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 defaultThemeVersion="124226"/>
  <bookViews>
    <workbookView xWindow="14010" yWindow="15" windowWidth="14430" windowHeight="11160" tabRatio="86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24" r:id="rId13"/>
    <sheet name="8" sheetId="19" r:id="rId14"/>
    <sheet name="9" sheetId="20" r:id="rId15"/>
    <sheet name="10" sheetId="21" r:id="rId16"/>
    <sheet name="11" sheetId="25" r:id="rId17"/>
    <sheet name="12" sheetId="22" r:id="rId18"/>
    <sheet name="13" sheetId="23" r:id="rId19"/>
  </sheets>
  <definedNames>
    <definedName name="_xlnm.Print_Titles" localSheetId="15">'10'!$3:$3</definedName>
    <definedName name="_xlnm.Print_Titles" localSheetId="16">'11'!$3:$3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'7'!$3:$5</definedName>
    <definedName name="_xlnm.Print_Titles" localSheetId="14">'9'!$3:$3</definedName>
    <definedName name="_xlnm.Print_Area" localSheetId="3">'1.'!$A$1:$P$23</definedName>
    <definedName name="_xlnm.Print_Area" localSheetId="18">'13'!$A$1:$J$78</definedName>
    <definedName name="_xlnm.Print_Area" localSheetId="4">'2.1'!$A$1:$P$30</definedName>
    <definedName name="_xlnm.Print_Area" localSheetId="13">'8'!$A$1:$Q$302</definedName>
    <definedName name="_xlnm.Print_Area" localSheetId="0">Обложка!#REF!</definedName>
  </definedNames>
  <calcPr calcId="162913"/>
</workbook>
</file>

<file path=xl/calcChain.xml><?xml version="1.0" encoding="utf-8"?>
<calcChain xmlns="http://schemas.openxmlformats.org/spreadsheetml/2006/main">
  <c r="E227" i="19" l="1"/>
  <c r="B242" i="19"/>
  <c r="N242" i="19" s="1"/>
  <c r="G242" i="19"/>
  <c r="O227" i="19"/>
  <c r="F227" i="19"/>
  <c r="C227" i="19"/>
  <c r="B23" i="19"/>
  <c r="B8" i="19" s="1"/>
  <c r="O8" i="19"/>
  <c r="F8" i="19"/>
  <c r="E8" i="19"/>
  <c r="G8" i="19" s="1"/>
  <c r="G23" i="19"/>
  <c r="C8" i="19"/>
  <c r="D8" i="19" l="1"/>
  <c r="G227" i="19"/>
  <c r="N227" i="19"/>
  <c r="P227" i="19" s="1"/>
  <c r="P242" i="19"/>
  <c r="B227" i="19"/>
  <c r="D227" i="19" s="1"/>
  <c r="D242" i="19"/>
  <c r="D23" i="19"/>
  <c r="N23" i="19"/>
  <c r="P23" i="19" l="1"/>
  <c r="N8" i="19"/>
  <c r="P8" i="19" s="1"/>
  <c r="N26" i="9"/>
  <c r="B26" i="9"/>
  <c r="O23" i="13" l="1"/>
  <c r="O24" i="13"/>
  <c r="N24" i="13"/>
  <c r="N23" i="13"/>
  <c r="N8" i="13"/>
  <c r="O8" i="13"/>
  <c r="N9" i="13"/>
  <c r="O9" i="13"/>
  <c r="N10" i="13"/>
  <c r="O10" i="13"/>
  <c r="N11" i="13"/>
  <c r="O11" i="13"/>
  <c r="N12" i="13"/>
  <c r="O12" i="13"/>
  <c r="N13" i="13"/>
  <c r="O13" i="13"/>
  <c r="N14" i="13"/>
  <c r="O14" i="13"/>
  <c r="N15" i="13"/>
  <c r="O15" i="13"/>
  <c r="N16" i="13"/>
  <c r="O16" i="13"/>
  <c r="N17" i="13"/>
  <c r="O17" i="13"/>
  <c r="N18" i="13"/>
  <c r="O18" i="13"/>
  <c r="N19" i="13"/>
  <c r="O19" i="13"/>
  <c r="N20" i="13"/>
  <c r="O20" i="13"/>
  <c r="N21" i="13"/>
  <c r="O21" i="13"/>
  <c r="N22" i="13"/>
  <c r="O22" i="13"/>
  <c r="N25" i="13"/>
  <c r="O25" i="13"/>
  <c r="O7" i="13"/>
  <c r="N7" i="13"/>
  <c r="C23" i="13"/>
  <c r="C21" i="13"/>
  <c r="B21" i="13"/>
  <c r="D21" i="13" s="1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2" i="13"/>
  <c r="D25" i="13"/>
  <c r="B25" i="13"/>
  <c r="C25" i="13"/>
  <c r="B8" i="13"/>
  <c r="C8" i="13"/>
  <c r="B9" i="13"/>
  <c r="C9" i="13"/>
  <c r="B10" i="13"/>
  <c r="C10" i="13"/>
  <c r="B11" i="13"/>
  <c r="C11" i="13"/>
  <c r="B12" i="13"/>
  <c r="C12" i="13"/>
  <c r="B13" i="13"/>
  <c r="C13" i="13"/>
  <c r="B14" i="13"/>
  <c r="C14" i="13"/>
  <c r="B15" i="13"/>
  <c r="C15" i="13"/>
  <c r="B16" i="13"/>
  <c r="C16" i="13"/>
  <c r="B17" i="13"/>
  <c r="C17" i="13"/>
  <c r="B18" i="13"/>
  <c r="C18" i="13"/>
  <c r="B19" i="13"/>
  <c r="C19" i="13"/>
  <c r="B20" i="13"/>
  <c r="C20" i="13"/>
  <c r="B22" i="13"/>
  <c r="C22" i="13"/>
  <c r="C7" i="13"/>
  <c r="B7" i="13"/>
  <c r="B6" i="13" s="1"/>
  <c r="L6" i="13"/>
  <c r="K6" i="13"/>
  <c r="I6" i="13"/>
  <c r="H6" i="13"/>
  <c r="F6" i="13"/>
  <c r="E6" i="13"/>
  <c r="O25" i="11"/>
  <c r="N25" i="11"/>
  <c r="N24" i="11"/>
  <c r="O26" i="9"/>
  <c r="N7" i="9"/>
  <c r="B22" i="9"/>
  <c r="N22" i="9"/>
  <c r="B6" i="10"/>
  <c r="G5" i="10"/>
  <c r="C5" i="10"/>
  <c r="O6" i="13" l="1"/>
  <c r="N6" i="13"/>
  <c r="C6" i="13"/>
  <c r="D6" i="13" s="1"/>
  <c r="B20" i="10"/>
  <c r="M8" i="11" l="1"/>
  <c r="C24" i="11"/>
  <c r="O24" i="11" s="1"/>
  <c r="C7" i="11"/>
  <c r="O7" i="11" s="1"/>
  <c r="C26" i="11"/>
  <c r="O26" i="11" s="1"/>
  <c r="C25" i="11"/>
  <c r="C23" i="11"/>
  <c r="O23" i="11" s="1"/>
  <c r="C22" i="11"/>
  <c r="O22" i="11" s="1"/>
  <c r="C21" i="11"/>
  <c r="O21" i="11" s="1"/>
  <c r="C20" i="11"/>
  <c r="O20" i="11" s="1"/>
  <c r="C19" i="11"/>
  <c r="O19" i="11" s="1"/>
  <c r="C18" i="11"/>
  <c r="O18" i="11" s="1"/>
  <c r="C17" i="11"/>
  <c r="O17" i="11" s="1"/>
  <c r="C16" i="11"/>
  <c r="O16" i="11" s="1"/>
  <c r="C15" i="11"/>
  <c r="O15" i="11" s="1"/>
  <c r="C14" i="11"/>
  <c r="O14" i="11" s="1"/>
  <c r="C13" i="11"/>
  <c r="O13" i="11" s="1"/>
  <c r="C12" i="11"/>
  <c r="O12" i="11" s="1"/>
  <c r="C11" i="11"/>
  <c r="O11" i="11" s="1"/>
  <c r="C10" i="11"/>
  <c r="O10" i="11" s="1"/>
  <c r="C9" i="11"/>
  <c r="O9" i="11" s="1"/>
  <c r="C8" i="11"/>
  <c r="O8" i="11" s="1"/>
  <c r="B7" i="11"/>
  <c r="N7" i="11" s="1"/>
  <c r="C27" i="9"/>
  <c r="C25" i="9"/>
  <c r="C24" i="9"/>
  <c r="C22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3" i="9"/>
  <c r="C8" i="9"/>
  <c r="O25" i="9"/>
  <c r="O24" i="9"/>
  <c r="O8" i="9"/>
  <c r="O27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P26" i="9"/>
  <c r="N25" i="9"/>
  <c r="P25" i="9" s="1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3" i="9"/>
  <c r="N24" i="9"/>
  <c r="N27" i="9"/>
  <c r="N8" i="9"/>
  <c r="B25" i="9"/>
  <c r="B24" i="9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I5" i="12"/>
  <c r="H5" i="12"/>
  <c r="G5" i="12"/>
  <c r="F5" i="12"/>
  <c r="E5" i="12"/>
  <c r="D5" i="12"/>
  <c r="C5" i="12"/>
  <c r="G26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6" i="11"/>
  <c r="B17" i="11"/>
  <c r="N17" i="11" s="1"/>
  <c r="P17" i="11" s="1"/>
  <c r="B14" i="11"/>
  <c r="N14" i="11" s="1"/>
  <c r="B13" i="11"/>
  <c r="N13" i="11" s="1"/>
  <c r="B12" i="11"/>
  <c r="B11" i="11"/>
  <c r="N11" i="11" s="1"/>
  <c r="B10" i="11"/>
  <c r="B8" i="11"/>
  <c r="N8" i="11" s="1"/>
  <c r="H6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7" i="11"/>
  <c r="P25" i="11"/>
  <c r="L6" i="11"/>
  <c r="K6" i="11"/>
  <c r="I6" i="11"/>
  <c r="F6" i="11"/>
  <c r="E6" i="11"/>
  <c r="B26" i="11"/>
  <c r="N26" i="11" s="1"/>
  <c r="B25" i="11"/>
  <c r="B24" i="11"/>
  <c r="B23" i="11"/>
  <c r="B22" i="11"/>
  <c r="B21" i="11"/>
  <c r="N21" i="11" s="1"/>
  <c r="B20" i="11"/>
  <c r="B19" i="11"/>
  <c r="N19" i="11" s="1"/>
  <c r="B18" i="11"/>
  <c r="N18" i="11" s="1"/>
  <c r="B16" i="11"/>
  <c r="N16" i="11" s="1"/>
  <c r="B15" i="11"/>
  <c r="N15" i="11" s="1"/>
  <c r="P15" i="11" s="1"/>
  <c r="I5" i="10"/>
  <c r="B5" i="10" s="1"/>
  <c r="H5" i="10"/>
  <c r="F5" i="10"/>
  <c r="E5" i="10"/>
  <c r="D5" i="10"/>
  <c r="B25" i="10"/>
  <c r="B24" i="10"/>
  <c r="B23" i="10"/>
  <c r="B22" i="10"/>
  <c r="B21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7" i="9"/>
  <c r="E7" i="9"/>
  <c r="E7" i="8" s="1"/>
  <c r="B8" i="9"/>
  <c r="B27" i="9"/>
  <c r="B23" i="9"/>
  <c r="B21" i="9"/>
  <c r="B20" i="9"/>
  <c r="B19" i="9"/>
  <c r="D19" i="9" s="1"/>
  <c r="B18" i="9"/>
  <c r="B17" i="9"/>
  <c r="B16" i="9"/>
  <c r="B15" i="9"/>
  <c r="B14" i="9"/>
  <c r="B13" i="9"/>
  <c r="B12" i="9"/>
  <c r="B11" i="9"/>
  <c r="B10" i="9"/>
  <c r="B9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7" i="9"/>
  <c r="L7" i="9"/>
  <c r="K7" i="9"/>
  <c r="I7" i="9"/>
  <c r="H7" i="9"/>
  <c r="F7" i="9"/>
  <c r="G7" i="9" s="1"/>
  <c r="P19" i="11" l="1"/>
  <c r="P11" i="11"/>
  <c r="P18" i="11"/>
  <c r="P8" i="11"/>
  <c r="P7" i="11"/>
  <c r="P14" i="11"/>
  <c r="P8" i="9"/>
  <c r="D10" i="9"/>
  <c r="P16" i="11"/>
  <c r="P13" i="11"/>
  <c r="P21" i="11"/>
  <c r="P26" i="11"/>
  <c r="O6" i="11"/>
  <c r="D24" i="9"/>
  <c r="D23" i="9"/>
  <c r="D25" i="9"/>
  <c r="P24" i="9"/>
  <c r="P17" i="9"/>
  <c r="D20" i="11"/>
  <c r="N20" i="11"/>
  <c r="P20" i="11" s="1"/>
  <c r="D24" i="11"/>
  <c r="P24" i="11"/>
  <c r="D12" i="11"/>
  <c r="N12" i="11"/>
  <c r="P12" i="11" s="1"/>
  <c r="J7" i="9"/>
  <c r="P27" i="9"/>
  <c r="D22" i="11"/>
  <c r="N22" i="11"/>
  <c r="P22" i="11" s="1"/>
  <c r="D10" i="11"/>
  <c r="N10" i="11"/>
  <c r="P10" i="11" s="1"/>
  <c r="M7" i="9"/>
  <c r="D23" i="11"/>
  <c r="N23" i="11"/>
  <c r="P23" i="11" s="1"/>
  <c r="G6" i="11"/>
  <c r="B5" i="12"/>
  <c r="D7" i="11"/>
  <c r="D22" i="9"/>
  <c r="P14" i="9"/>
  <c r="P19" i="9"/>
  <c r="P12" i="9"/>
  <c r="P23" i="9"/>
  <c r="D12" i="9"/>
  <c r="D20" i="9"/>
  <c r="D27" i="9"/>
  <c r="D9" i="9"/>
  <c r="D13" i="9"/>
  <c r="D17" i="9"/>
  <c r="D21" i="9"/>
  <c r="O7" i="9"/>
  <c r="P13" i="9"/>
  <c r="P21" i="9"/>
  <c r="B7" i="9"/>
  <c r="D8" i="9"/>
  <c r="P16" i="9"/>
  <c r="M6" i="11"/>
  <c r="D21" i="11"/>
  <c r="D26" i="11"/>
  <c r="D11" i="11"/>
  <c r="D16" i="11"/>
  <c r="P9" i="9"/>
  <c r="P10" i="9"/>
  <c r="P18" i="9"/>
  <c r="P22" i="9"/>
  <c r="D16" i="9"/>
  <c r="D13" i="11"/>
  <c r="D17" i="11"/>
  <c r="P11" i="9"/>
  <c r="P15" i="9"/>
  <c r="D15" i="9"/>
  <c r="D11" i="9"/>
  <c r="D14" i="11"/>
  <c r="D18" i="11"/>
  <c r="D8" i="11"/>
  <c r="J6" i="11"/>
  <c r="P20" i="9"/>
  <c r="D18" i="9"/>
  <c r="D14" i="9"/>
  <c r="D15" i="11"/>
  <c r="D19" i="11"/>
  <c r="C6" i="11"/>
  <c r="C7" i="9"/>
  <c r="B9" i="11"/>
  <c r="D9" i="11" l="1"/>
  <c r="N9" i="11"/>
  <c r="P7" i="9"/>
  <c r="D7" i="9"/>
  <c r="B6" i="11"/>
  <c r="D6" i="11" s="1"/>
  <c r="P9" i="11" l="1"/>
  <c r="N6" i="11"/>
  <c r="P6" i="11" s="1"/>
  <c r="L21" i="8"/>
  <c r="K21" i="8"/>
  <c r="I21" i="8"/>
  <c r="H21" i="8"/>
  <c r="F21" i="8"/>
  <c r="E21" i="8"/>
  <c r="L20" i="8"/>
  <c r="K20" i="8"/>
  <c r="I20" i="8"/>
  <c r="H20" i="8"/>
  <c r="F20" i="8"/>
  <c r="E20" i="8"/>
  <c r="L19" i="8"/>
  <c r="K19" i="8"/>
  <c r="I19" i="8"/>
  <c r="H19" i="8"/>
  <c r="F19" i="8"/>
  <c r="E19" i="8"/>
  <c r="L18" i="8"/>
  <c r="K18" i="8"/>
  <c r="I18" i="8"/>
  <c r="H18" i="8"/>
  <c r="F18" i="8"/>
  <c r="E18" i="8"/>
  <c r="L17" i="8"/>
  <c r="K17" i="8"/>
  <c r="I17" i="8"/>
  <c r="H17" i="8"/>
  <c r="F17" i="8"/>
  <c r="E17" i="8"/>
  <c r="L16" i="8"/>
  <c r="K16" i="8"/>
  <c r="I16" i="8"/>
  <c r="H16" i="8"/>
  <c r="F16" i="8"/>
  <c r="E16" i="8"/>
  <c r="L15" i="8"/>
  <c r="K15" i="8"/>
  <c r="I15" i="8"/>
  <c r="H15" i="8"/>
  <c r="F15" i="8"/>
  <c r="E15" i="8"/>
  <c r="L14" i="8"/>
  <c r="K14" i="8"/>
  <c r="I14" i="8"/>
  <c r="H14" i="8"/>
  <c r="F14" i="8"/>
  <c r="E14" i="8"/>
  <c r="L12" i="8"/>
  <c r="K12" i="8"/>
  <c r="I12" i="8"/>
  <c r="H12" i="8"/>
  <c r="F12" i="8"/>
  <c r="E12" i="8"/>
  <c r="L11" i="8"/>
  <c r="K11" i="8"/>
  <c r="I11" i="8"/>
  <c r="H11" i="8"/>
  <c r="F11" i="8"/>
  <c r="E11" i="8"/>
  <c r="L10" i="8"/>
  <c r="K10" i="8"/>
  <c r="I10" i="8"/>
  <c r="H10" i="8"/>
  <c r="F10" i="8"/>
  <c r="E10" i="8"/>
  <c r="J20" i="8" l="1"/>
  <c r="C21" i="8"/>
  <c r="J11" i="8"/>
  <c r="G21" i="8"/>
  <c r="G19" i="8"/>
  <c r="G18" i="8"/>
  <c r="C10" i="8"/>
  <c r="O10" i="8" s="1"/>
  <c r="G10" i="8"/>
  <c r="C12" i="8"/>
  <c r="M12" i="8"/>
  <c r="M21" i="8"/>
  <c r="M20" i="8"/>
  <c r="J19" i="8"/>
  <c r="B19" i="8"/>
  <c r="C18" i="8"/>
  <c r="M18" i="8"/>
  <c r="B18" i="8"/>
  <c r="G17" i="8"/>
  <c r="M17" i="8"/>
  <c r="G16" i="8"/>
  <c r="J15" i="8"/>
  <c r="M15" i="8"/>
  <c r="J18" i="8"/>
  <c r="M10" i="8"/>
  <c r="J14" i="8"/>
  <c r="G15" i="8"/>
  <c r="J16" i="8"/>
  <c r="M19" i="8"/>
  <c r="J10" i="8"/>
  <c r="G11" i="8"/>
  <c r="M11" i="8"/>
  <c r="B12" i="8"/>
  <c r="G14" i="8"/>
  <c r="M14" i="8"/>
  <c r="M16" i="8"/>
  <c r="G20" i="8"/>
  <c r="J21" i="8"/>
  <c r="O21" i="8"/>
  <c r="C19" i="8"/>
  <c r="C17" i="8"/>
  <c r="J17" i="8"/>
  <c r="B15" i="8"/>
  <c r="C15" i="8"/>
  <c r="C14" i="8"/>
  <c r="B14" i="8"/>
  <c r="J12" i="8"/>
  <c r="C11" i="8"/>
  <c r="B10" i="8"/>
  <c r="N10" i="8" s="1"/>
  <c r="B17" i="8"/>
  <c r="B21" i="8"/>
  <c r="B20" i="8"/>
  <c r="B16" i="8"/>
  <c r="C16" i="8"/>
  <c r="C20" i="8"/>
  <c r="B11" i="8"/>
  <c r="G12" i="8"/>
  <c r="O12" i="8" l="1"/>
  <c r="N12" i="8"/>
  <c r="O11" i="8"/>
  <c r="O20" i="8"/>
  <c r="O19" i="8"/>
  <c r="N19" i="8"/>
  <c r="O18" i="8"/>
  <c r="N18" i="8"/>
  <c r="O17" i="8"/>
  <c r="O16" i="8"/>
  <c r="O15" i="8"/>
  <c r="N15" i="8"/>
  <c r="P15" i="8" s="1"/>
  <c r="O14" i="8"/>
  <c r="P10" i="8"/>
  <c r="D14" i="8"/>
  <c r="D12" i="8"/>
  <c r="D10" i="8"/>
  <c r="D18" i="8"/>
  <c r="D19" i="8"/>
  <c r="D15" i="8"/>
  <c r="N14" i="8"/>
  <c r="D16" i="8"/>
  <c r="N16" i="8"/>
  <c r="D17" i="8"/>
  <c r="N17" i="8"/>
  <c r="N20" i="8"/>
  <c r="D20" i="8"/>
  <c r="D21" i="8"/>
  <c r="N21" i="8"/>
  <c r="N11" i="8"/>
  <c r="D11" i="8"/>
  <c r="P19" i="8" l="1"/>
  <c r="P12" i="8"/>
  <c r="P18" i="8"/>
  <c r="P11" i="8"/>
  <c r="P20" i="8"/>
  <c r="P17" i="8"/>
  <c r="P16" i="8"/>
  <c r="P21" i="8"/>
  <c r="P14" i="8"/>
  <c r="K9" i="8"/>
  <c r="H8" i="8"/>
  <c r="E8" i="8"/>
  <c r="L7" i="8"/>
  <c r="K7" i="8"/>
  <c r="I7" i="8"/>
  <c r="H7" i="8"/>
  <c r="B7" i="8" s="1"/>
  <c r="M7" i="8" l="1"/>
  <c r="J7" i="8"/>
  <c r="B8" i="8"/>
  <c r="F9" i="8"/>
  <c r="H9" i="8"/>
  <c r="I9" i="8"/>
  <c r="L9" i="8"/>
  <c r="M9" i="8" s="1"/>
  <c r="J9" i="8" l="1"/>
  <c r="C9" i="8"/>
  <c r="O9" i="8" s="1"/>
  <c r="E9" i="8"/>
  <c r="B9" i="8" l="1"/>
  <c r="G9" i="8"/>
  <c r="N9" i="8" l="1"/>
  <c r="P9" i="8" s="1"/>
  <c r="D9" i="8"/>
  <c r="L8" i="8" l="1"/>
  <c r="K8" i="8"/>
  <c r="I8" i="8"/>
  <c r="J8" i="8" s="1"/>
  <c r="F8" i="8"/>
  <c r="F7" i="8"/>
  <c r="C7" i="8" s="1"/>
  <c r="O7" i="8" s="1"/>
  <c r="G7" i="8" l="1"/>
  <c r="M8" i="8"/>
  <c r="N8" i="8"/>
  <c r="C8" i="8"/>
  <c r="G8" i="8"/>
  <c r="D7" i="8" l="1"/>
  <c r="N7" i="8"/>
  <c r="P7" i="8" s="1"/>
  <c r="O8" i="8"/>
  <c r="P8" i="8" s="1"/>
  <c r="D8" i="8"/>
</calcChain>
</file>

<file path=xl/sharedStrings.xml><?xml version="1.0" encoding="utf-8"?>
<sst xmlns="http://schemas.openxmlformats.org/spreadsheetml/2006/main" count="1843" uniqueCount="198">
  <si>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</si>
  <si>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</si>
  <si>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</si>
  <si>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</si>
  <si>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</si>
  <si>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</si>
  <si>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</si>
  <si>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</si>
  <si>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</si>
  <si>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</si>
  <si>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</si>
  <si>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</si>
  <si>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</si>
  <si>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</si>
  <si>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</si>
  <si>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</si>
  <si>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</si>
  <si>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</si>
  <si>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</si>
  <si>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</si>
  <si>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</si>
  <si>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</si>
  <si>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</si>
  <si>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</si>
  <si>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</si>
  <si>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</si>
  <si>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</si>
  <si>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</si>
  <si>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</si>
  <si>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</si>
  <si>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</si>
  <si>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</si>
  <si>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</si>
  <si>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</si>
  <si>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</si>
  <si>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</si>
  <si>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</si>
  <si>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</si>
  <si>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</si>
  <si>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</si>
  <si>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</si>
  <si>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</si>
  <si>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</si>
  <si>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</si>
  <si>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</si>
  <si>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</si>
  <si>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</si>
  <si>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</si>
  <si>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</si>
  <si>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</si>
  <si>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</si>
  <si>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</si>
  <si>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</si>
  <si>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</si>
  <si>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</si>
  <si>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</si>
  <si>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</si>
  <si>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</si>
  <si>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</si>
  <si>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</si>
  <si>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</si>
  <si>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</si>
  <si>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</si>
  <si>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</si>
  <si>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</si>
  <si>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</si>
  <si>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</si>
  <si>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</si>
  <si>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</si>
  <si>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</si>
  <si>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</si>
  <si>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</si>
  <si>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</si>
  <si>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</si>
  <si>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</si>
  <si>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</si>
  <si>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</si>
  <si>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</si>
  <si>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</si>
  <si>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</si>
  <si>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</si>
  <si>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</si>
  <si>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</si>
  <si>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</si>
  <si>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</si>
  <si>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</si>
  <si>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</si>
  <si>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</si>
  <si>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</si>
  <si>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</si>
  <si>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</si>
  <si>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</si>
  <si>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</si>
  <si>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</si>
  <si>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</si>
  <si>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</si>
  <si>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</si>
  <si>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</si>
  <si>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</si>
  <si>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</si>
  <si>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</si>
  <si>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</si>
  <si>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</si>
  <si>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</si>
  <si>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</si>
  <si>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</si>
  <si>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</si>
  <si>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</si>
  <si>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</si>
  <si>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</si>
  <si>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</si>
  <si>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</si>
  <si>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2024г.</t>
  </si>
  <si>
    <t>Сельхозформирования</t>
  </si>
  <si>
    <t>Ответственные за выпуск:</t>
  </si>
  <si>
    <t>Тел. +7 7172 749316</t>
  </si>
  <si>
    <t>А. Джартыбаева</t>
  </si>
  <si>
    <t xml:space="preserve">Туркестанская </t>
  </si>
  <si>
    <t xml:space="preserve">Директор департамента </t>
  </si>
  <si>
    <t>Тел. +7 7172 749162</t>
  </si>
  <si>
    <t>Численность скота и птицы</t>
  </si>
  <si>
    <t>в расчете на 100 маток</t>
  </si>
  <si>
    <t/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</si>
  <si>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</si>
  <si>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</si>
  <si>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хозяйства и национальных переписей</t>
  </si>
  <si>
    <t>Департамент  статистики сельского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</si>
  <si>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</si>
  <si>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</si>
  <si>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</si>
  <si>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</si>
  <si>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</si>
  <si>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</si>
  <si>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</si>
  <si>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</si>
  <si>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</si>
  <si>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</si>
  <si>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</si>
  <si>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</si>
  <si>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</si>
  <si>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</si>
  <si>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</si>
  <si>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</si>
  <si>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2025г. в процентах к 2024г.</t>
  </si>
  <si>
    <t>8.</t>
  </si>
  <si>
    <t>2025 г. в процентах к 2024г.</t>
  </si>
  <si>
    <t>5. Получено шкур крупных</t>
  </si>
  <si>
    <t>6. Получено шкур мелких</t>
  </si>
  <si>
    <t>Инкубационные яйца в сельскохозяйственных предприятиях</t>
  </si>
  <si>
    <t>4.1</t>
  </si>
  <si>
    <t>-</t>
  </si>
  <si>
    <t xml:space="preserve">4.1 Инкубационные яйца                                                    в сельскохозяйственных предприятиях </t>
  </si>
  <si>
    <t>город Алматы</t>
  </si>
  <si>
    <t>город Астана</t>
  </si>
  <si>
    <t>город Шымкент</t>
  </si>
  <si>
    <t>Настрижено шерсти овечьей</t>
  </si>
  <si>
    <t>Средний настриг шерсти с одной овцы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</si>
  <si>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</si>
  <si>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</si>
  <si>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</si>
  <si>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</si>
  <si>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</si>
  <si>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</si>
  <si>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</si>
  <si>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</si>
  <si>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</si>
  <si>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9.</t>
  </si>
  <si>
    <t>12.</t>
  </si>
  <si>
    <t>13.</t>
  </si>
  <si>
    <t>7. Настрижено шерсти овечьей</t>
  </si>
  <si>
    <t xml:space="preserve">8. Численность скота и птицы </t>
  </si>
  <si>
    <t>8.2 Крупный рогатый скот</t>
  </si>
  <si>
    <t>8.3 Численность крупного рогатого скота по направлению продуктивности</t>
  </si>
  <si>
    <t>8.4 Овцы</t>
  </si>
  <si>
    <t>8.5 Козы</t>
  </si>
  <si>
    <t>8.6 Свиньи</t>
  </si>
  <si>
    <t>8.7 Лошади</t>
  </si>
  <si>
    <t>8.8 Верблюды</t>
  </si>
  <si>
    <t>8.9 Птица</t>
  </si>
  <si>
    <t>9. Средний надой молока на одну дойную корову</t>
  </si>
  <si>
    <t>10. Средний выход яиц на одну курицу-несушку</t>
  </si>
  <si>
    <t xml:space="preserve">12. Получено приплода от сельскохозяйственных животных </t>
  </si>
  <si>
    <t xml:space="preserve">13. Падеж скота </t>
  </si>
  <si>
    <t>11. Средний настриг шерсти с одной овцы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</si>
  <si>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А.Турмаганбет</t>
    </r>
  </si>
  <si>
    <t>Е-mail: ai.kalieva@aspire.gov.kz</t>
  </si>
  <si>
    <t>*В соответствии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2024 год в отношении крестьянских и фермерских хозяйств и хозяйств населения.</t>
  </si>
  <si>
    <t>Дата опубликования: 13.10.2025</t>
  </si>
  <si>
    <t>Дата следующего опубликования: 13.11.2025</t>
  </si>
  <si>
    <t>Январь-сентябрь 2025 года</t>
  </si>
  <si>
    <t>Численность скота и птицы по состоянию на 1 октября 2025 года</t>
  </si>
  <si>
    <t>Производство отдельных видов продукции животноводства в январе-сентябре</t>
  </si>
  <si>
    <t>Численность скота и птицы по состоянию на 1 октября 2025 года, голов</t>
  </si>
  <si>
    <t>8.1 Численность скота и птицы по состоянию на 1 октября 2025 года</t>
  </si>
  <si>
    <t>от 13.10.2025г.</t>
  </si>
  <si>
    <t>x</t>
  </si>
  <si>
    <t>х</t>
  </si>
  <si>
    <t>№ 13-8/5931-ВН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</si>
</sst>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8"/>
      <name val="Roboto"/>
    </font>
    <font>
      <sz val="9"/>
      <color rgb="FFFF0000"/>
      <name val="Roboto"/>
      <charset val="204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9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480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9" fontId="14" fillId="0" borderId="0" xfId="12" applyNumberFormat="1" applyFont="1" applyAlignment="1">
      <alignment horizontal="right" wrapText="1"/>
    </xf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4" fillId="0" borderId="0" xfId="12" applyFont="1" applyFill="1" applyBorder="1"/>
    <xf numFmtId="170" fontId="5" fillId="0" borderId="0" xfId="12" applyNumberFormat="1" applyFont="1" applyFill="1" applyAlignment="1">
      <alignment horizontal="right" wrapText="1"/>
    </xf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49" fontId="17" fillId="0" borderId="0" xfId="13" applyNumberFormat="1" applyFont="1" applyBorder="1" applyAlignment="1">
      <alignment horizontal="left" wrapText="1"/>
    </xf>
    <xf numFmtId="167" fontId="17" fillId="0" borderId="0" xfId="13" applyNumberFormat="1" applyFont="1" applyBorder="1" applyAlignment="1">
      <alignment horizontal="right"/>
    </xf>
    <xf numFmtId="164" fontId="17" fillId="0" borderId="0" xfId="13" applyNumberFormat="1" applyFont="1" applyAlignment="1">
      <alignment horizontal="right"/>
    </xf>
    <xf numFmtId="167" fontId="17" fillId="0" borderId="0" xfId="13" applyNumberFormat="1" applyFont="1" applyAlignment="1">
      <alignment horizontal="right"/>
    </xf>
    <xf numFmtId="49" fontId="17" fillId="0" borderId="0" xfId="13" applyNumberFormat="1" applyFont="1" applyAlignment="1">
      <alignment horizontal="left" wrapText="1"/>
    </xf>
    <xf numFmtId="165" fontId="17" fillId="0" borderId="0" xfId="13" applyNumberFormat="1" applyFont="1" applyAlignment="1">
      <alignment horizontal="right"/>
    </xf>
    <xf numFmtId="165" fontId="17" fillId="0" borderId="0" xfId="13" applyNumberFormat="1" applyFont="1" applyBorder="1" applyAlignment="1">
      <alignment horizontal="right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3" fontId="17" fillId="0" borderId="0" xfId="13" applyNumberFormat="1" applyFont="1" applyBorder="1" applyAlignment="1">
      <alignment horizontal="right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9" fillId="0" borderId="0" xfId="2" applyNumberFormat="1" applyFont="1" applyFill="1" applyBorder="1" applyAlignment="1" applyProtection="1">
      <alignment vertical="center"/>
    </xf>
    <xf numFmtId="0" fontId="18" fillId="0" borderId="0" xfId="12" applyFont="1"/>
    <xf numFmtId="0" fontId="18" fillId="0" borderId="0" xfId="12" applyFont="1" applyAlignment="1"/>
    <xf numFmtId="0" fontId="18" fillId="0" borderId="0" xfId="12" applyFont="1" applyAlignment="1">
      <alignment horizontal="left" vertical="top"/>
    </xf>
    <xf numFmtId="0" fontId="18" fillId="0" borderId="0" xfId="12" applyFont="1" applyAlignment="1">
      <alignment horizontal="left" vertical="top" wrapText="1"/>
    </xf>
    <xf numFmtId="0" fontId="18" fillId="0" borderId="0" xfId="12" applyFont="1" applyBorder="1" applyAlignment="1">
      <alignment horizontal="center" vertical="center"/>
    </xf>
    <xf numFmtId="0" fontId="16" fillId="0" borderId="0" xfId="12" applyFont="1" applyBorder="1" applyAlignment="1">
      <alignment horizontal="center"/>
    </xf>
    <xf numFmtId="49" fontId="16" fillId="0" borderId="0" xfId="12" applyNumberFormat="1" applyFont="1" applyBorder="1" applyAlignment="1">
      <alignment vertical="center" wrapText="1"/>
    </xf>
    <xf numFmtId="0" fontId="23" fillId="0" borderId="0" xfId="198" applyFont="1" applyBorder="1" applyAlignment="1" applyProtection="1">
      <alignment horizontal="left" vertical="center" wrapText="1" indent="1"/>
    </xf>
    <xf numFmtId="0" fontId="23" fillId="0" borderId="0" xfId="198" applyFont="1" applyBorder="1" applyAlignment="1" applyProtection="1">
      <alignment horizontal="left" wrapText="1" indent="1"/>
    </xf>
    <xf numFmtId="0" fontId="18" fillId="0" borderId="0" xfId="12" applyFont="1" applyBorder="1"/>
    <xf numFmtId="167" fontId="17" fillId="0" borderId="0" xfId="195" applyNumberFormat="1" applyFont="1" applyBorder="1"/>
    <xf numFmtId="0" fontId="17" fillId="0" borderId="2" xfId="195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49" fontId="24" fillId="0" borderId="3" xfId="13" applyNumberFormat="1" applyFont="1" applyFill="1" applyBorder="1" applyAlignment="1">
      <alignment horizontal="left" wrapText="1"/>
    </xf>
    <xf numFmtId="167" fontId="17" fillId="0" borderId="0" xfId="13" applyNumberFormat="1" applyFont="1" applyFill="1" applyAlignment="1">
      <alignment horizontal="right"/>
    </xf>
    <xf numFmtId="167" fontId="25" fillId="0" borderId="0" xfId="0" applyNumberFormat="1" applyFont="1" applyAlignment="1">
      <alignment horizontal="right" wrapText="1"/>
    </xf>
    <xf numFmtId="169" fontId="25" fillId="0" borderId="0" xfId="12" applyNumberFormat="1" applyFont="1" applyAlignment="1">
      <alignment horizontal="right" wrapText="1"/>
    </xf>
    <xf numFmtId="0" fontId="17" fillId="0" borderId="0" xfId="12" applyFont="1"/>
    <xf numFmtId="49" fontId="17" fillId="0" borderId="0" xfId="13" applyNumberFormat="1" applyFont="1" applyFill="1" applyBorder="1" applyAlignment="1">
      <alignment horizontal="left"/>
    </xf>
    <xf numFmtId="0" fontId="25" fillId="0" borderId="0" xfId="12" applyFont="1" applyAlignment="1">
      <alignment horizontal="right" wrapText="1"/>
    </xf>
    <xf numFmtId="49" fontId="17" fillId="0" borderId="2" xfId="13" applyNumberFormat="1" applyFont="1" applyFill="1" applyBorder="1" applyAlignment="1">
      <alignment horizontal="left"/>
    </xf>
    <xf numFmtId="167" fontId="17" fillId="0" borderId="2" xfId="13" applyNumberFormat="1" applyFont="1" applyFill="1" applyBorder="1" applyAlignment="1">
      <alignment horizontal="right"/>
    </xf>
    <xf numFmtId="167" fontId="25" fillId="0" borderId="2" xfId="0" applyNumberFormat="1" applyFont="1" applyBorder="1" applyAlignment="1">
      <alignment horizontal="right" wrapText="1"/>
    </xf>
    <xf numFmtId="0" fontId="17" fillId="0" borderId="2" xfId="12" applyFont="1" applyFill="1" applyBorder="1"/>
    <xf numFmtId="166" fontId="17" fillId="0" borderId="2" xfId="12" applyNumberFormat="1" applyFont="1" applyFill="1" applyBorder="1" applyAlignment="1"/>
    <xf numFmtId="166" fontId="17" fillId="0" borderId="2" xfId="12" applyNumberFormat="1" applyFont="1" applyFill="1" applyBorder="1" applyAlignment="1">
      <alignment horizontal="right"/>
    </xf>
    <xf numFmtId="0" fontId="17" fillId="0" borderId="0" xfId="12" applyFont="1" applyFill="1"/>
    <xf numFmtId="166" fontId="26" fillId="0" borderId="0" xfId="12" applyNumberFormat="1" applyFont="1" applyFill="1" applyAlignment="1">
      <alignment horizontal="right"/>
    </xf>
    <xf numFmtId="0" fontId="26" fillId="0" borderId="0" xfId="12" applyFont="1" applyFill="1" applyAlignment="1">
      <alignment horizontal="left"/>
    </xf>
    <xf numFmtId="167" fontId="18" fillId="0" borderId="0" xfId="12" applyNumberFormat="1" applyFont="1" applyFill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167" fontId="18" fillId="0" borderId="0" xfId="191" applyNumberFormat="1" applyFont="1" applyFill="1"/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0" fontId="15" fillId="0" borderId="0" xfId="13" applyFont="1" applyFill="1" applyBorder="1"/>
    <xf numFmtId="169" fontId="17" fillId="0" borderId="0" xfId="12" applyNumberFormat="1" applyFont="1" applyFill="1" applyAlignment="1">
      <alignment horizontal="right" wrapText="1"/>
    </xf>
    <xf numFmtId="167" fontId="15" fillId="0" borderId="0" xfId="13" applyNumberFormat="1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166" fontId="4" fillId="0" borderId="0" xfId="193" applyNumberFormat="1" applyFont="1" applyFill="1"/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170" fontId="25" fillId="0" borderId="0" xfId="12" applyNumberFormat="1" applyFont="1" applyAlignment="1">
      <alignment horizontal="right" wrapText="1"/>
    </xf>
    <xf numFmtId="0" fontId="15" fillId="0" borderId="0" xfId="13" applyFont="1" applyFill="1"/>
    <xf numFmtId="0" fontId="25" fillId="0" borderId="0" xfId="0" applyFont="1" applyAlignment="1">
      <alignment horizontal="left" wrapText="1"/>
    </xf>
    <xf numFmtId="0" fontId="25" fillId="0" borderId="2" xfId="0" applyFont="1" applyBorder="1" applyAlignment="1">
      <alignment horizontal="left" wrapText="1"/>
    </xf>
    <xf numFmtId="0" fontId="17" fillId="0" borderId="0" xfId="13" applyFont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6" fontId="17" fillId="0" borderId="2" xfId="180" applyNumberFormat="1" applyFont="1" applyFill="1" applyBorder="1" applyAlignment="1"/>
    <xf numFmtId="166" fontId="17" fillId="0" borderId="2" xfId="180" applyNumberFormat="1" applyFont="1" applyFill="1" applyBorder="1" applyAlignment="1">
      <alignment horizontal="right"/>
    </xf>
    <xf numFmtId="0" fontId="25" fillId="0" borderId="0" xfId="12" applyFont="1" applyFill="1" applyAlignment="1">
      <alignment horizontal="right" wrapText="1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167" fontId="17" fillId="0" borderId="0" xfId="12" applyNumberFormat="1" applyFont="1" applyFill="1"/>
    <xf numFmtId="0" fontId="17" fillId="0" borderId="0" xfId="12" applyNumberFormat="1" applyFont="1" applyFill="1"/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165" fontId="17" fillId="0" borderId="0" xfId="13" applyNumberFormat="1" applyFont="1" applyFill="1" applyBorder="1" applyAlignment="1">
      <alignment horizontal="right"/>
    </xf>
    <xf numFmtId="164" fontId="17" fillId="0" borderId="0" xfId="13" applyNumberFormat="1" applyFont="1" applyFill="1" applyBorder="1" applyAlignment="1">
      <alignment horizontal="right"/>
    </xf>
    <xf numFmtId="3" fontId="1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0" fontId="15" fillId="0" borderId="3" xfId="13" applyFont="1" applyFill="1" applyBorder="1"/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/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9" fontId="17" fillId="0" borderId="0" xfId="12" applyNumberFormat="1" applyFont="1" applyFill="1" applyAlignment="1">
      <alignment horizontal="center" vertical="center" wrapText="1"/>
    </xf>
    <xf numFmtId="0" fontId="18" fillId="0" borderId="0" xfId="189" applyFont="1"/>
    <xf numFmtId="0" fontId="18" fillId="0" borderId="0" xfId="187" applyFont="1"/>
    <xf numFmtId="0" fontId="17" fillId="0" borderId="0" xfId="13" applyFont="1" applyBorder="1" applyAlignment="1"/>
    <xf numFmtId="0" fontId="18" fillId="0" borderId="0" xfId="187" applyFont="1" applyBorder="1"/>
    <xf numFmtId="0" fontId="17" fillId="0" borderId="2" xfId="13" applyFont="1" applyBorder="1" applyAlignment="1">
      <alignment horizontal="right"/>
    </xf>
    <xf numFmtId="0" fontId="18" fillId="0" borderId="0" xfId="187" applyFont="1" applyFill="1"/>
    <xf numFmtId="0" fontId="18" fillId="0" borderId="0" xfId="187" applyFont="1" applyFill="1" applyBorder="1"/>
    <xf numFmtId="0" fontId="17" fillId="0" borderId="2" xfId="13" applyFont="1" applyBorder="1"/>
    <xf numFmtId="0" fontId="17" fillId="0" borderId="0" xfId="195" applyFont="1" applyBorder="1" applyAlignment="1"/>
    <xf numFmtId="0" fontId="29" fillId="0" borderId="0" xfId="195" applyFont="1"/>
    <xf numFmtId="3" fontId="25" fillId="0" borderId="0" xfId="0" applyNumberFormat="1" applyFont="1" applyAlignment="1">
      <alignment horizontal="right" wrapText="1"/>
    </xf>
    <xf numFmtId="167" fontId="25" fillId="0" borderId="0" xfId="0" applyNumberFormat="1" applyFont="1" applyFill="1" applyAlignment="1">
      <alignment horizontal="right" wrapText="1"/>
    </xf>
    <xf numFmtId="167" fontId="25" fillId="0" borderId="0" xfId="0" applyNumberFormat="1" applyFont="1" applyFill="1" applyBorder="1" applyAlignment="1">
      <alignment horizontal="right" wrapText="1"/>
    </xf>
    <xf numFmtId="170" fontId="18" fillId="0" borderId="0" xfId="179" applyNumberFormat="1" applyFont="1" applyFill="1"/>
    <xf numFmtId="167" fontId="17" fillId="0" borderId="0" xfId="13" applyNumberFormat="1" applyFont="1" applyFill="1" applyBorder="1" applyAlignment="1">
      <alignment horizontal="right"/>
    </xf>
    <xf numFmtId="166" fontId="18" fillId="0" borderId="0" xfId="194" applyNumberFormat="1" applyFont="1" applyFill="1"/>
    <xf numFmtId="166" fontId="18" fillId="0" borderId="0" xfId="179" applyNumberFormat="1" applyFont="1" applyFill="1"/>
    <xf numFmtId="167" fontId="15" fillId="0" borderId="0" xfId="195" applyNumberFormat="1" applyFont="1"/>
    <xf numFmtId="0" fontId="24" fillId="0" borderId="0" xfId="0" applyFont="1"/>
    <xf numFmtId="14" fontId="17" fillId="0" borderId="3" xfId="195" applyNumberFormat="1" applyFont="1" applyBorder="1" applyAlignment="1">
      <alignment wrapText="1"/>
    </xf>
    <xf numFmtId="0" fontId="24" fillId="0" borderId="3" xfId="195" applyFont="1" applyBorder="1" applyAlignment="1"/>
    <xf numFmtId="0" fontId="17" fillId="0" borderId="0" xfId="0" applyFont="1" applyAlignment="1">
      <alignment horizontal="left"/>
    </xf>
    <xf numFmtId="0" fontId="17" fillId="0" borderId="2" xfId="195" applyFont="1" applyFill="1" applyBorder="1" applyAlignment="1">
      <alignment horizontal="left"/>
    </xf>
    <xf numFmtId="14" fontId="17" fillId="0" borderId="2" xfId="195" applyNumberFormat="1" applyFont="1" applyFill="1" applyBorder="1" applyAlignment="1">
      <alignment horizontal="left"/>
    </xf>
    <xf numFmtId="0" fontId="18" fillId="0" borderId="0" xfId="12" applyFont="1" applyFill="1" applyBorder="1"/>
    <xf numFmtId="0" fontId="29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169" fontId="25" fillId="0" borderId="0" xfId="12" applyNumberFormat="1" applyFont="1" applyFill="1" applyAlignment="1">
      <alignment horizontal="right" wrapText="1"/>
    </xf>
    <xf numFmtId="49" fontId="17" fillId="0" borderId="0" xfId="13" applyNumberFormat="1" applyFont="1" applyFill="1" applyBorder="1" applyAlignment="1">
      <alignment horizontal="left" vertical="top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49" fontId="24" fillId="0" borderId="22" xfId="13" applyNumberFormat="1" applyFont="1" applyFill="1" applyBorder="1" applyAlignment="1">
      <alignment horizontal="left" wrapText="1"/>
    </xf>
    <xf numFmtId="49" fontId="17" fillId="0" borderId="0" xfId="13" applyNumberFormat="1" applyFont="1" applyFill="1" applyBorder="1" applyAlignment="1">
      <alignment horizontal="left"/>
    </xf>
    <xf numFmtId="49" fontId="17" fillId="0" borderId="2" xfId="13" applyNumberFormat="1" applyFont="1" applyFill="1" applyBorder="1" applyAlignment="1">
      <alignment horizontal="left"/>
    </xf>
    <xf numFmtId="167" fontId="25" fillId="0" borderId="0" xfId="0" applyNumberFormat="1" applyFont="1" applyBorder="1" applyAlignment="1">
      <alignment horizontal="right" wrapText="1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3" fontId="17" fillId="0" borderId="0" xfId="13" applyNumberFormat="1" applyFont="1" applyAlignment="1">
      <alignment horizontal="right"/>
    </xf>
    <xf numFmtId="0" fontId="27" fillId="0" borderId="0" xfId="1" applyFont="1" applyAlignment="1"/>
    <xf numFmtId="0" fontId="18" fillId="0" borderId="0" xfId="1" applyFont="1" applyFill="1" applyAlignment="1"/>
    <xf numFmtId="0" fontId="18" fillId="0" borderId="0" xfId="1" applyFont="1" applyFill="1"/>
    <xf numFmtId="0" fontId="15" fillId="0" borderId="0" xfId="1" applyFont="1" applyFill="1"/>
    <xf numFmtId="0" fontId="34" fillId="0" borderId="0" xfId="2" applyNumberFormat="1" applyFont="1" applyFill="1" applyBorder="1" applyAlignment="1" applyProtection="1"/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170" fontId="17" fillId="0" borderId="0" xfId="12" applyNumberFormat="1" applyFont="1" applyFill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170" fontId="17" fillId="0" borderId="0" xfId="0" applyNumberFormat="1" applyFont="1" applyBorder="1" applyAlignment="1">
      <alignment horizontal="right" vertical="center" wrapText="1"/>
    </xf>
    <xf numFmtId="169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169" fontId="17" fillId="0" borderId="0" xfId="12" applyNumberFormat="1" applyFont="1" applyAlignment="1">
      <alignment horizontal="right" wrapText="1"/>
    </xf>
    <xf numFmtId="0" fontId="17" fillId="0" borderId="0" xfId="12" applyFont="1" applyAlignment="1">
      <alignment horizontal="right" wrapText="1"/>
    </xf>
    <xf numFmtId="0" fontId="21" fillId="0" borderId="0" xfId="0" applyFont="1"/>
    <xf numFmtId="0" fontId="21" fillId="0" borderId="2" xfId="0" applyFont="1" applyBorder="1"/>
    <xf numFmtId="0" fontId="17" fillId="0" borderId="2" xfId="190" applyFont="1" applyBorder="1"/>
    <xf numFmtId="0" fontId="32" fillId="0" borderId="22" xfId="0" applyFont="1" applyBorder="1"/>
    <xf numFmtId="0" fontId="32" fillId="0" borderId="0" xfId="0" applyFont="1"/>
    <xf numFmtId="0" fontId="32" fillId="0" borderId="2" xfId="0" applyFont="1" applyBorder="1"/>
    <xf numFmtId="0" fontId="17" fillId="0" borderId="0" xfId="190" applyFont="1" applyFill="1"/>
    <xf numFmtId="0" fontId="17" fillId="0" borderId="2" xfId="190" applyFont="1" applyFill="1" applyBorder="1"/>
    <xf numFmtId="0" fontId="17" fillId="0" borderId="4" xfId="0" applyFont="1" applyBorder="1" applyAlignment="1">
      <alignment horizontal="center" vertical="center" wrapText="1"/>
    </xf>
    <xf numFmtId="0" fontId="18" fillId="0" borderId="0" xfId="190" applyFont="1" applyBorder="1"/>
    <xf numFmtId="169" fontId="17" fillId="0" borderId="0" xfId="12" applyNumberFormat="1" applyFont="1" applyBorder="1" applyAlignment="1">
      <alignment horizontal="right" wrapText="1"/>
    </xf>
    <xf numFmtId="0" fontId="16" fillId="0" borderId="2" xfId="195" applyFont="1" applyFill="1" applyBorder="1" applyAlignment="1">
      <alignment horizontal="center" vertical="center" wrapText="1"/>
    </xf>
    <xf numFmtId="49" fontId="24" fillId="0" borderId="0" xfId="13" applyNumberFormat="1" applyFont="1" applyFill="1" applyBorder="1" applyAlignment="1">
      <alignment horizontal="left"/>
    </xf>
    <xf numFmtId="0" fontId="3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8" fillId="0" borderId="0" xfId="0" applyFont="1"/>
    <xf numFmtId="0" fontId="17" fillId="0" borderId="0" xfId="195" applyFont="1" applyBorder="1"/>
    <xf numFmtId="0" fontId="28" fillId="0" borderId="0" xfId="0" applyFont="1" applyBorder="1"/>
    <xf numFmtId="0" fontId="18" fillId="0" borderId="0" xfId="0" applyFont="1" applyBorder="1"/>
    <xf numFmtId="169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0" fontId="37" fillId="0" borderId="0" xfId="0" applyFont="1" applyAlignment="1">
      <alignment horizontal="left" wrapText="1"/>
    </xf>
    <xf numFmtId="170" fontId="37" fillId="0" borderId="0" xfId="0" applyNumberFormat="1" applyFont="1" applyAlignment="1">
      <alignment horizontal="right" wrapText="1"/>
    </xf>
    <xf numFmtId="0" fontId="12" fillId="0" borderId="0" xfId="198" applyBorder="1" applyAlignment="1" applyProtection="1">
      <alignment horizontal="left" wrapText="1" indent="1"/>
    </xf>
    <xf numFmtId="0" fontId="17" fillId="0" borderId="17" xfId="0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167" fontId="17" fillId="0" borderId="2" xfId="0" applyNumberFormat="1" applyFont="1" applyFill="1" applyBorder="1" applyAlignment="1">
      <alignment horizontal="right" wrapText="1"/>
    </xf>
    <xf numFmtId="0" fontId="18" fillId="0" borderId="0" xfId="179" applyFont="1" applyFill="1" applyAlignment="1">
      <alignment horizontal="right"/>
    </xf>
    <xf numFmtId="170" fontId="37" fillId="0" borderId="0" xfId="0" applyNumberFormat="1" applyFont="1" applyAlignment="1">
      <alignment horizontal="center" vertical="center" wrapText="1"/>
    </xf>
    <xf numFmtId="169" fontId="37" fillId="0" borderId="0" xfId="0" applyNumberFormat="1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18" fillId="0" borderId="0" xfId="189" applyFont="1" applyFill="1" applyBorder="1"/>
    <xf numFmtId="170" fontId="37" fillId="0" borderId="0" xfId="0" applyNumberFormat="1" applyFont="1" applyBorder="1" applyAlignment="1">
      <alignment horizontal="center" vertical="center" wrapText="1"/>
    </xf>
    <xf numFmtId="169" fontId="37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170" fontId="17" fillId="0" borderId="0" xfId="12" applyNumberFormat="1" applyFont="1" applyFill="1" applyAlignment="1">
      <alignment horizontal="right" wrapText="1"/>
    </xf>
    <xf numFmtId="170" fontId="18" fillId="0" borderId="0" xfId="179" applyNumberFormat="1" applyFont="1" applyFill="1" applyBorder="1"/>
    <xf numFmtId="0" fontId="17" fillId="0" borderId="0" xfId="192" applyFont="1" applyFill="1" applyBorder="1" applyAlignment="1"/>
    <xf numFmtId="0" fontId="16" fillId="0" borderId="0" xfId="192" applyFont="1" applyFill="1" applyAlignment="1">
      <alignment vertical="center"/>
    </xf>
    <xf numFmtId="0" fontId="18" fillId="0" borderId="0" xfId="192" applyFont="1" applyFill="1" applyBorder="1" applyAlignment="1"/>
    <xf numFmtId="0" fontId="17" fillId="0" borderId="0" xfId="195" applyFont="1" applyFill="1" applyBorder="1" applyAlignment="1">
      <alignment vertical="center"/>
    </xf>
    <xf numFmtId="167" fontId="25" fillId="0" borderId="0" xfId="0" applyNumberFormat="1" applyFont="1" applyFill="1" applyBorder="1" applyAlignment="1">
      <alignment horizontal="right"/>
    </xf>
    <xf numFmtId="167" fontId="25" fillId="0" borderId="0" xfId="0" applyNumberFormat="1" applyFont="1" applyFill="1" applyBorder="1" applyAlignment="1">
      <alignment horizontal="right" vertical="top"/>
    </xf>
    <xf numFmtId="169" fontId="37" fillId="0" borderId="2" xfId="0" applyNumberFormat="1" applyFont="1" applyBorder="1" applyAlignment="1">
      <alignment horizontal="right" wrapText="1"/>
    </xf>
    <xf numFmtId="49" fontId="17" fillId="0" borderId="2" xfId="13" applyNumberFormat="1" applyFont="1" applyFill="1" applyBorder="1" applyAlignment="1">
      <alignment horizontal="left" vertical="top"/>
    </xf>
    <xf numFmtId="170" fontId="37" fillId="0" borderId="2" xfId="0" applyNumberFormat="1" applyFont="1" applyBorder="1" applyAlignment="1">
      <alignment horizontal="right" wrapText="1"/>
    </xf>
    <xf numFmtId="0" fontId="17" fillId="0" borderId="0" xfId="192" applyFont="1" applyFill="1" applyBorder="1" applyAlignment="1">
      <alignment horizontal="right"/>
    </xf>
    <xf numFmtId="0" fontId="17" fillId="0" borderId="0" xfId="195" applyFont="1" applyFill="1" applyBorder="1" applyAlignment="1">
      <alignment horizontal="center" vertical="center" wrapText="1"/>
    </xf>
    <xf numFmtId="0" fontId="16" fillId="0" borderId="0" xfId="192" applyFont="1" applyFill="1" applyAlignment="1">
      <alignment vertical="center" wrapText="1"/>
    </xf>
    <xf numFmtId="167" fontId="17" fillId="0" borderId="22" xfId="13" applyNumberFormat="1" applyFont="1" applyFill="1" applyBorder="1" applyAlignment="1">
      <alignment horizontal="right"/>
    </xf>
    <xf numFmtId="170" fontId="37" fillId="0" borderId="0" xfId="0" applyNumberFormat="1" applyFont="1" applyBorder="1" applyAlignment="1">
      <alignment horizontal="right" wrapText="1"/>
    </xf>
    <xf numFmtId="0" fontId="37" fillId="0" borderId="2" xfId="0" applyFont="1" applyBorder="1" applyAlignment="1">
      <alignment horizontal="right" wrapText="1"/>
    </xf>
    <xf numFmtId="170" fontId="37" fillId="0" borderId="3" xfId="0" applyNumberFormat="1" applyFont="1" applyBorder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0" fontId="17" fillId="0" borderId="0" xfId="195" applyFont="1" applyFill="1" applyAlignment="1"/>
    <xf numFmtId="0" fontId="17" fillId="0" borderId="0" xfId="195" applyFont="1" applyFill="1"/>
    <xf numFmtId="169" fontId="17" fillId="0" borderId="0" xfId="195" applyNumberFormat="1" applyFont="1" applyFill="1"/>
    <xf numFmtId="170" fontId="37" fillId="0" borderId="3" xfId="0" applyNumberFormat="1" applyFont="1" applyBorder="1" applyAlignment="1">
      <alignment horizontal="right" vertical="center" wrapText="1"/>
    </xf>
    <xf numFmtId="169" fontId="37" fillId="0" borderId="3" xfId="0" applyNumberFormat="1" applyFont="1" applyBorder="1" applyAlignment="1">
      <alignment horizontal="right" vertical="center" wrapText="1"/>
    </xf>
    <xf numFmtId="170" fontId="37" fillId="0" borderId="0" xfId="0" applyNumberFormat="1" applyFont="1" applyBorder="1" applyAlignment="1">
      <alignment horizontal="right" vertical="center" wrapText="1"/>
    </xf>
    <xf numFmtId="169" fontId="37" fillId="0" borderId="0" xfId="0" applyNumberFormat="1" applyFont="1" applyBorder="1" applyAlignment="1">
      <alignment horizontal="right" vertical="center" wrapText="1"/>
    </xf>
    <xf numFmtId="0" fontId="37" fillId="0" borderId="0" xfId="0" applyFont="1" applyBorder="1" applyAlignment="1">
      <alignment horizontal="right" vertical="center" wrapText="1"/>
    </xf>
    <xf numFmtId="170" fontId="37" fillId="0" borderId="2" xfId="0" applyNumberFormat="1" applyFont="1" applyBorder="1" applyAlignment="1">
      <alignment horizontal="right" vertical="center" wrapText="1"/>
    </xf>
    <xf numFmtId="169" fontId="37" fillId="0" borderId="2" xfId="0" applyNumberFormat="1" applyFont="1" applyBorder="1" applyAlignment="1">
      <alignment horizontal="right" vertical="center" wrapText="1"/>
    </xf>
    <xf numFmtId="0" fontId="37" fillId="0" borderId="2" xfId="0" applyFont="1" applyBorder="1" applyAlignment="1">
      <alignment horizontal="right" vertical="center" wrapText="1"/>
    </xf>
    <xf numFmtId="167" fontId="25" fillId="0" borderId="0" xfId="0" applyNumberFormat="1" applyFont="1" applyFill="1" applyBorder="1" applyAlignment="1">
      <alignment horizontal="right" wrapText="1"/>
    </xf>
    <xf numFmtId="167" fontId="25" fillId="0" borderId="2" xfId="0" applyNumberFormat="1" applyFont="1" applyFill="1" applyBorder="1" applyAlignment="1">
      <alignment horizontal="right" wrapText="1"/>
    </xf>
    <xf numFmtId="49" fontId="33" fillId="0" borderId="0" xfId="13" applyNumberFormat="1" applyFont="1" applyFill="1" applyBorder="1" applyAlignment="1">
      <alignment horizontal="left"/>
    </xf>
    <xf numFmtId="0" fontId="37" fillId="0" borderId="0" xfId="0" applyFont="1" applyBorder="1" applyAlignment="1">
      <alignment horizontal="left" wrapText="1"/>
    </xf>
    <xf numFmtId="170" fontId="17" fillId="0" borderId="2" xfId="0" applyNumberFormat="1" applyFont="1" applyBorder="1" applyAlignment="1">
      <alignment horizontal="right" vertical="center" wrapText="1"/>
    </xf>
    <xf numFmtId="169" fontId="17" fillId="0" borderId="2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right" vertical="center" wrapText="1"/>
    </xf>
    <xf numFmtId="166" fontId="37" fillId="0" borderId="0" xfId="0" applyNumberFormat="1" applyFont="1" applyBorder="1" applyAlignment="1">
      <alignment horizontal="right" vertical="center" wrapText="1"/>
    </xf>
    <xf numFmtId="167" fontId="31" fillId="0" borderId="0" xfId="0" applyNumberFormat="1" applyFont="1" applyFill="1" applyBorder="1" applyAlignment="1">
      <alignment horizontal="right" wrapText="1"/>
    </xf>
    <xf numFmtId="167" fontId="31" fillId="0" borderId="2" xfId="0" applyNumberFormat="1" applyFont="1" applyFill="1" applyBorder="1" applyAlignment="1">
      <alignment horizontal="right" wrapText="1"/>
    </xf>
    <xf numFmtId="167" fontId="33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68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169" fontId="25" fillId="0" borderId="0" xfId="12" applyNumberFormat="1" applyFont="1" applyFill="1" applyAlignment="1">
      <alignment horizontal="left" vertical="top" wrapText="1"/>
    </xf>
    <xf numFmtId="169" fontId="17" fillId="0" borderId="0" xfId="12" applyNumberFormat="1" applyFont="1" applyFill="1" applyAlignment="1">
      <alignment horizontal="left" vertical="top" wrapText="1"/>
    </xf>
    <xf numFmtId="0" fontId="18" fillId="0" borderId="0" xfId="191" applyFont="1" applyFill="1" applyAlignment="1">
      <alignment wrapText="1"/>
    </xf>
    <xf numFmtId="0" fontId="18" fillId="0" borderId="0" xfId="192" applyFont="1" applyFill="1" applyAlignment="1">
      <alignment wrapText="1"/>
    </xf>
    <xf numFmtId="0" fontId="18" fillId="0" borderId="0" xfId="188" applyFont="1" applyFill="1" applyAlignment="1">
      <alignment wrapText="1"/>
    </xf>
    <xf numFmtId="0" fontId="17" fillId="0" borderId="10" xfId="195" applyFont="1" applyFill="1" applyBorder="1" applyAlignment="1">
      <alignment horizontal="center" vertical="center" wrapText="1"/>
    </xf>
    <xf numFmtId="169" fontId="37" fillId="0" borderId="0" xfId="0" applyNumberFormat="1" applyFont="1" applyBorder="1" applyAlignment="1">
      <alignment horizontal="right" wrapText="1"/>
    </xf>
    <xf numFmtId="169" fontId="37" fillId="0" borderId="2" xfId="0" applyNumberFormat="1" applyFont="1" applyBorder="1" applyAlignment="1">
      <alignment horizontal="right" wrapText="1"/>
    </xf>
    <xf numFmtId="49" fontId="16" fillId="0" borderId="0" xfId="12" applyNumberFormat="1" applyFont="1" applyBorder="1" applyAlignment="1">
      <alignment horizontal="center" vertical="center" wrapText="1"/>
    </xf>
    <xf numFmtId="0" fontId="17" fillId="0" borderId="0" xfId="190" applyFont="1" applyBorder="1"/>
    <xf numFmtId="0" fontId="17" fillId="0" borderId="0" xfId="190" applyFont="1" applyFill="1" applyBorder="1"/>
    <xf numFmtId="0" fontId="17" fillId="0" borderId="13" xfId="195" applyFont="1" applyFill="1" applyBorder="1" applyAlignment="1">
      <alignment horizontal="center" vertical="center" wrapText="1"/>
    </xf>
    <xf numFmtId="170" fontId="38" fillId="0" borderId="0" xfId="0" applyNumberFormat="1" applyFont="1" applyBorder="1" applyAlignment="1">
      <alignment horizontal="right" wrapText="1"/>
    </xf>
    <xf numFmtId="170" fontId="38" fillId="0" borderId="3" xfId="0" applyNumberFormat="1" applyFont="1" applyBorder="1" applyAlignment="1">
      <alignment horizontal="right" wrapText="1"/>
    </xf>
    <xf numFmtId="170" fontId="38" fillId="0" borderId="0" xfId="0" applyNumberFormat="1" applyFont="1" applyFill="1" applyBorder="1" applyAlignment="1">
      <alignment horizontal="right" wrapText="1"/>
    </xf>
    <xf numFmtId="0" fontId="17" fillId="0" borderId="6" xfId="195" applyFont="1" applyFill="1" applyBorder="1" applyAlignment="1">
      <alignment horizontal="center" vertical="center"/>
    </xf>
    <xf numFmtId="0" fontId="17" fillId="0" borderId="5" xfId="195" applyFont="1" applyFill="1" applyBorder="1" applyAlignment="1">
      <alignment horizontal="center" vertical="center" wrapText="1"/>
    </xf>
    <xf numFmtId="169" fontId="37" fillId="0" borderId="0" xfId="0" applyNumberFormat="1" applyFont="1" applyBorder="1" applyAlignment="1">
      <alignment horizontal="right" wrapText="1"/>
    </xf>
    <xf numFmtId="169" fontId="37" fillId="0" borderId="2" xfId="0" applyNumberFormat="1" applyFont="1" applyBorder="1" applyAlignment="1">
      <alignment horizontal="right" wrapText="1"/>
    </xf>
    <xf numFmtId="49" fontId="24" fillId="0" borderId="0" xfId="13" applyNumberFormat="1" applyFont="1" applyFill="1" applyBorder="1" applyAlignment="1">
      <alignment horizontal="left" wrapText="1"/>
    </xf>
    <xf numFmtId="167" fontId="25" fillId="0" borderId="22" xfId="0" applyNumberFormat="1" applyFont="1" applyFill="1" applyBorder="1" applyAlignment="1">
      <alignment horizontal="right" wrapText="1"/>
    </xf>
    <xf numFmtId="3" fontId="25" fillId="0" borderId="0" xfId="0" applyNumberFormat="1" applyFont="1" applyFill="1" applyAlignment="1">
      <alignment horizontal="right" wrapText="1"/>
    </xf>
    <xf numFmtId="3" fontId="25" fillId="0" borderId="0" xfId="0" applyNumberFormat="1" applyFont="1" applyFill="1" applyBorder="1" applyAlignment="1">
      <alignment horizontal="right" wrapText="1"/>
    </xf>
    <xf numFmtId="3" fontId="25" fillId="0" borderId="2" xfId="0" applyNumberFormat="1" applyFont="1" applyFill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3" fontId="17" fillId="0" borderId="0" xfId="13" applyNumberFormat="1" applyFont="1" applyFill="1" applyBorder="1" applyAlignment="1">
      <alignment horizontal="right"/>
    </xf>
    <xf numFmtId="167" fontId="17" fillId="0" borderId="0" xfId="195" applyNumberFormat="1" applyFont="1" applyFill="1" applyBorder="1"/>
    <xf numFmtId="3" fontId="15" fillId="0" borderId="0" xfId="195" applyNumberFormat="1" applyFont="1" applyFill="1"/>
    <xf numFmtId="3" fontId="17" fillId="0" borderId="2" xfId="13" applyNumberFormat="1" applyFont="1" applyFill="1" applyBorder="1" applyAlignment="1">
      <alignment horizontal="right"/>
    </xf>
    <xf numFmtId="165" fontId="17" fillId="0" borderId="2" xfId="13" applyNumberFormat="1" applyFont="1" applyFill="1" applyBorder="1" applyAlignment="1">
      <alignment horizontal="right"/>
    </xf>
    <xf numFmtId="167" fontId="17" fillId="0" borderId="2" xfId="195" applyNumberFormat="1" applyFont="1" applyFill="1" applyBorder="1"/>
    <xf numFmtId="0" fontId="17" fillId="0" borderId="5" xfId="195" applyFont="1" applyFill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170" fontId="14" fillId="0" borderId="0" xfId="12" applyNumberFormat="1" applyFont="1" applyAlignment="1">
      <alignment horizontal="right" wrapText="1"/>
    </xf>
    <xf numFmtId="170" fontId="14" fillId="0" borderId="0" xfId="205" applyNumberFormat="1" applyFont="1" applyAlignment="1">
      <alignment horizontal="right" wrapText="1"/>
    </xf>
    <xf numFmtId="0" fontId="14" fillId="0" borderId="0" xfId="12" applyFont="1" applyAlignment="1">
      <alignment horizontal="right" wrapText="1"/>
    </xf>
    <xf numFmtId="166" fontId="25" fillId="0" borderId="0" xfId="0" applyNumberFormat="1" applyFont="1" applyAlignment="1">
      <alignment horizontal="right" wrapText="1"/>
    </xf>
    <xf numFmtId="166" fontId="25" fillId="0" borderId="2" xfId="0" applyNumberFormat="1" applyFont="1" applyBorder="1" applyAlignment="1">
      <alignment horizontal="right" wrapText="1"/>
    </xf>
    <xf numFmtId="14" fontId="17" fillId="0" borderId="22" xfId="195" applyNumberFormat="1" applyFont="1" applyBorder="1" applyAlignment="1">
      <alignment wrapText="1"/>
    </xf>
    <xf numFmtId="166" fontId="37" fillId="0" borderId="0" xfId="0" applyNumberFormat="1" applyFont="1" applyAlignment="1">
      <alignment horizontal="right" wrapText="1"/>
    </xf>
    <xf numFmtId="167" fontId="39" fillId="0" borderId="0" xfId="195" applyNumberFormat="1" applyFont="1"/>
    <xf numFmtId="0" fontId="37" fillId="0" borderId="0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wrapText="1"/>
    </xf>
    <xf numFmtId="168" fontId="37" fillId="0" borderId="0" xfId="0" applyNumberFormat="1" applyFont="1" applyBorder="1" applyAlignment="1">
      <alignment horizontal="right" wrapText="1"/>
    </xf>
    <xf numFmtId="0" fontId="15" fillId="0" borderId="0" xfId="195" applyFont="1" applyFill="1" applyBorder="1"/>
    <xf numFmtId="0" fontId="37" fillId="0" borderId="0" xfId="0" applyFont="1" applyBorder="1" applyAlignment="1">
      <alignment vertical="center" wrapText="1"/>
    </xf>
    <xf numFmtId="0" fontId="37" fillId="0" borderId="0" xfId="0" applyFont="1" applyBorder="1" applyAlignment="1">
      <alignment wrapText="1"/>
    </xf>
    <xf numFmtId="170" fontId="37" fillId="0" borderId="0" xfId="0" applyNumberFormat="1" applyFont="1" applyFill="1" applyBorder="1" applyAlignment="1">
      <alignment horizontal="right" wrapText="1"/>
    </xf>
    <xf numFmtId="170" fontId="17" fillId="0" borderId="0" xfId="0" applyNumberFormat="1" applyFont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169" fontId="17" fillId="0" borderId="0" xfId="0" applyNumberFormat="1" applyFont="1" applyBorder="1" applyAlignment="1">
      <alignment horizontal="right" wrapText="1"/>
    </xf>
    <xf numFmtId="170" fontId="17" fillId="0" borderId="0" xfId="0" applyNumberFormat="1" applyFont="1" applyBorder="1" applyAlignment="1">
      <alignment horizontal="right" wrapText="1"/>
    </xf>
    <xf numFmtId="0" fontId="24" fillId="0" borderId="0" xfId="0" applyFont="1" applyFill="1" applyBorder="1" applyAlignment="1">
      <alignment horizontal="left" wrapText="1"/>
    </xf>
    <xf numFmtId="170" fontId="38" fillId="0" borderId="0" xfId="0" applyNumberFormat="1" applyFont="1" applyAlignment="1">
      <alignment horizontal="right" wrapText="1"/>
    </xf>
    <xf numFmtId="169" fontId="38" fillId="0" borderId="0" xfId="0" applyNumberFormat="1" applyFont="1" applyAlignment="1">
      <alignment horizontal="right" wrapText="1"/>
    </xf>
    <xf numFmtId="0" fontId="17" fillId="0" borderId="0" xfId="0" applyFont="1" applyFill="1" applyBorder="1" applyAlignment="1">
      <alignment horizontal="left" wrapText="1"/>
    </xf>
    <xf numFmtId="0" fontId="38" fillId="0" borderId="0" xfId="0" applyFont="1" applyAlignment="1">
      <alignment horizontal="right" wrapText="1"/>
    </xf>
    <xf numFmtId="0" fontId="17" fillId="0" borderId="2" xfId="0" applyFont="1" applyFill="1" applyBorder="1" applyAlignment="1">
      <alignment horizontal="left" wrapText="1"/>
    </xf>
    <xf numFmtId="170" fontId="38" fillId="0" borderId="2" xfId="0" applyNumberFormat="1" applyFont="1" applyBorder="1" applyAlignment="1">
      <alignment horizontal="right" wrapText="1"/>
    </xf>
    <xf numFmtId="169" fontId="38" fillId="0" borderId="2" xfId="0" applyNumberFormat="1" applyFont="1" applyBorder="1" applyAlignment="1">
      <alignment horizontal="right" wrapText="1"/>
    </xf>
    <xf numFmtId="170" fontId="17" fillId="0" borderId="0" xfId="0" applyNumberFormat="1" applyFont="1" applyFill="1" applyBorder="1" applyAlignment="1">
      <alignment horizontal="right" wrapText="1"/>
    </xf>
    <xf numFmtId="166" fontId="17" fillId="0" borderId="0" xfId="0" applyNumberFormat="1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0" fontId="21" fillId="0" borderId="0" xfId="179" applyFont="1" applyFill="1"/>
    <xf numFmtId="0" fontId="17" fillId="0" borderId="0" xfId="0" applyFont="1" applyFill="1" applyBorder="1" applyAlignment="1">
      <alignment horizontal="right" wrapText="1"/>
    </xf>
    <xf numFmtId="170" fontId="17" fillId="0" borderId="2" xfId="0" applyNumberFormat="1" applyFont="1" applyFill="1" applyBorder="1" applyAlignment="1">
      <alignment horizontal="right" wrapText="1"/>
    </xf>
    <xf numFmtId="166" fontId="17" fillId="0" borderId="2" xfId="0" applyNumberFormat="1" applyFont="1" applyFill="1" applyBorder="1" applyAlignment="1">
      <alignment horizontal="right" wrapText="1"/>
    </xf>
    <xf numFmtId="3" fontId="17" fillId="0" borderId="2" xfId="0" applyNumberFormat="1" applyFont="1" applyFill="1" applyBorder="1" applyAlignment="1">
      <alignment horizontal="right" wrapText="1"/>
    </xf>
    <xf numFmtId="169" fontId="38" fillId="0" borderId="0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0" fontId="38" fillId="0" borderId="2" xfId="0" applyFont="1" applyBorder="1" applyAlignment="1">
      <alignment horizontal="right" wrapText="1"/>
    </xf>
    <xf numFmtId="169" fontId="17" fillId="0" borderId="0" xfId="0" applyNumberFormat="1" applyFont="1" applyFill="1" applyBorder="1" applyAlignment="1">
      <alignment horizontal="right" wrapText="1"/>
    </xf>
    <xf numFmtId="169" fontId="38" fillId="0" borderId="3" xfId="0" applyNumberFormat="1" applyFont="1" applyBorder="1" applyAlignment="1">
      <alignment horizontal="right" wrapText="1"/>
    </xf>
    <xf numFmtId="0" fontId="40" fillId="0" borderId="0" xfId="0" applyFont="1" applyFill="1"/>
    <xf numFmtId="0" fontId="40" fillId="0" borderId="0" xfId="0" applyFont="1" applyFill="1" applyBorder="1"/>
    <xf numFmtId="170" fontId="40" fillId="0" borderId="0" xfId="0" applyNumberFormat="1" applyFont="1" applyFill="1"/>
    <xf numFmtId="170" fontId="17" fillId="0" borderId="0" xfId="12" applyNumberFormat="1" applyFont="1" applyFill="1" applyBorder="1" applyAlignment="1">
      <alignment horizontal="right" wrapText="1"/>
    </xf>
    <xf numFmtId="0" fontId="17" fillId="0" borderId="0" xfId="12" applyFont="1" applyFill="1" applyAlignment="1">
      <alignment horizontal="right" wrapText="1"/>
    </xf>
    <xf numFmtId="0" fontId="21" fillId="0" borderId="0" xfId="179" applyFont="1" applyFill="1" applyBorder="1"/>
    <xf numFmtId="168" fontId="37" fillId="0" borderId="0" xfId="0" applyNumberFormat="1" applyFont="1" applyFill="1" applyAlignment="1">
      <alignment horizontal="right" wrapText="1"/>
    </xf>
    <xf numFmtId="169" fontId="37" fillId="0" borderId="0" xfId="0" applyNumberFormat="1" applyFont="1" applyFill="1" applyAlignment="1">
      <alignment horizontal="right" wrapText="1"/>
    </xf>
    <xf numFmtId="0" fontId="37" fillId="0" borderId="0" xfId="0" applyFont="1" applyFill="1" applyAlignment="1">
      <alignment horizontal="right" wrapText="1"/>
    </xf>
    <xf numFmtId="0" fontId="37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166" fontId="18" fillId="0" borderId="0" xfId="12" applyNumberFormat="1" applyFont="1" applyFill="1"/>
    <xf numFmtId="168" fontId="25" fillId="0" borderId="0" xfId="12" applyNumberFormat="1" applyFont="1" applyFill="1" applyAlignment="1">
      <alignment horizontal="right" wrapText="1"/>
    </xf>
    <xf numFmtId="169" fontId="14" fillId="0" borderId="0" xfId="12" applyNumberFormat="1" applyFont="1" applyFill="1" applyAlignment="1">
      <alignment horizontal="right" wrapText="1"/>
    </xf>
    <xf numFmtId="170" fontId="37" fillId="0" borderId="0" xfId="0" applyNumberFormat="1" applyFont="1" applyFill="1" applyAlignment="1">
      <alignment horizontal="right" wrapText="1"/>
    </xf>
    <xf numFmtId="0" fontId="37" fillId="0" borderId="0" xfId="0" applyFont="1" applyFill="1" applyBorder="1" applyAlignment="1">
      <alignment horizontal="right" wrapText="1"/>
    </xf>
    <xf numFmtId="0" fontId="37" fillId="0" borderId="2" xfId="0" applyFont="1" applyFill="1" applyBorder="1" applyAlignment="1">
      <alignment horizontal="right" wrapText="1"/>
    </xf>
    <xf numFmtId="170" fontId="37" fillId="0" borderId="2" xfId="0" applyNumberFormat="1" applyFont="1" applyFill="1" applyBorder="1" applyAlignment="1">
      <alignment horizontal="right" wrapText="1"/>
    </xf>
    <xf numFmtId="0" fontId="17" fillId="0" borderId="5" xfId="0" applyFont="1" applyBorder="1" applyAlignment="1">
      <alignment horizontal="center" vertical="center" wrapText="1"/>
    </xf>
    <xf numFmtId="170" fontId="17" fillId="0" borderId="3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170" fontId="17" fillId="0" borderId="2" xfId="0" applyNumberFormat="1" applyFont="1" applyBorder="1" applyAlignment="1">
      <alignment horizontal="right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16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NumberFormat="1" applyFont="1" applyFill="1" applyBorder="1" applyAlignment="1" applyProtection="1">
      <alignment horizontal="left" vertical="top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18" fillId="0" borderId="0" xfId="1" applyFont="1" applyAlignment="1">
      <alignment horizontal="center"/>
    </xf>
    <xf numFmtId="0" fontId="22" fillId="0" borderId="0" xfId="2" applyFont="1" applyFill="1" applyAlignment="1">
      <alignment horizontal="left" vertical="top" wrapText="1"/>
    </xf>
    <xf numFmtId="0" fontId="22" fillId="0" borderId="0" xfId="195" applyFont="1" applyFill="1" applyAlignment="1">
      <alignment horizontal="left" vertical="top" wrapText="1"/>
    </xf>
    <xf numFmtId="0" fontId="16" fillId="0" borderId="0" xfId="195" applyFont="1" applyBorder="1" applyAlignment="1">
      <alignment horizontal="center" vertical="center" wrapText="1"/>
    </xf>
    <xf numFmtId="0" fontId="24" fillId="0" borderId="21" xfId="195" applyFont="1" applyBorder="1" applyAlignment="1">
      <alignment horizontal="center" vertical="center" wrapText="1"/>
    </xf>
    <xf numFmtId="0" fontId="24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6" fontId="16" fillId="0" borderId="0" xfId="12" applyNumberFormat="1" applyFont="1" applyFill="1" applyAlignment="1">
      <alignment horizontal="center" vertical="center" wrapText="1"/>
    </xf>
    <xf numFmtId="166" fontId="17" fillId="0" borderId="6" xfId="12" applyNumberFormat="1" applyFont="1" applyFill="1" applyBorder="1" applyAlignment="1">
      <alignment horizontal="center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/>
    </xf>
    <xf numFmtId="0" fontId="13" fillId="0" borderId="6" xfId="195" applyFont="1" applyFill="1" applyBorder="1" applyAlignment="1">
      <alignment horizontal="center" vertical="center"/>
    </xf>
    <xf numFmtId="0" fontId="16" fillId="0" borderId="0" xfId="191" applyFont="1" applyFill="1" applyAlignment="1">
      <alignment horizontal="center" vertical="center" wrapText="1"/>
    </xf>
    <xf numFmtId="0" fontId="16" fillId="0" borderId="0" xfId="192" applyFont="1" applyFill="1" applyAlignment="1">
      <alignment horizontal="center" vertical="center" wrapText="1"/>
    </xf>
    <xf numFmtId="167" fontId="37" fillId="0" borderId="0" xfId="0" applyNumberFormat="1" applyFont="1" applyAlignment="1">
      <alignment horizontal="right" wrapText="1"/>
    </xf>
    <xf numFmtId="167" fontId="37" fillId="0" borderId="2" xfId="0" applyNumberFormat="1" applyFont="1" applyBorder="1" applyAlignment="1">
      <alignment horizontal="right" wrapText="1"/>
    </xf>
    <xf numFmtId="167" fontId="37" fillId="0" borderId="22" xfId="0" applyNumberFormat="1" applyFont="1" applyBorder="1" applyAlignment="1">
      <alignment horizontal="right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3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7" fillId="0" borderId="6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6" fillId="0" borderId="0" xfId="179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6" fontId="16" fillId="0" borderId="0" xfId="180" applyNumberFormat="1" applyFont="1" applyFill="1" applyAlignment="1">
      <alignment horizontal="center" vertical="center" wrapText="1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6" fillId="0" borderId="0" xfId="187" applyFont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187" applyFont="1" applyBorder="1" applyAlignment="1">
      <alignment horizontal="center" vertical="center"/>
    </xf>
    <xf numFmtId="0" fontId="17" fillId="0" borderId="12" xfId="187" applyFont="1" applyBorder="1" applyAlignment="1">
      <alignment horizontal="center" vertical="center"/>
    </xf>
    <xf numFmtId="0" fontId="17" fillId="0" borderId="13" xfId="195" applyFont="1" applyBorder="1" applyAlignment="1">
      <alignment horizontal="center" vertical="center" wrapText="1"/>
    </xf>
    <xf numFmtId="0" fontId="17" fillId="0" borderId="1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 wrapText="1"/>
    </xf>
    <xf numFmtId="0" fontId="17" fillId="0" borderId="22" xfId="195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16" fillId="0" borderId="0" xfId="189" applyFont="1" applyFill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7" fillId="0" borderId="2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6" fillId="0" borderId="0" xfId="190" applyFont="1" applyAlignment="1">
      <alignment horizontal="center" vertical="center" wrapText="1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</cellXfs>
  <cellStyles count="429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Гиперссылка" xfId="198" builtinId="8"/>
    <cellStyle name="Гиперссылка 2" xfId="9"/>
    <cellStyle name="Название 2" xfId="10"/>
    <cellStyle name="Нейтральный 2" xfId="11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47625</xdr:rowOff>
    </xdr:from>
    <xdr:to>
      <xdr:col>4</xdr:col>
      <xdr:colOff>676274</xdr:colOff>
      <xdr:row>4</xdr:row>
      <xdr:rowOff>171450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49" y="238125"/>
          <a:ext cx="3095625" cy="6953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19049</xdr:colOff>
      <xdr:row>1</xdr:row>
      <xdr:rowOff>47625</xdr:rowOff>
    </xdr:from>
    <xdr:to>
      <xdr:col>4</xdr:col>
      <xdr:colOff>752476</xdr:colOff>
      <xdr:row>5</xdr:row>
      <xdr:rowOff>10164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238125"/>
          <a:ext cx="3171827" cy="724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/>
  </sheetViews>
  <sheetFormatPr defaultRowHeight="12.75"/>
  <cols>
    <col min="1" max="4" width="9.140625" style="28"/>
    <col min="5" max="5" width="12.7109375" style="28" customWidth="1"/>
    <col min="6" max="8" width="9.140625" style="28"/>
    <col min="9" max="9" width="9.140625" style="29"/>
    <col min="10" max="10" width="13" style="29" customWidth="1"/>
    <col min="11" max="16384" width="9.140625" style="29"/>
  </cols>
  <sheetData>
    <row r="1" spans="1:14" ht="15" customHeight="1"/>
    <row r="2" spans="1:14" ht="15" customHeight="1">
      <c r="A2" s="383"/>
      <c r="B2" s="383"/>
      <c r="C2" s="383"/>
      <c r="D2" s="383"/>
      <c r="E2" s="383"/>
      <c r="F2" s="164"/>
      <c r="G2" s="164"/>
      <c r="H2" s="165"/>
      <c r="I2" s="166"/>
      <c r="J2" s="166"/>
      <c r="K2" s="166"/>
      <c r="L2" s="166"/>
      <c r="M2" s="166"/>
      <c r="N2" s="166"/>
    </row>
    <row r="3" spans="1:14" ht="15" customHeight="1">
      <c r="A3" s="383"/>
      <c r="B3" s="383"/>
      <c r="C3" s="383"/>
      <c r="D3" s="383"/>
      <c r="E3" s="383"/>
      <c r="F3" s="27"/>
      <c r="G3" s="27"/>
    </row>
    <row r="4" spans="1:14" ht="15" customHeight="1">
      <c r="A4" s="383"/>
      <c r="B4" s="383"/>
      <c r="C4" s="383"/>
      <c r="D4" s="383"/>
      <c r="E4" s="383"/>
      <c r="F4" s="30"/>
      <c r="G4" s="30"/>
    </row>
    <row r="5" spans="1:14" ht="15" customHeight="1">
      <c r="A5" s="383"/>
      <c r="B5" s="383"/>
      <c r="C5" s="383"/>
      <c r="D5" s="383"/>
      <c r="E5" s="383"/>
      <c r="F5" s="30"/>
      <c r="G5" s="30"/>
    </row>
    <row r="6" spans="1:14">
      <c r="A6" s="30"/>
      <c r="B6" s="30"/>
      <c r="C6" s="30"/>
      <c r="D6" s="30"/>
      <c r="E6" s="30"/>
      <c r="F6" s="30"/>
      <c r="G6" s="30"/>
    </row>
    <row r="7" spans="1:14" ht="18">
      <c r="A7" s="381" t="s">
        <v>187</v>
      </c>
      <c r="B7" s="381"/>
      <c r="C7" s="381"/>
      <c r="D7" s="381"/>
      <c r="E7" s="381"/>
      <c r="F7" s="378"/>
      <c r="G7" s="379"/>
    </row>
    <row r="8" spans="1:14" ht="18">
      <c r="A8" s="382" t="s">
        <v>188</v>
      </c>
      <c r="B8" s="382"/>
      <c r="C8" s="382"/>
      <c r="D8" s="382"/>
      <c r="E8" s="382"/>
      <c r="F8" s="382"/>
      <c r="G8" s="382"/>
      <c r="H8" s="148"/>
      <c r="I8" s="148"/>
    </row>
    <row r="9" spans="1:14" ht="18">
      <c r="A9" s="30"/>
      <c r="B9" s="30"/>
      <c r="C9" s="30"/>
      <c r="D9" s="30"/>
      <c r="E9" s="32"/>
      <c r="F9" s="31"/>
      <c r="G9" s="31"/>
    </row>
    <row r="10" spans="1:14" ht="18">
      <c r="A10" s="30"/>
      <c r="B10" s="30"/>
      <c r="C10" s="30"/>
      <c r="D10" s="30"/>
      <c r="E10" s="32"/>
      <c r="F10" s="31"/>
      <c r="G10" s="31"/>
    </row>
    <row r="11" spans="1:14" ht="26.25" customHeight="1">
      <c r="A11" s="380" t="s">
        <v>0</v>
      </c>
      <c r="B11" s="380"/>
      <c r="C11" s="380"/>
      <c r="D11" s="380"/>
      <c r="E11" s="380"/>
      <c r="F11" s="380"/>
      <c r="G11" s="380"/>
      <c r="H11" s="380"/>
      <c r="I11" s="380"/>
      <c r="J11" s="380"/>
    </row>
    <row r="12" spans="1:14" ht="26.25" customHeight="1">
      <c r="A12" s="380"/>
      <c r="B12" s="380"/>
      <c r="C12" s="380"/>
      <c r="D12" s="380"/>
      <c r="E12" s="380"/>
      <c r="F12" s="380"/>
      <c r="G12" s="380"/>
      <c r="H12" s="380"/>
      <c r="I12" s="380"/>
      <c r="J12" s="380"/>
    </row>
    <row r="13" spans="1:14" ht="14.25">
      <c r="A13" s="33"/>
      <c r="B13" s="33"/>
      <c r="C13" s="33"/>
      <c r="D13" s="33"/>
      <c r="E13" s="33"/>
      <c r="F13" s="33"/>
      <c r="G13" s="33"/>
    </row>
    <row r="14" spans="1:14" ht="18">
      <c r="A14" s="167" t="s">
        <v>189</v>
      </c>
      <c r="B14" s="163"/>
      <c r="C14" s="27"/>
      <c r="D14" s="27"/>
      <c r="E14" s="27"/>
      <c r="F14" s="27"/>
      <c r="G14" s="27"/>
    </row>
    <row r="15" spans="1:14">
      <c r="A15" s="27"/>
      <c r="B15" s="27"/>
      <c r="C15" s="27"/>
      <c r="D15" s="27"/>
      <c r="E15" s="27"/>
      <c r="F15" s="27"/>
      <c r="G15" s="27"/>
    </row>
    <row r="16" spans="1:14">
      <c r="A16" s="27"/>
      <c r="B16" s="27"/>
      <c r="C16" s="27"/>
      <c r="D16" s="27"/>
      <c r="E16" s="27"/>
      <c r="F16" s="27"/>
      <c r="G16" s="27"/>
    </row>
    <row r="17" spans="1:7">
      <c r="A17" s="27"/>
      <c r="B17" s="27"/>
      <c r="C17" s="27"/>
      <c r="D17" s="27"/>
      <c r="E17" s="27"/>
      <c r="F17" s="27"/>
      <c r="G17" s="27"/>
    </row>
    <row r="18" spans="1:7">
      <c r="A18" s="34"/>
      <c r="B18" s="34"/>
      <c r="C18" s="34"/>
      <c r="D18" s="34"/>
      <c r="E18" s="34"/>
      <c r="F18" s="34"/>
      <c r="G18" s="27"/>
    </row>
    <row r="19" spans="1:7" ht="18.75" customHeight="1">
      <c r="A19" s="35" t="s">
        <v>1</v>
      </c>
      <c r="B19" s="35"/>
      <c r="C19" s="35"/>
      <c r="D19" s="35"/>
      <c r="E19" s="35"/>
      <c r="F19" s="27"/>
      <c r="G19" s="27"/>
    </row>
  </sheetData>
  <mergeCells count="5">
    <mergeCell ref="F7:G7"/>
    <mergeCell ref="A11:J12"/>
    <mergeCell ref="A7:E7"/>
    <mergeCell ref="A8:G8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workbookViewId="0">
      <selection sqref="A1:P1"/>
    </sheetView>
  </sheetViews>
  <sheetFormatPr defaultRowHeight="12.75"/>
  <cols>
    <col min="1" max="1" width="20.28515625" style="72" customWidth="1"/>
    <col min="2" max="2" width="10.7109375" style="72" customWidth="1"/>
    <col min="3" max="3" width="10.140625" style="72" customWidth="1"/>
    <col min="4" max="4" width="9.140625" style="72" customWidth="1"/>
    <col min="5" max="5" width="11.140625" style="72" customWidth="1"/>
    <col min="6" max="6" width="10.7109375" style="72" customWidth="1"/>
    <col min="7" max="7" width="8.5703125" style="72" customWidth="1"/>
    <col min="8" max="8" width="9.140625" style="72" customWidth="1"/>
    <col min="9" max="9" width="8.85546875" style="72" customWidth="1"/>
    <col min="10" max="10" width="9" style="72" customWidth="1"/>
    <col min="11" max="12" width="10.85546875" style="72" customWidth="1"/>
    <col min="13" max="13" width="8.7109375" style="72" customWidth="1"/>
    <col min="14" max="15" width="9.140625" style="72" customWidth="1"/>
    <col min="16" max="16" width="9.140625" style="72"/>
    <col min="17" max="17" width="7.28515625" style="275" customWidth="1"/>
    <col min="18" max="222" width="9.140625" style="72"/>
    <col min="223" max="223" width="20.28515625" style="72" customWidth="1"/>
    <col min="224" max="224" width="11.28515625" style="72" customWidth="1"/>
    <col min="225" max="225" width="11" style="72" customWidth="1"/>
    <col min="226" max="226" width="8.140625" style="72" customWidth="1"/>
    <col min="227" max="228" width="11.140625" style="72" customWidth="1"/>
    <col min="229" max="229" width="8.5703125" style="72" customWidth="1"/>
    <col min="230" max="230" width="9.140625" style="72" customWidth="1"/>
    <col min="231" max="231" width="8.85546875" style="72" customWidth="1"/>
    <col min="232" max="232" width="8" style="72" customWidth="1"/>
    <col min="233" max="234" width="10.85546875" style="72" customWidth="1"/>
    <col min="235" max="235" width="8" style="72" customWidth="1"/>
    <col min="236" max="478" width="9.140625" style="72"/>
    <col min="479" max="479" width="20.28515625" style="72" customWidth="1"/>
    <col min="480" max="480" width="11.28515625" style="72" customWidth="1"/>
    <col min="481" max="481" width="11" style="72" customWidth="1"/>
    <col min="482" max="482" width="8.140625" style="72" customWidth="1"/>
    <col min="483" max="484" width="11.140625" style="72" customWidth="1"/>
    <col min="485" max="485" width="8.5703125" style="72" customWidth="1"/>
    <col min="486" max="486" width="9.140625" style="72" customWidth="1"/>
    <col min="487" max="487" width="8.85546875" style="72" customWidth="1"/>
    <col min="488" max="488" width="8" style="72" customWidth="1"/>
    <col min="489" max="490" width="10.85546875" style="72" customWidth="1"/>
    <col min="491" max="491" width="8" style="72" customWidth="1"/>
    <col min="492" max="734" width="9.140625" style="72"/>
    <col min="735" max="735" width="20.28515625" style="72" customWidth="1"/>
    <col min="736" max="736" width="11.28515625" style="72" customWidth="1"/>
    <col min="737" max="737" width="11" style="72" customWidth="1"/>
    <col min="738" max="738" width="8.140625" style="72" customWidth="1"/>
    <col min="739" max="740" width="11.140625" style="72" customWidth="1"/>
    <col min="741" max="741" width="8.5703125" style="72" customWidth="1"/>
    <col min="742" max="742" width="9.140625" style="72" customWidth="1"/>
    <col min="743" max="743" width="8.85546875" style="72" customWidth="1"/>
    <col min="744" max="744" width="8" style="72" customWidth="1"/>
    <col min="745" max="746" width="10.85546875" style="72" customWidth="1"/>
    <col min="747" max="747" width="8" style="72" customWidth="1"/>
    <col min="748" max="990" width="9.140625" style="72"/>
    <col min="991" max="991" width="20.28515625" style="72" customWidth="1"/>
    <col min="992" max="992" width="11.28515625" style="72" customWidth="1"/>
    <col min="993" max="993" width="11" style="72" customWidth="1"/>
    <col min="994" max="994" width="8.140625" style="72" customWidth="1"/>
    <col min="995" max="996" width="11.140625" style="72" customWidth="1"/>
    <col min="997" max="997" width="8.5703125" style="72" customWidth="1"/>
    <col min="998" max="998" width="9.140625" style="72" customWidth="1"/>
    <col min="999" max="999" width="8.85546875" style="72" customWidth="1"/>
    <col min="1000" max="1000" width="8" style="72" customWidth="1"/>
    <col min="1001" max="1002" width="10.85546875" style="72" customWidth="1"/>
    <col min="1003" max="1003" width="8" style="72" customWidth="1"/>
    <col min="1004" max="1246" width="9.140625" style="72"/>
    <col min="1247" max="1247" width="20.28515625" style="72" customWidth="1"/>
    <col min="1248" max="1248" width="11.28515625" style="72" customWidth="1"/>
    <col min="1249" max="1249" width="11" style="72" customWidth="1"/>
    <col min="1250" max="1250" width="8.140625" style="72" customWidth="1"/>
    <col min="1251" max="1252" width="11.140625" style="72" customWidth="1"/>
    <col min="1253" max="1253" width="8.5703125" style="72" customWidth="1"/>
    <col min="1254" max="1254" width="9.140625" style="72" customWidth="1"/>
    <col min="1255" max="1255" width="8.85546875" style="72" customWidth="1"/>
    <col min="1256" max="1256" width="8" style="72" customWidth="1"/>
    <col min="1257" max="1258" width="10.85546875" style="72" customWidth="1"/>
    <col min="1259" max="1259" width="8" style="72" customWidth="1"/>
    <col min="1260" max="1502" width="9.140625" style="72"/>
    <col min="1503" max="1503" width="20.28515625" style="72" customWidth="1"/>
    <col min="1504" max="1504" width="11.28515625" style="72" customWidth="1"/>
    <col min="1505" max="1505" width="11" style="72" customWidth="1"/>
    <col min="1506" max="1506" width="8.140625" style="72" customWidth="1"/>
    <col min="1507" max="1508" width="11.140625" style="72" customWidth="1"/>
    <col min="1509" max="1509" width="8.5703125" style="72" customWidth="1"/>
    <col min="1510" max="1510" width="9.140625" style="72" customWidth="1"/>
    <col min="1511" max="1511" width="8.85546875" style="72" customWidth="1"/>
    <col min="1512" max="1512" width="8" style="72" customWidth="1"/>
    <col min="1513" max="1514" width="10.85546875" style="72" customWidth="1"/>
    <col min="1515" max="1515" width="8" style="72" customWidth="1"/>
    <col min="1516" max="1758" width="9.140625" style="72"/>
    <col min="1759" max="1759" width="20.28515625" style="72" customWidth="1"/>
    <col min="1760" max="1760" width="11.28515625" style="72" customWidth="1"/>
    <col min="1761" max="1761" width="11" style="72" customWidth="1"/>
    <col min="1762" max="1762" width="8.140625" style="72" customWidth="1"/>
    <col min="1763" max="1764" width="11.140625" style="72" customWidth="1"/>
    <col min="1765" max="1765" width="8.5703125" style="72" customWidth="1"/>
    <col min="1766" max="1766" width="9.140625" style="72" customWidth="1"/>
    <col min="1767" max="1767" width="8.85546875" style="72" customWidth="1"/>
    <col min="1768" max="1768" width="8" style="72" customWidth="1"/>
    <col min="1769" max="1770" width="10.85546875" style="72" customWidth="1"/>
    <col min="1771" max="1771" width="8" style="72" customWidth="1"/>
    <col min="1772" max="2014" width="9.140625" style="72"/>
    <col min="2015" max="2015" width="20.28515625" style="72" customWidth="1"/>
    <col min="2016" max="2016" width="11.28515625" style="72" customWidth="1"/>
    <col min="2017" max="2017" width="11" style="72" customWidth="1"/>
    <col min="2018" max="2018" width="8.140625" style="72" customWidth="1"/>
    <col min="2019" max="2020" width="11.140625" style="72" customWidth="1"/>
    <col min="2021" max="2021" width="8.5703125" style="72" customWidth="1"/>
    <col min="2022" max="2022" width="9.140625" style="72" customWidth="1"/>
    <col min="2023" max="2023" width="8.85546875" style="72" customWidth="1"/>
    <col min="2024" max="2024" width="8" style="72" customWidth="1"/>
    <col min="2025" max="2026" width="10.85546875" style="72" customWidth="1"/>
    <col min="2027" max="2027" width="8" style="72" customWidth="1"/>
    <col min="2028" max="2270" width="9.140625" style="72"/>
    <col min="2271" max="2271" width="20.28515625" style="72" customWidth="1"/>
    <col min="2272" max="2272" width="11.28515625" style="72" customWidth="1"/>
    <col min="2273" max="2273" width="11" style="72" customWidth="1"/>
    <col min="2274" max="2274" width="8.140625" style="72" customWidth="1"/>
    <col min="2275" max="2276" width="11.140625" style="72" customWidth="1"/>
    <col min="2277" max="2277" width="8.5703125" style="72" customWidth="1"/>
    <col min="2278" max="2278" width="9.140625" style="72" customWidth="1"/>
    <col min="2279" max="2279" width="8.85546875" style="72" customWidth="1"/>
    <col min="2280" max="2280" width="8" style="72" customWidth="1"/>
    <col min="2281" max="2282" width="10.85546875" style="72" customWidth="1"/>
    <col min="2283" max="2283" width="8" style="72" customWidth="1"/>
    <col min="2284" max="2526" width="9.140625" style="72"/>
    <col min="2527" max="2527" width="20.28515625" style="72" customWidth="1"/>
    <col min="2528" max="2528" width="11.28515625" style="72" customWidth="1"/>
    <col min="2529" max="2529" width="11" style="72" customWidth="1"/>
    <col min="2530" max="2530" width="8.140625" style="72" customWidth="1"/>
    <col min="2531" max="2532" width="11.140625" style="72" customWidth="1"/>
    <col min="2533" max="2533" width="8.5703125" style="72" customWidth="1"/>
    <col min="2534" max="2534" width="9.140625" style="72" customWidth="1"/>
    <col min="2535" max="2535" width="8.85546875" style="72" customWidth="1"/>
    <col min="2536" max="2536" width="8" style="72" customWidth="1"/>
    <col min="2537" max="2538" width="10.85546875" style="72" customWidth="1"/>
    <col min="2539" max="2539" width="8" style="72" customWidth="1"/>
    <col min="2540" max="2782" width="9.140625" style="72"/>
    <col min="2783" max="2783" width="20.28515625" style="72" customWidth="1"/>
    <col min="2784" max="2784" width="11.28515625" style="72" customWidth="1"/>
    <col min="2785" max="2785" width="11" style="72" customWidth="1"/>
    <col min="2786" max="2786" width="8.140625" style="72" customWidth="1"/>
    <col min="2787" max="2788" width="11.140625" style="72" customWidth="1"/>
    <col min="2789" max="2789" width="8.5703125" style="72" customWidth="1"/>
    <col min="2790" max="2790" width="9.140625" style="72" customWidth="1"/>
    <col min="2791" max="2791" width="8.85546875" style="72" customWidth="1"/>
    <col min="2792" max="2792" width="8" style="72" customWidth="1"/>
    <col min="2793" max="2794" width="10.85546875" style="72" customWidth="1"/>
    <col min="2795" max="2795" width="8" style="72" customWidth="1"/>
    <col min="2796" max="3038" width="9.140625" style="72"/>
    <col min="3039" max="3039" width="20.28515625" style="72" customWidth="1"/>
    <col min="3040" max="3040" width="11.28515625" style="72" customWidth="1"/>
    <col min="3041" max="3041" width="11" style="72" customWidth="1"/>
    <col min="3042" max="3042" width="8.140625" style="72" customWidth="1"/>
    <col min="3043" max="3044" width="11.140625" style="72" customWidth="1"/>
    <col min="3045" max="3045" width="8.5703125" style="72" customWidth="1"/>
    <col min="3046" max="3046" width="9.140625" style="72" customWidth="1"/>
    <col min="3047" max="3047" width="8.85546875" style="72" customWidth="1"/>
    <col min="3048" max="3048" width="8" style="72" customWidth="1"/>
    <col min="3049" max="3050" width="10.85546875" style="72" customWidth="1"/>
    <col min="3051" max="3051" width="8" style="72" customWidth="1"/>
    <col min="3052" max="3294" width="9.140625" style="72"/>
    <col min="3295" max="3295" width="20.28515625" style="72" customWidth="1"/>
    <col min="3296" max="3296" width="11.28515625" style="72" customWidth="1"/>
    <col min="3297" max="3297" width="11" style="72" customWidth="1"/>
    <col min="3298" max="3298" width="8.140625" style="72" customWidth="1"/>
    <col min="3299" max="3300" width="11.140625" style="72" customWidth="1"/>
    <col min="3301" max="3301" width="8.5703125" style="72" customWidth="1"/>
    <col min="3302" max="3302" width="9.140625" style="72" customWidth="1"/>
    <col min="3303" max="3303" width="8.85546875" style="72" customWidth="1"/>
    <col min="3304" max="3304" width="8" style="72" customWidth="1"/>
    <col min="3305" max="3306" width="10.85546875" style="72" customWidth="1"/>
    <col min="3307" max="3307" width="8" style="72" customWidth="1"/>
    <col min="3308" max="3550" width="9.140625" style="72"/>
    <col min="3551" max="3551" width="20.28515625" style="72" customWidth="1"/>
    <col min="3552" max="3552" width="11.28515625" style="72" customWidth="1"/>
    <col min="3553" max="3553" width="11" style="72" customWidth="1"/>
    <col min="3554" max="3554" width="8.140625" style="72" customWidth="1"/>
    <col min="3555" max="3556" width="11.140625" style="72" customWidth="1"/>
    <col min="3557" max="3557" width="8.5703125" style="72" customWidth="1"/>
    <col min="3558" max="3558" width="9.140625" style="72" customWidth="1"/>
    <col min="3559" max="3559" width="8.85546875" style="72" customWidth="1"/>
    <col min="3560" max="3560" width="8" style="72" customWidth="1"/>
    <col min="3561" max="3562" width="10.85546875" style="72" customWidth="1"/>
    <col min="3563" max="3563" width="8" style="72" customWidth="1"/>
    <col min="3564" max="3806" width="9.140625" style="72"/>
    <col min="3807" max="3807" width="20.28515625" style="72" customWidth="1"/>
    <col min="3808" max="3808" width="11.28515625" style="72" customWidth="1"/>
    <col min="3809" max="3809" width="11" style="72" customWidth="1"/>
    <col min="3810" max="3810" width="8.140625" style="72" customWidth="1"/>
    <col min="3811" max="3812" width="11.140625" style="72" customWidth="1"/>
    <col min="3813" max="3813" width="8.5703125" style="72" customWidth="1"/>
    <col min="3814" max="3814" width="9.140625" style="72" customWidth="1"/>
    <col min="3815" max="3815" width="8.85546875" style="72" customWidth="1"/>
    <col min="3816" max="3816" width="8" style="72" customWidth="1"/>
    <col min="3817" max="3818" width="10.85546875" style="72" customWidth="1"/>
    <col min="3819" max="3819" width="8" style="72" customWidth="1"/>
    <col min="3820" max="4062" width="9.140625" style="72"/>
    <col min="4063" max="4063" width="20.28515625" style="72" customWidth="1"/>
    <col min="4064" max="4064" width="11.28515625" style="72" customWidth="1"/>
    <col min="4065" max="4065" width="11" style="72" customWidth="1"/>
    <col min="4066" max="4066" width="8.140625" style="72" customWidth="1"/>
    <col min="4067" max="4068" width="11.140625" style="72" customWidth="1"/>
    <col min="4069" max="4069" width="8.5703125" style="72" customWidth="1"/>
    <col min="4070" max="4070" width="9.140625" style="72" customWidth="1"/>
    <col min="4071" max="4071" width="8.85546875" style="72" customWidth="1"/>
    <col min="4072" max="4072" width="8" style="72" customWidth="1"/>
    <col min="4073" max="4074" width="10.85546875" style="72" customWidth="1"/>
    <col min="4075" max="4075" width="8" style="72" customWidth="1"/>
    <col min="4076" max="4318" width="9.140625" style="72"/>
    <col min="4319" max="4319" width="20.28515625" style="72" customWidth="1"/>
    <col min="4320" max="4320" width="11.28515625" style="72" customWidth="1"/>
    <col min="4321" max="4321" width="11" style="72" customWidth="1"/>
    <col min="4322" max="4322" width="8.140625" style="72" customWidth="1"/>
    <col min="4323" max="4324" width="11.140625" style="72" customWidth="1"/>
    <col min="4325" max="4325" width="8.5703125" style="72" customWidth="1"/>
    <col min="4326" max="4326" width="9.140625" style="72" customWidth="1"/>
    <col min="4327" max="4327" width="8.85546875" style="72" customWidth="1"/>
    <col min="4328" max="4328" width="8" style="72" customWidth="1"/>
    <col min="4329" max="4330" width="10.85546875" style="72" customWidth="1"/>
    <col min="4331" max="4331" width="8" style="72" customWidth="1"/>
    <col min="4332" max="4574" width="9.140625" style="72"/>
    <col min="4575" max="4575" width="20.28515625" style="72" customWidth="1"/>
    <col min="4576" max="4576" width="11.28515625" style="72" customWidth="1"/>
    <col min="4577" max="4577" width="11" style="72" customWidth="1"/>
    <col min="4578" max="4578" width="8.140625" style="72" customWidth="1"/>
    <col min="4579" max="4580" width="11.140625" style="72" customWidth="1"/>
    <col min="4581" max="4581" width="8.5703125" style="72" customWidth="1"/>
    <col min="4582" max="4582" width="9.140625" style="72" customWidth="1"/>
    <col min="4583" max="4583" width="8.85546875" style="72" customWidth="1"/>
    <col min="4584" max="4584" width="8" style="72" customWidth="1"/>
    <col min="4585" max="4586" width="10.85546875" style="72" customWidth="1"/>
    <col min="4587" max="4587" width="8" style="72" customWidth="1"/>
    <col min="4588" max="4830" width="9.140625" style="72"/>
    <col min="4831" max="4831" width="20.28515625" style="72" customWidth="1"/>
    <col min="4832" max="4832" width="11.28515625" style="72" customWidth="1"/>
    <col min="4833" max="4833" width="11" style="72" customWidth="1"/>
    <col min="4834" max="4834" width="8.140625" style="72" customWidth="1"/>
    <col min="4835" max="4836" width="11.140625" style="72" customWidth="1"/>
    <col min="4837" max="4837" width="8.5703125" style="72" customWidth="1"/>
    <col min="4838" max="4838" width="9.140625" style="72" customWidth="1"/>
    <col min="4839" max="4839" width="8.85546875" style="72" customWidth="1"/>
    <col min="4840" max="4840" width="8" style="72" customWidth="1"/>
    <col min="4841" max="4842" width="10.85546875" style="72" customWidth="1"/>
    <col min="4843" max="4843" width="8" style="72" customWidth="1"/>
    <col min="4844" max="5086" width="9.140625" style="72"/>
    <col min="5087" max="5087" width="20.28515625" style="72" customWidth="1"/>
    <col min="5088" max="5088" width="11.28515625" style="72" customWidth="1"/>
    <col min="5089" max="5089" width="11" style="72" customWidth="1"/>
    <col min="5090" max="5090" width="8.140625" style="72" customWidth="1"/>
    <col min="5091" max="5092" width="11.140625" style="72" customWidth="1"/>
    <col min="5093" max="5093" width="8.5703125" style="72" customWidth="1"/>
    <col min="5094" max="5094" width="9.140625" style="72" customWidth="1"/>
    <col min="5095" max="5095" width="8.85546875" style="72" customWidth="1"/>
    <col min="5096" max="5096" width="8" style="72" customWidth="1"/>
    <col min="5097" max="5098" width="10.85546875" style="72" customWidth="1"/>
    <col min="5099" max="5099" width="8" style="72" customWidth="1"/>
    <col min="5100" max="5342" width="9.140625" style="72"/>
    <col min="5343" max="5343" width="20.28515625" style="72" customWidth="1"/>
    <col min="5344" max="5344" width="11.28515625" style="72" customWidth="1"/>
    <col min="5345" max="5345" width="11" style="72" customWidth="1"/>
    <col min="5346" max="5346" width="8.140625" style="72" customWidth="1"/>
    <col min="5347" max="5348" width="11.140625" style="72" customWidth="1"/>
    <col min="5349" max="5349" width="8.5703125" style="72" customWidth="1"/>
    <col min="5350" max="5350" width="9.140625" style="72" customWidth="1"/>
    <col min="5351" max="5351" width="8.85546875" style="72" customWidth="1"/>
    <col min="5352" max="5352" width="8" style="72" customWidth="1"/>
    <col min="5353" max="5354" width="10.85546875" style="72" customWidth="1"/>
    <col min="5355" max="5355" width="8" style="72" customWidth="1"/>
    <col min="5356" max="5598" width="9.140625" style="72"/>
    <col min="5599" max="5599" width="20.28515625" style="72" customWidth="1"/>
    <col min="5600" max="5600" width="11.28515625" style="72" customWidth="1"/>
    <col min="5601" max="5601" width="11" style="72" customWidth="1"/>
    <col min="5602" max="5602" width="8.140625" style="72" customWidth="1"/>
    <col min="5603" max="5604" width="11.140625" style="72" customWidth="1"/>
    <col min="5605" max="5605" width="8.5703125" style="72" customWidth="1"/>
    <col min="5606" max="5606" width="9.140625" style="72" customWidth="1"/>
    <col min="5607" max="5607" width="8.85546875" style="72" customWidth="1"/>
    <col min="5608" max="5608" width="8" style="72" customWidth="1"/>
    <col min="5609" max="5610" width="10.85546875" style="72" customWidth="1"/>
    <col min="5611" max="5611" width="8" style="72" customWidth="1"/>
    <col min="5612" max="5854" width="9.140625" style="72"/>
    <col min="5855" max="5855" width="20.28515625" style="72" customWidth="1"/>
    <col min="5856" max="5856" width="11.28515625" style="72" customWidth="1"/>
    <col min="5857" max="5857" width="11" style="72" customWidth="1"/>
    <col min="5858" max="5858" width="8.140625" style="72" customWidth="1"/>
    <col min="5859" max="5860" width="11.140625" style="72" customWidth="1"/>
    <col min="5861" max="5861" width="8.5703125" style="72" customWidth="1"/>
    <col min="5862" max="5862" width="9.140625" style="72" customWidth="1"/>
    <col min="5863" max="5863" width="8.85546875" style="72" customWidth="1"/>
    <col min="5864" max="5864" width="8" style="72" customWidth="1"/>
    <col min="5865" max="5866" width="10.85546875" style="72" customWidth="1"/>
    <col min="5867" max="5867" width="8" style="72" customWidth="1"/>
    <col min="5868" max="6110" width="9.140625" style="72"/>
    <col min="6111" max="6111" width="20.28515625" style="72" customWidth="1"/>
    <col min="6112" max="6112" width="11.28515625" style="72" customWidth="1"/>
    <col min="6113" max="6113" width="11" style="72" customWidth="1"/>
    <col min="6114" max="6114" width="8.140625" style="72" customWidth="1"/>
    <col min="6115" max="6116" width="11.140625" style="72" customWidth="1"/>
    <col min="6117" max="6117" width="8.5703125" style="72" customWidth="1"/>
    <col min="6118" max="6118" width="9.140625" style="72" customWidth="1"/>
    <col min="6119" max="6119" width="8.85546875" style="72" customWidth="1"/>
    <col min="6120" max="6120" width="8" style="72" customWidth="1"/>
    <col min="6121" max="6122" width="10.85546875" style="72" customWidth="1"/>
    <col min="6123" max="6123" width="8" style="72" customWidth="1"/>
    <col min="6124" max="6366" width="9.140625" style="72"/>
    <col min="6367" max="6367" width="20.28515625" style="72" customWidth="1"/>
    <col min="6368" max="6368" width="11.28515625" style="72" customWidth="1"/>
    <col min="6369" max="6369" width="11" style="72" customWidth="1"/>
    <col min="6370" max="6370" width="8.140625" style="72" customWidth="1"/>
    <col min="6371" max="6372" width="11.140625" style="72" customWidth="1"/>
    <col min="6373" max="6373" width="8.5703125" style="72" customWidth="1"/>
    <col min="6374" max="6374" width="9.140625" style="72" customWidth="1"/>
    <col min="6375" max="6375" width="8.85546875" style="72" customWidth="1"/>
    <col min="6376" max="6376" width="8" style="72" customWidth="1"/>
    <col min="6377" max="6378" width="10.85546875" style="72" customWidth="1"/>
    <col min="6379" max="6379" width="8" style="72" customWidth="1"/>
    <col min="6380" max="6622" width="9.140625" style="72"/>
    <col min="6623" max="6623" width="20.28515625" style="72" customWidth="1"/>
    <col min="6624" max="6624" width="11.28515625" style="72" customWidth="1"/>
    <col min="6625" max="6625" width="11" style="72" customWidth="1"/>
    <col min="6626" max="6626" width="8.140625" style="72" customWidth="1"/>
    <col min="6627" max="6628" width="11.140625" style="72" customWidth="1"/>
    <col min="6629" max="6629" width="8.5703125" style="72" customWidth="1"/>
    <col min="6630" max="6630" width="9.140625" style="72" customWidth="1"/>
    <col min="6631" max="6631" width="8.85546875" style="72" customWidth="1"/>
    <col min="6632" max="6632" width="8" style="72" customWidth="1"/>
    <col min="6633" max="6634" width="10.85546875" style="72" customWidth="1"/>
    <col min="6635" max="6635" width="8" style="72" customWidth="1"/>
    <col min="6636" max="6878" width="9.140625" style="72"/>
    <col min="6879" max="6879" width="20.28515625" style="72" customWidth="1"/>
    <col min="6880" max="6880" width="11.28515625" style="72" customWidth="1"/>
    <col min="6881" max="6881" width="11" style="72" customWidth="1"/>
    <col min="6882" max="6882" width="8.140625" style="72" customWidth="1"/>
    <col min="6883" max="6884" width="11.140625" style="72" customWidth="1"/>
    <col min="6885" max="6885" width="8.5703125" style="72" customWidth="1"/>
    <col min="6886" max="6886" width="9.140625" style="72" customWidth="1"/>
    <col min="6887" max="6887" width="8.85546875" style="72" customWidth="1"/>
    <col min="6888" max="6888" width="8" style="72" customWidth="1"/>
    <col min="6889" max="6890" width="10.85546875" style="72" customWidth="1"/>
    <col min="6891" max="6891" width="8" style="72" customWidth="1"/>
    <col min="6892" max="7134" width="9.140625" style="72"/>
    <col min="7135" max="7135" width="20.28515625" style="72" customWidth="1"/>
    <col min="7136" max="7136" width="11.28515625" style="72" customWidth="1"/>
    <col min="7137" max="7137" width="11" style="72" customWidth="1"/>
    <col min="7138" max="7138" width="8.140625" style="72" customWidth="1"/>
    <col min="7139" max="7140" width="11.140625" style="72" customWidth="1"/>
    <col min="7141" max="7141" width="8.5703125" style="72" customWidth="1"/>
    <col min="7142" max="7142" width="9.140625" style="72" customWidth="1"/>
    <col min="7143" max="7143" width="8.85546875" style="72" customWidth="1"/>
    <col min="7144" max="7144" width="8" style="72" customWidth="1"/>
    <col min="7145" max="7146" width="10.85546875" style="72" customWidth="1"/>
    <col min="7147" max="7147" width="8" style="72" customWidth="1"/>
    <col min="7148" max="7390" width="9.140625" style="72"/>
    <col min="7391" max="7391" width="20.28515625" style="72" customWidth="1"/>
    <col min="7392" max="7392" width="11.28515625" style="72" customWidth="1"/>
    <col min="7393" max="7393" width="11" style="72" customWidth="1"/>
    <col min="7394" max="7394" width="8.140625" style="72" customWidth="1"/>
    <col min="7395" max="7396" width="11.140625" style="72" customWidth="1"/>
    <col min="7397" max="7397" width="8.5703125" style="72" customWidth="1"/>
    <col min="7398" max="7398" width="9.140625" style="72" customWidth="1"/>
    <col min="7399" max="7399" width="8.85546875" style="72" customWidth="1"/>
    <col min="7400" max="7400" width="8" style="72" customWidth="1"/>
    <col min="7401" max="7402" width="10.85546875" style="72" customWidth="1"/>
    <col min="7403" max="7403" width="8" style="72" customWidth="1"/>
    <col min="7404" max="7646" width="9.140625" style="72"/>
    <col min="7647" max="7647" width="20.28515625" style="72" customWidth="1"/>
    <col min="7648" max="7648" width="11.28515625" style="72" customWidth="1"/>
    <col min="7649" max="7649" width="11" style="72" customWidth="1"/>
    <col min="7650" max="7650" width="8.140625" style="72" customWidth="1"/>
    <col min="7651" max="7652" width="11.140625" style="72" customWidth="1"/>
    <col min="7653" max="7653" width="8.5703125" style="72" customWidth="1"/>
    <col min="7654" max="7654" width="9.140625" style="72" customWidth="1"/>
    <col min="7655" max="7655" width="8.85546875" style="72" customWidth="1"/>
    <col min="7656" max="7656" width="8" style="72" customWidth="1"/>
    <col min="7657" max="7658" width="10.85546875" style="72" customWidth="1"/>
    <col min="7659" max="7659" width="8" style="72" customWidth="1"/>
    <col min="7660" max="7902" width="9.140625" style="72"/>
    <col min="7903" max="7903" width="20.28515625" style="72" customWidth="1"/>
    <col min="7904" max="7904" width="11.28515625" style="72" customWidth="1"/>
    <col min="7905" max="7905" width="11" style="72" customWidth="1"/>
    <col min="7906" max="7906" width="8.140625" style="72" customWidth="1"/>
    <col min="7907" max="7908" width="11.140625" style="72" customWidth="1"/>
    <col min="7909" max="7909" width="8.5703125" style="72" customWidth="1"/>
    <col min="7910" max="7910" width="9.140625" style="72" customWidth="1"/>
    <col min="7911" max="7911" width="8.85546875" style="72" customWidth="1"/>
    <col min="7912" max="7912" width="8" style="72" customWidth="1"/>
    <col min="7913" max="7914" width="10.85546875" style="72" customWidth="1"/>
    <col min="7915" max="7915" width="8" style="72" customWidth="1"/>
    <col min="7916" max="8158" width="9.140625" style="72"/>
    <col min="8159" max="8159" width="20.28515625" style="72" customWidth="1"/>
    <col min="8160" max="8160" width="11.28515625" style="72" customWidth="1"/>
    <col min="8161" max="8161" width="11" style="72" customWidth="1"/>
    <col min="8162" max="8162" width="8.140625" style="72" customWidth="1"/>
    <col min="8163" max="8164" width="11.140625" style="72" customWidth="1"/>
    <col min="8165" max="8165" width="8.5703125" style="72" customWidth="1"/>
    <col min="8166" max="8166" width="9.140625" style="72" customWidth="1"/>
    <col min="8167" max="8167" width="8.85546875" style="72" customWidth="1"/>
    <col min="8168" max="8168" width="8" style="72" customWidth="1"/>
    <col min="8169" max="8170" width="10.85546875" style="72" customWidth="1"/>
    <col min="8171" max="8171" width="8" style="72" customWidth="1"/>
    <col min="8172" max="8414" width="9.140625" style="72"/>
    <col min="8415" max="8415" width="20.28515625" style="72" customWidth="1"/>
    <col min="8416" max="8416" width="11.28515625" style="72" customWidth="1"/>
    <col min="8417" max="8417" width="11" style="72" customWidth="1"/>
    <col min="8418" max="8418" width="8.140625" style="72" customWidth="1"/>
    <col min="8419" max="8420" width="11.140625" style="72" customWidth="1"/>
    <col min="8421" max="8421" width="8.5703125" style="72" customWidth="1"/>
    <col min="8422" max="8422" width="9.140625" style="72" customWidth="1"/>
    <col min="8423" max="8423" width="8.85546875" style="72" customWidth="1"/>
    <col min="8424" max="8424" width="8" style="72" customWidth="1"/>
    <col min="8425" max="8426" width="10.85546875" style="72" customWidth="1"/>
    <col min="8427" max="8427" width="8" style="72" customWidth="1"/>
    <col min="8428" max="8670" width="9.140625" style="72"/>
    <col min="8671" max="8671" width="20.28515625" style="72" customWidth="1"/>
    <col min="8672" max="8672" width="11.28515625" style="72" customWidth="1"/>
    <col min="8673" max="8673" width="11" style="72" customWidth="1"/>
    <col min="8674" max="8674" width="8.140625" style="72" customWidth="1"/>
    <col min="8675" max="8676" width="11.140625" style="72" customWidth="1"/>
    <col min="8677" max="8677" width="8.5703125" style="72" customWidth="1"/>
    <col min="8678" max="8678" width="9.140625" style="72" customWidth="1"/>
    <col min="8679" max="8679" width="8.85546875" style="72" customWidth="1"/>
    <col min="8680" max="8680" width="8" style="72" customWidth="1"/>
    <col min="8681" max="8682" width="10.85546875" style="72" customWidth="1"/>
    <col min="8683" max="8683" width="8" style="72" customWidth="1"/>
    <col min="8684" max="8926" width="9.140625" style="72"/>
    <col min="8927" max="8927" width="20.28515625" style="72" customWidth="1"/>
    <col min="8928" max="8928" width="11.28515625" style="72" customWidth="1"/>
    <col min="8929" max="8929" width="11" style="72" customWidth="1"/>
    <col min="8930" max="8930" width="8.140625" style="72" customWidth="1"/>
    <col min="8931" max="8932" width="11.140625" style="72" customWidth="1"/>
    <col min="8933" max="8933" width="8.5703125" style="72" customWidth="1"/>
    <col min="8934" max="8934" width="9.140625" style="72" customWidth="1"/>
    <col min="8935" max="8935" width="8.85546875" style="72" customWidth="1"/>
    <col min="8936" max="8936" width="8" style="72" customWidth="1"/>
    <col min="8937" max="8938" width="10.85546875" style="72" customWidth="1"/>
    <col min="8939" max="8939" width="8" style="72" customWidth="1"/>
    <col min="8940" max="9182" width="9.140625" style="72"/>
    <col min="9183" max="9183" width="20.28515625" style="72" customWidth="1"/>
    <col min="9184" max="9184" width="11.28515625" style="72" customWidth="1"/>
    <col min="9185" max="9185" width="11" style="72" customWidth="1"/>
    <col min="9186" max="9186" width="8.140625" style="72" customWidth="1"/>
    <col min="9187" max="9188" width="11.140625" style="72" customWidth="1"/>
    <col min="9189" max="9189" width="8.5703125" style="72" customWidth="1"/>
    <col min="9190" max="9190" width="9.140625" style="72" customWidth="1"/>
    <col min="9191" max="9191" width="8.85546875" style="72" customWidth="1"/>
    <col min="9192" max="9192" width="8" style="72" customWidth="1"/>
    <col min="9193" max="9194" width="10.85546875" style="72" customWidth="1"/>
    <col min="9195" max="9195" width="8" style="72" customWidth="1"/>
    <col min="9196" max="9438" width="9.140625" style="72"/>
    <col min="9439" max="9439" width="20.28515625" style="72" customWidth="1"/>
    <col min="9440" max="9440" width="11.28515625" style="72" customWidth="1"/>
    <col min="9441" max="9441" width="11" style="72" customWidth="1"/>
    <col min="9442" max="9442" width="8.140625" style="72" customWidth="1"/>
    <col min="9443" max="9444" width="11.140625" style="72" customWidth="1"/>
    <col min="9445" max="9445" width="8.5703125" style="72" customWidth="1"/>
    <col min="9446" max="9446" width="9.140625" style="72" customWidth="1"/>
    <col min="9447" max="9447" width="8.85546875" style="72" customWidth="1"/>
    <col min="9448" max="9448" width="8" style="72" customWidth="1"/>
    <col min="9449" max="9450" width="10.85546875" style="72" customWidth="1"/>
    <col min="9451" max="9451" width="8" style="72" customWidth="1"/>
    <col min="9452" max="9694" width="9.140625" style="72"/>
    <col min="9695" max="9695" width="20.28515625" style="72" customWidth="1"/>
    <col min="9696" max="9696" width="11.28515625" style="72" customWidth="1"/>
    <col min="9697" max="9697" width="11" style="72" customWidth="1"/>
    <col min="9698" max="9698" width="8.140625" style="72" customWidth="1"/>
    <col min="9699" max="9700" width="11.140625" style="72" customWidth="1"/>
    <col min="9701" max="9701" width="8.5703125" style="72" customWidth="1"/>
    <col min="9702" max="9702" width="9.140625" style="72" customWidth="1"/>
    <col min="9703" max="9703" width="8.85546875" style="72" customWidth="1"/>
    <col min="9704" max="9704" width="8" style="72" customWidth="1"/>
    <col min="9705" max="9706" width="10.85546875" style="72" customWidth="1"/>
    <col min="9707" max="9707" width="8" style="72" customWidth="1"/>
    <col min="9708" max="9950" width="9.140625" style="72"/>
    <col min="9951" max="9951" width="20.28515625" style="72" customWidth="1"/>
    <col min="9952" max="9952" width="11.28515625" style="72" customWidth="1"/>
    <col min="9953" max="9953" width="11" style="72" customWidth="1"/>
    <col min="9954" max="9954" width="8.140625" style="72" customWidth="1"/>
    <col min="9955" max="9956" width="11.140625" style="72" customWidth="1"/>
    <col min="9957" max="9957" width="8.5703125" style="72" customWidth="1"/>
    <col min="9958" max="9958" width="9.140625" style="72" customWidth="1"/>
    <col min="9959" max="9959" width="8.85546875" style="72" customWidth="1"/>
    <col min="9960" max="9960" width="8" style="72" customWidth="1"/>
    <col min="9961" max="9962" width="10.85546875" style="72" customWidth="1"/>
    <col min="9963" max="9963" width="8" style="72" customWidth="1"/>
    <col min="9964" max="10206" width="9.140625" style="72"/>
    <col min="10207" max="10207" width="20.28515625" style="72" customWidth="1"/>
    <col min="10208" max="10208" width="11.28515625" style="72" customWidth="1"/>
    <col min="10209" max="10209" width="11" style="72" customWidth="1"/>
    <col min="10210" max="10210" width="8.140625" style="72" customWidth="1"/>
    <col min="10211" max="10212" width="11.140625" style="72" customWidth="1"/>
    <col min="10213" max="10213" width="8.5703125" style="72" customWidth="1"/>
    <col min="10214" max="10214" width="9.140625" style="72" customWidth="1"/>
    <col min="10215" max="10215" width="8.85546875" style="72" customWidth="1"/>
    <col min="10216" max="10216" width="8" style="72" customWidth="1"/>
    <col min="10217" max="10218" width="10.85546875" style="72" customWidth="1"/>
    <col min="10219" max="10219" width="8" style="72" customWidth="1"/>
    <col min="10220" max="10462" width="9.140625" style="72"/>
    <col min="10463" max="10463" width="20.28515625" style="72" customWidth="1"/>
    <col min="10464" max="10464" width="11.28515625" style="72" customWidth="1"/>
    <col min="10465" max="10465" width="11" style="72" customWidth="1"/>
    <col min="10466" max="10466" width="8.140625" style="72" customWidth="1"/>
    <col min="10467" max="10468" width="11.140625" style="72" customWidth="1"/>
    <col min="10469" max="10469" width="8.5703125" style="72" customWidth="1"/>
    <col min="10470" max="10470" width="9.140625" style="72" customWidth="1"/>
    <col min="10471" max="10471" width="8.85546875" style="72" customWidth="1"/>
    <col min="10472" max="10472" width="8" style="72" customWidth="1"/>
    <col min="10473" max="10474" width="10.85546875" style="72" customWidth="1"/>
    <col min="10475" max="10475" width="8" style="72" customWidth="1"/>
    <col min="10476" max="10718" width="9.140625" style="72"/>
    <col min="10719" max="10719" width="20.28515625" style="72" customWidth="1"/>
    <col min="10720" max="10720" width="11.28515625" style="72" customWidth="1"/>
    <col min="10721" max="10721" width="11" style="72" customWidth="1"/>
    <col min="10722" max="10722" width="8.140625" style="72" customWidth="1"/>
    <col min="10723" max="10724" width="11.140625" style="72" customWidth="1"/>
    <col min="10725" max="10725" width="8.5703125" style="72" customWidth="1"/>
    <col min="10726" max="10726" width="9.140625" style="72" customWidth="1"/>
    <col min="10727" max="10727" width="8.85546875" style="72" customWidth="1"/>
    <col min="10728" max="10728" width="8" style="72" customWidth="1"/>
    <col min="10729" max="10730" width="10.85546875" style="72" customWidth="1"/>
    <col min="10731" max="10731" width="8" style="72" customWidth="1"/>
    <col min="10732" max="10974" width="9.140625" style="72"/>
    <col min="10975" max="10975" width="20.28515625" style="72" customWidth="1"/>
    <col min="10976" max="10976" width="11.28515625" style="72" customWidth="1"/>
    <col min="10977" max="10977" width="11" style="72" customWidth="1"/>
    <col min="10978" max="10978" width="8.140625" style="72" customWidth="1"/>
    <col min="10979" max="10980" width="11.140625" style="72" customWidth="1"/>
    <col min="10981" max="10981" width="8.5703125" style="72" customWidth="1"/>
    <col min="10982" max="10982" width="9.140625" style="72" customWidth="1"/>
    <col min="10983" max="10983" width="8.85546875" style="72" customWidth="1"/>
    <col min="10984" max="10984" width="8" style="72" customWidth="1"/>
    <col min="10985" max="10986" width="10.85546875" style="72" customWidth="1"/>
    <col min="10987" max="10987" width="8" style="72" customWidth="1"/>
    <col min="10988" max="11230" width="9.140625" style="72"/>
    <col min="11231" max="11231" width="20.28515625" style="72" customWidth="1"/>
    <col min="11232" max="11232" width="11.28515625" style="72" customWidth="1"/>
    <col min="11233" max="11233" width="11" style="72" customWidth="1"/>
    <col min="11234" max="11234" width="8.140625" style="72" customWidth="1"/>
    <col min="11235" max="11236" width="11.140625" style="72" customWidth="1"/>
    <col min="11237" max="11237" width="8.5703125" style="72" customWidth="1"/>
    <col min="11238" max="11238" width="9.140625" style="72" customWidth="1"/>
    <col min="11239" max="11239" width="8.85546875" style="72" customWidth="1"/>
    <col min="11240" max="11240" width="8" style="72" customWidth="1"/>
    <col min="11241" max="11242" width="10.85546875" style="72" customWidth="1"/>
    <col min="11243" max="11243" width="8" style="72" customWidth="1"/>
    <col min="11244" max="11486" width="9.140625" style="72"/>
    <col min="11487" max="11487" width="20.28515625" style="72" customWidth="1"/>
    <col min="11488" max="11488" width="11.28515625" style="72" customWidth="1"/>
    <col min="11489" max="11489" width="11" style="72" customWidth="1"/>
    <col min="11490" max="11490" width="8.140625" style="72" customWidth="1"/>
    <col min="11491" max="11492" width="11.140625" style="72" customWidth="1"/>
    <col min="11493" max="11493" width="8.5703125" style="72" customWidth="1"/>
    <col min="11494" max="11494" width="9.140625" style="72" customWidth="1"/>
    <col min="11495" max="11495" width="8.85546875" style="72" customWidth="1"/>
    <col min="11496" max="11496" width="8" style="72" customWidth="1"/>
    <col min="11497" max="11498" width="10.85546875" style="72" customWidth="1"/>
    <col min="11499" max="11499" width="8" style="72" customWidth="1"/>
    <col min="11500" max="11742" width="9.140625" style="72"/>
    <col min="11743" max="11743" width="20.28515625" style="72" customWidth="1"/>
    <col min="11744" max="11744" width="11.28515625" style="72" customWidth="1"/>
    <col min="11745" max="11745" width="11" style="72" customWidth="1"/>
    <col min="11746" max="11746" width="8.140625" style="72" customWidth="1"/>
    <col min="11747" max="11748" width="11.140625" style="72" customWidth="1"/>
    <col min="11749" max="11749" width="8.5703125" style="72" customWidth="1"/>
    <col min="11750" max="11750" width="9.140625" style="72" customWidth="1"/>
    <col min="11751" max="11751" width="8.85546875" style="72" customWidth="1"/>
    <col min="11752" max="11752" width="8" style="72" customWidth="1"/>
    <col min="11753" max="11754" width="10.85546875" style="72" customWidth="1"/>
    <col min="11755" max="11755" width="8" style="72" customWidth="1"/>
    <col min="11756" max="11998" width="9.140625" style="72"/>
    <col min="11999" max="11999" width="20.28515625" style="72" customWidth="1"/>
    <col min="12000" max="12000" width="11.28515625" style="72" customWidth="1"/>
    <col min="12001" max="12001" width="11" style="72" customWidth="1"/>
    <col min="12002" max="12002" width="8.140625" style="72" customWidth="1"/>
    <col min="12003" max="12004" width="11.140625" style="72" customWidth="1"/>
    <col min="12005" max="12005" width="8.5703125" style="72" customWidth="1"/>
    <col min="12006" max="12006" width="9.140625" style="72" customWidth="1"/>
    <col min="12007" max="12007" width="8.85546875" style="72" customWidth="1"/>
    <col min="12008" max="12008" width="8" style="72" customWidth="1"/>
    <col min="12009" max="12010" width="10.85546875" style="72" customWidth="1"/>
    <col min="12011" max="12011" width="8" style="72" customWidth="1"/>
    <col min="12012" max="12254" width="9.140625" style="72"/>
    <col min="12255" max="12255" width="20.28515625" style="72" customWidth="1"/>
    <col min="12256" max="12256" width="11.28515625" style="72" customWidth="1"/>
    <col min="12257" max="12257" width="11" style="72" customWidth="1"/>
    <col min="12258" max="12258" width="8.140625" style="72" customWidth="1"/>
    <col min="12259" max="12260" width="11.140625" style="72" customWidth="1"/>
    <col min="12261" max="12261" width="8.5703125" style="72" customWidth="1"/>
    <col min="12262" max="12262" width="9.140625" style="72" customWidth="1"/>
    <col min="12263" max="12263" width="8.85546875" style="72" customWidth="1"/>
    <col min="12264" max="12264" width="8" style="72" customWidth="1"/>
    <col min="12265" max="12266" width="10.85546875" style="72" customWidth="1"/>
    <col min="12267" max="12267" width="8" style="72" customWidth="1"/>
    <col min="12268" max="12510" width="9.140625" style="72"/>
    <col min="12511" max="12511" width="20.28515625" style="72" customWidth="1"/>
    <col min="12512" max="12512" width="11.28515625" style="72" customWidth="1"/>
    <col min="12513" max="12513" width="11" style="72" customWidth="1"/>
    <col min="12514" max="12514" width="8.140625" style="72" customWidth="1"/>
    <col min="12515" max="12516" width="11.140625" style="72" customWidth="1"/>
    <col min="12517" max="12517" width="8.5703125" style="72" customWidth="1"/>
    <col min="12518" max="12518" width="9.140625" style="72" customWidth="1"/>
    <col min="12519" max="12519" width="8.85546875" style="72" customWidth="1"/>
    <col min="12520" max="12520" width="8" style="72" customWidth="1"/>
    <col min="12521" max="12522" width="10.85546875" style="72" customWidth="1"/>
    <col min="12523" max="12523" width="8" style="72" customWidth="1"/>
    <col min="12524" max="12766" width="9.140625" style="72"/>
    <col min="12767" max="12767" width="20.28515625" style="72" customWidth="1"/>
    <col min="12768" max="12768" width="11.28515625" style="72" customWidth="1"/>
    <col min="12769" max="12769" width="11" style="72" customWidth="1"/>
    <col min="12770" max="12770" width="8.140625" style="72" customWidth="1"/>
    <col min="12771" max="12772" width="11.140625" style="72" customWidth="1"/>
    <col min="12773" max="12773" width="8.5703125" style="72" customWidth="1"/>
    <col min="12774" max="12774" width="9.140625" style="72" customWidth="1"/>
    <col min="12775" max="12775" width="8.85546875" style="72" customWidth="1"/>
    <col min="12776" max="12776" width="8" style="72" customWidth="1"/>
    <col min="12777" max="12778" width="10.85546875" style="72" customWidth="1"/>
    <col min="12779" max="12779" width="8" style="72" customWidth="1"/>
    <col min="12780" max="13022" width="9.140625" style="72"/>
    <col min="13023" max="13023" width="20.28515625" style="72" customWidth="1"/>
    <col min="13024" max="13024" width="11.28515625" style="72" customWidth="1"/>
    <col min="13025" max="13025" width="11" style="72" customWidth="1"/>
    <col min="13026" max="13026" width="8.140625" style="72" customWidth="1"/>
    <col min="13027" max="13028" width="11.140625" style="72" customWidth="1"/>
    <col min="13029" max="13029" width="8.5703125" style="72" customWidth="1"/>
    <col min="13030" max="13030" width="9.140625" style="72" customWidth="1"/>
    <col min="13031" max="13031" width="8.85546875" style="72" customWidth="1"/>
    <col min="13032" max="13032" width="8" style="72" customWidth="1"/>
    <col min="13033" max="13034" width="10.85546875" style="72" customWidth="1"/>
    <col min="13035" max="13035" width="8" style="72" customWidth="1"/>
    <col min="13036" max="13278" width="9.140625" style="72"/>
    <col min="13279" max="13279" width="20.28515625" style="72" customWidth="1"/>
    <col min="13280" max="13280" width="11.28515625" style="72" customWidth="1"/>
    <col min="13281" max="13281" width="11" style="72" customWidth="1"/>
    <col min="13282" max="13282" width="8.140625" style="72" customWidth="1"/>
    <col min="13283" max="13284" width="11.140625" style="72" customWidth="1"/>
    <col min="13285" max="13285" width="8.5703125" style="72" customWidth="1"/>
    <col min="13286" max="13286" width="9.140625" style="72" customWidth="1"/>
    <col min="13287" max="13287" width="8.85546875" style="72" customWidth="1"/>
    <col min="13288" max="13288" width="8" style="72" customWidth="1"/>
    <col min="13289" max="13290" width="10.85546875" style="72" customWidth="1"/>
    <col min="13291" max="13291" width="8" style="72" customWidth="1"/>
    <col min="13292" max="13534" width="9.140625" style="72"/>
    <col min="13535" max="13535" width="20.28515625" style="72" customWidth="1"/>
    <col min="13536" max="13536" width="11.28515625" style="72" customWidth="1"/>
    <col min="13537" max="13537" width="11" style="72" customWidth="1"/>
    <col min="13538" max="13538" width="8.140625" style="72" customWidth="1"/>
    <col min="13539" max="13540" width="11.140625" style="72" customWidth="1"/>
    <col min="13541" max="13541" width="8.5703125" style="72" customWidth="1"/>
    <col min="13542" max="13542" width="9.140625" style="72" customWidth="1"/>
    <col min="13543" max="13543" width="8.85546875" style="72" customWidth="1"/>
    <col min="13544" max="13544" width="8" style="72" customWidth="1"/>
    <col min="13545" max="13546" width="10.85546875" style="72" customWidth="1"/>
    <col min="13547" max="13547" width="8" style="72" customWidth="1"/>
    <col min="13548" max="13790" width="9.140625" style="72"/>
    <col min="13791" max="13791" width="20.28515625" style="72" customWidth="1"/>
    <col min="13792" max="13792" width="11.28515625" style="72" customWidth="1"/>
    <col min="13793" max="13793" width="11" style="72" customWidth="1"/>
    <col min="13794" max="13794" width="8.140625" style="72" customWidth="1"/>
    <col min="13795" max="13796" width="11.140625" style="72" customWidth="1"/>
    <col min="13797" max="13797" width="8.5703125" style="72" customWidth="1"/>
    <col min="13798" max="13798" width="9.140625" style="72" customWidth="1"/>
    <col min="13799" max="13799" width="8.85546875" style="72" customWidth="1"/>
    <col min="13800" max="13800" width="8" style="72" customWidth="1"/>
    <col min="13801" max="13802" width="10.85546875" style="72" customWidth="1"/>
    <col min="13803" max="13803" width="8" style="72" customWidth="1"/>
    <col min="13804" max="14046" width="9.140625" style="72"/>
    <col min="14047" max="14047" width="20.28515625" style="72" customWidth="1"/>
    <col min="14048" max="14048" width="11.28515625" style="72" customWidth="1"/>
    <col min="14049" max="14049" width="11" style="72" customWidth="1"/>
    <col min="14050" max="14050" width="8.140625" style="72" customWidth="1"/>
    <col min="14051" max="14052" width="11.140625" style="72" customWidth="1"/>
    <col min="14053" max="14053" width="8.5703125" style="72" customWidth="1"/>
    <col min="14054" max="14054" width="9.140625" style="72" customWidth="1"/>
    <col min="14055" max="14055" width="8.85546875" style="72" customWidth="1"/>
    <col min="14056" max="14056" width="8" style="72" customWidth="1"/>
    <col min="14057" max="14058" width="10.85546875" style="72" customWidth="1"/>
    <col min="14059" max="14059" width="8" style="72" customWidth="1"/>
    <col min="14060" max="14302" width="9.140625" style="72"/>
    <col min="14303" max="14303" width="20.28515625" style="72" customWidth="1"/>
    <col min="14304" max="14304" width="11.28515625" style="72" customWidth="1"/>
    <col min="14305" max="14305" width="11" style="72" customWidth="1"/>
    <col min="14306" max="14306" width="8.140625" style="72" customWidth="1"/>
    <col min="14307" max="14308" width="11.140625" style="72" customWidth="1"/>
    <col min="14309" max="14309" width="8.5703125" style="72" customWidth="1"/>
    <col min="14310" max="14310" width="9.140625" style="72" customWidth="1"/>
    <col min="14311" max="14311" width="8.85546875" style="72" customWidth="1"/>
    <col min="14312" max="14312" width="8" style="72" customWidth="1"/>
    <col min="14313" max="14314" width="10.85546875" style="72" customWidth="1"/>
    <col min="14315" max="14315" width="8" style="72" customWidth="1"/>
    <col min="14316" max="14558" width="9.140625" style="72"/>
    <col min="14559" max="14559" width="20.28515625" style="72" customWidth="1"/>
    <col min="14560" max="14560" width="11.28515625" style="72" customWidth="1"/>
    <col min="14561" max="14561" width="11" style="72" customWidth="1"/>
    <col min="14562" max="14562" width="8.140625" style="72" customWidth="1"/>
    <col min="14563" max="14564" width="11.140625" style="72" customWidth="1"/>
    <col min="14565" max="14565" width="8.5703125" style="72" customWidth="1"/>
    <col min="14566" max="14566" width="9.140625" style="72" customWidth="1"/>
    <col min="14567" max="14567" width="8.85546875" style="72" customWidth="1"/>
    <col min="14568" max="14568" width="8" style="72" customWidth="1"/>
    <col min="14569" max="14570" width="10.85546875" style="72" customWidth="1"/>
    <col min="14571" max="14571" width="8" style="72" customWidth="1"/>
    <col min="14572" max="14814" width="9.140625" style="72"/>
    <col min="14815" max="14815" width="20.28515625" style="72" customWidth="1"/>
    <col min="14816" max="14816" width="11.28515625" style="72" customWidth="1"/>
    <col min="14817" max="14817" width="11" style="72" customWidth="1"/>
    <col min="14818" max="14818" width="8.140625" style="72" customWidth="1"/>
    <col min="14819" max="14820" width="11.140625" style="72" customWidth="1"/>
    <col min="14821" max="14821" width="8.5703125" style="72" customWidth="1"/>
    <col min="14822" max="14822" width="9.140625" style="72" customWidth="1"/>
    <col min="14823" max="14823" width="8.85546875" style="72" customWidth="1"/>
    <col min="14824" max="14824" width="8" style="72" customWidth="1"/>
    <col min="14825" max="14826" width="10.85546875" style="72" customWidth="1"/>
    <col min="14827" max="14827" width="8" style="72" customWidth="1"/>
    <col min="14828" max="15070" width="9.140625" style="72"/>
    <col min="15071" max="15071" width="20.28515625" style="72" customWidth="1"/>
    <col min="15072" max="15072" width="11.28515625" style="72" customWidth="1"/>
    <col min="15073" max="15073" width="11" style="72" customWidth="1"/>
    <col min="15074" max="15074" width="8.140625" style="72" customWidth="1"/>
    <col min="15075" max="15076" width="11.140625" style="72" customWidth="1"/>
    <col min="15077" max="15077" width="8.5703125" style="72" customWidth="1"/>
    <col min="15078" max="15078" width="9.140625" style="72" customWidth="1"/>
    <col min="15079" max="15079" width="8.85546875" style="72" customWidth="1"/>
    <col min="15080" max="15080" width="8" style="72" customWidth="1"/>
    <col min="15081" max="15082" width="10.85546875" style="72" customWidth="1"/>
    <col min="15083" max="15083" width="8" style="72" customWidth="1"/>
    <col min="15084" max="15326" width="9.140625" style="72"/>
    <col min="15327" max="15327" width="20.28515625" style="72" customWidth="1"/>
    <col min="15328" max="15328" width="11.28515625" style="72" customWidth="1"/>
    <col min="15329" max="15329" width="11" style="72" customWidth="1"/>
    <col min="15330" max="15330" width="8.140625" style="72" customWidth="1"/>
    <col min="15331" max="15332" width="11.140625" style="72" customWidth="1"/>
    <col min="15333" max="15333" width="8.5703125" style="72" customWidth="1"/>
    <col min="15334" max="15334" width="9.140625" style="72" customWidth="1"/>
    <col min="15335" max="15335" width="8.85546875" style="72" customWidth="1"/>
    <col min="15336" max="15336" width="8" style="72" customWidth="1"/>
    <col min="15337" max="15338" width="10.85546875" style="72" customWidth="1"/>
    <col min="15339" max="15339" width="8" style="72" customWidth="1"/>
    <col min="15340" max="15582" width="9.140625" style="72"/>
    <col min="15583" max="15583" width="20.28515625" style="72" customWidth="1"/>
    <col min="15584" max="15584" width="11.28515625" style="72" customWidth="1"/>
    <col min="15585" max="15585" width="11" style="72" customWidth="1"/>
    <col min="15586" max="15586" width="8.140625" style="72" customWidth="1"/>
    <col min="15587" max="15588" width="11.140625" style="72" customWidth="1"/>
    <col min="15589" max="15589" width="8.5703125" style="72" customWidth="1"/>
    <col min="15590" max="15590" width="9.140625" style="72" customWidth="1"/>
    <col min="15591" max="15591" width="8.85546875" style="72" customWidth="1"/>
    <col min="15592" max="15592" width="8" style="72" customWidth="1"/>
    <col min="15593" max="15594" width="10.85546875" style="72" customWidth="1"/>
    <col min="15595" max="15595" width="8" style="72" customWidth="1"/>
    <col min="15596" max="15838" width="9.140625" style="72"/>
    <col min="15839" max="15839" width="20.28515625" style="72" customWidth="1"/>
    <col min="15840" max="15840" width="11.28515625" style="72" customWidth="1"/>
    <col min="15841" max="15841" width="11" style="72" customWidth="1"/>
    <col min="15842" max="15842" width="8.140625" style="72" customWidth="1"/>
    <col min="15843" max="15844" width="11.140625" style="72" customWidth="1"/>
    <col min="15845" max="15845" width="8.5703125" style="72" customWidth="1"/>
    <col min="15846" max="15846" width="9.140625" style="72" customWidth="1"/>
    <col min="15847" max="15847" width="8.85546875" style="72" customWidth="1"/>
    <col min="15848" max="15848" width="8" style="72" customWidth="1"/>
    <col min="15849" max="15850" width="10.85546875" style="72" customWidth="1"/>
    <col min="15851" max="15851" width="8" style="72" customWidth="1"/>
    <col min="15852" max="16094" width="9.140625" style="72"/>
    <col min="16095" max="16095" width="20.28515625" style="72" customWidth="1"/>
    <col min="16096" max="16096" width="11.28515625" style="72" customWidth="1"/>
    <col min="16097" max="16097" width="11" style="72" customWidth="1"/>
    <col min="16098" max="16098" width="8.140625" style="72" customWidth="1"/>
    <col min="16099" max="16100" width="11.140625" style="72" customWidth="1"/>
    <col min="16101" max="16101" width="8.5703125" style="72" customWidth="1"/>
    <col min="16102" max="16102" width="9.140625" style="72" customWidth="1"/>
    <col min="16103" max="16103" width="8.85546875" style="72" customWidth="1"/>
    <col min="16104" max="16104" width="8" style="72" customWidth="1"/>
    <col min="16105" max="16106" width="10.85546875" style="72" customWidth="1"/>
    <col min="16107" max="16107" width="8" style="72" customWidth="1"/>
    <col min="16108" max="16384" width="9.140625" style="72"/>
  </cols>
  <sheetData>
    <row r="1" spans="1:17" ht="27" customHeight="1">
      <c r="A1" s="417" t="s">
        <v>99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</row>
    <row r="2" spans="1:17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P2" s="74" t="s">
        <v>100</v>
      </c>
    </row>
    <row r="3" spans="1:17" ht="15" customHeight="1">
      <c r="A3" s="409"/>
      <c r="B3" s="399" t="s">
        <v>113</v>
      </c>
      <c r="C3" s="399"/>
      <c r="D3" s="399"/>
      <c r="E3" s="400" t="s">
        <v>59</v>
      </c>
      <c r="F3" s="401"/>
      <c r="G3" s="401"/>
      <c r="H3" s="401"/>
      <c r="I3" s="401"/>
      <c r="J3" s="401"/>
      <c r="K3" s="403" t="s">
        <v>123</v>
      </c>
      <c r="L3" s="404"/>
      <c r="M3" s="405"/>
      <c r="N3" s="399" t="s">
        <v>60</v>
      </c>
      <c r="O3" s="399"/>
      <c r="P3" s="400"/>
    </row>
    <row r="4" spans="1:17" ht="36" customHeight="1">
      <c r="A4" s="409"/>
      <c r="B4" s="399"/>
      <c r="C4" s="399"/>
      <c r="D4" s="399"/>
      <c r="E4" s="399" t="s">
        <v>58</v>
      </c>
      <c r="F4" s="399"/>
      <c r="G4" s="399"/>
      <c r="H4" s="399" t="s">
        <v>57</v>
      </c>
      <c r="I4" s="399"/>
      <c r="J4" s="399"/>
      <c r="K4" s="406"/>
      <c r="L4" s="407"/>
      <c r="M4" s="408"/>
      <c r="N4" s="399"/>
      <c r="O4" s="399"/>
      <c r="P4" s="400"/>
    </row>
    <row r="5" spans="1:17" ht="42.75" customHeight="1">
      <c r="A5" s="409"/>
      <c r="B5" s="288" t="s">
        <v>142</v>
      </c>
      <c r="C5" s="288" t="s">
        <v>112</v>
      </c>
      <c r="D5" s="283" t="s">
        <v>145</v>
      </c>
      <c r="E5" s="283" t="s">
        <v>142</v>
      </c>
      <c r="F5" s="283" t="s">
        <v>112</v>
      </c>
      <c r="G5" s="283" t="s">
        <v>145</v>
      </c>
      <c r="H5" s="303" t="s">
        <v>142</v>
      </c>
      <c r="I5" s="303" t="s">
        <v>112</v>
      </c>
      <c r="J5" s="303" t="s">
        <v>145</v>
      </c>
      <c r="K5" s="303" t="s">
        <v>142</v>
      </c>
      <c r="L5" s="303" t="s">
        <v>112</v>
      </c>
      <c r="M5" s="303" t="s">
        <v>145</v>
      </c>
      <c r="N5" s="303" t="s">
        <v>142</v>
      </c>
      <c r="O5" s="283" t="s">
        <v>112</v>
      </c>
      <c r="P5" s="277" t="s">
        <v>145</v>
      </c>
    </row>
    <row r="6" spans="1:17">
      <c r="A6" s="51" t="s">
        <v>64</v>
      </c>
      <c r="B6" s="133">
        <v>2853580.6</v>
      </c>
      <c r="C6" s="133">
        <v>2793327.6</v>
      </c>
      <c r="D6" s="292">
        <v>102.2</v>
      </c>
      <c r="E6" s="292">
        <v>2823853.2</v>
      </c>
      <c r="F6" s="292">
        <v>2775621.4</v>
      </c>
      <c r="G6" s="292">
        <v>101.7</v>
      </c>
      <c r="H6" s="133">
        <v>29727.4</v>
      </c>
      <c r="I6" s="258">
        <v>17706.2</v>
      </c>
      <c r="J6" s="258">
        <v>167.9</v>
      </c>
      <c r="K6" s="133">
        <v>555213.6</v>
      </c>
      <c r="L6" s="258">
        <v>569972.19999999995</v>
      </c>
      <c r="M6" s="258">
        <v>97.4</v>
      </c>
      <c r="N6" s="133">
        <v>3408794.2</v>
      </c>
      <c r="O6" s="292">
        <v>3363299.8</v>
      </c>
      <c r="P6" s="292">
        <v>101.4</v>
      </c>
      <c r="Q6" s="149"/>
    </row>
    <row r="7" spans="1:17" ht="12.75" customHeight="1">
      <c r="A7" s="64" t="s">
        <v>65</v>
      </c>
      <c r="B7" s="258">
        <v>4946.7</v>
      </c>
      <c r="C7" s="258">
        <v>3222.5</v>
      </c>
      <c r="D7" s="258">
        <v>153.5</v>
      </c>
      <c r="E7" s="278">
        <v>4158.7</v>
      </c>
      <c r="F7" s="278">
        <v>2344.5</v>
      </c>
      <c r="G7" s="258">
        <v>177.4</v>
      </c>
      <c r="H7" s="278">
        <v>788</v>
      </c>
      <c r="I7" s="278">
        <v>878</v>
      </c>
      <c r="J7" s="258">
        <v>89.7</v>
      </c>
      <c r="K7" s="278">
        <v>41803.300000000003</v>
      </c>
      <c r="L7" s="278">
        <v>43831.4</v>
      </c>
      <c r="M7" s="258">
        <v>95.4</v>
      </c>
      <c r="N7" s="258">
        <v>46750</v>
      </c>
      <c r="O7" s="258">
        <v>47053.9</v>
      </c>
      <c r="P7" s="258">
        <v>99.4</v>
      </c>
      <c r="Q7" s="272"/>
    </row>
    <row r="8" spans="1:17">
      <c r="A8" s="56" t="s">
        <v>66</v>
      </c>
      <c r="B8" s="258">
        <v>456168.5</v>
      </c>
      <c r="C8" s="258">
        <v>466079.4</v>
      </c>
      <c r="D8" s="258">
        <v>97.9</v>
      </c>
      <c r="E8" s="278">
        <v>456094</v>
      </c>
      <c r="F8" s="278">
        <v>465387.8</v>
      </c>
      <c r="G8" s="258">
        <v>98</v>
      </c>
      <c r="H8" s="278">
        <v>74.5</v>
      </c>
      <c r="I8" s="278">
        <v>691.6</v>
      </c>
      <c r="J8" s="258">
        <v>10.8</v>
      </c>
      <c r="K8" s="278">
        <v>59513.9</v>
      </c>
      <c r="L8" s="278">
        <v>59727.9</v>
      </c>
      <c r="M8" s="258">
        <v>99.6</v>
      </c>
      <c r="N8" s="258">
        <v>515682.4</v>
      </c>
      <c r="O8" s="258">
        <v>525807.30000000005</v>
      </c>
      <c r="P8" s="258">
        <v>98.1</v>
      </c>
      <c r="Q8" s="272"/>
    </row>
    <row r="9" spans="1:17" ht="13.5" customHeight="1">
      <c r="A9" s="150" t="s">
        <v>67</v>
      </c>
      <c r="B9" s="258">
        <v>139932.6</v>
      </c>
      <c r="C9" s="258">
        <v>115841.1</v>
      </c>
      <c r="D9" s="258">
        <v>120.8</v>
      </c>
      <c r="E9" s="278">
        <v>139278.70000000001</v>
      </c>
      <c r="F9" s="278">
        <v>115019</v>
      </c>
      <c r="G9" s="258">
        <v>121.1</v>
      </c>
      <c r="H9" s="278">
        <v>653.9</v>
      </c>
      <c r="I9" s="278">
        <v>822.1</v>
      </c>
      <c r="J9" s="258">
        <v>79.5</v>
      </c>
      <c r="K9" s="278">
        <v>40715.4</v>
      </c>
      <c r="L9" s="278">
        <v>41622.800000000003</v>
      </c>
      <c r="M9" s="258">
        <v>97.8</v>
      </c>
      <c r="N9" s="258">
        <v>180648</v>
      </c>
      <c r="O9" s="258">
        <v>157463.9</v>
      </c>
      <c r="P9" s="258">
        <v>114.7</v>
      </c>
      <c r="Q9" s="272"/>
    </row>
    <row r="10" spans="1:17" ht="13.5" customHeight="1">
      <c r="A10" s="56" t="s">
        <v>68</v>
      </c>
      <c r="B10" s="258">
        <v>349680.9</v>
      </c>
      <c r="C10" s="258">
        <v>372692.5</v>
      </c>
      <c r="D10" s="258">
        <v>93.8</v>
      </c>
      <c r="E10" s="278">
        <v>346442.4</v>
      </c>
      <c r="F10" s="278">
        <v>368138.6</v>
      </c>
      <c r="G10" s="258">
        <v>94.1</v>
      </c>
      <c r="H10" s="278">
        <v>3238.5</v>
      </c>
      <c r="I10" s="278">
        <v>4553.8999999999996</v>
      </c>
      <c r="J10" s="258">
        <v>71.099999999999994</v>
      </c>
      <c r="K10" s="278">
        <v>14424.7</v>
      </c>
      <c r="L10" s="278">
        <v>14005.6</v>
      </c>
      <c r="M10" s="258">
        <v>103</v>
      </c>
      <c r="N10" s="258">
        <v>364105.6</v>
      </c>
      <c r="O10" s="258">
        <v>386698.1</v>
      </c>
      <c r="P10" s="258">
        <v>94.2</v>
      </c>
      <c r="Q10" s="272"/>
    </row>
    <row r="11" spans="1:17" ht="13.5" customHeight="1">
      <c r="A11" s="56" t="s">
        <v>69</v>
      </c>
      <c r="B11" s="258">
        <v>37302.9</v>
      </c>
      <c r="C11" s="258">
        <v>18321.2</v>
      </c>
      <c r="D11" s="258">
        <v>203.6</v>
      </c>
      <c r="E11" s="278">
        <v>37169.1</v>
      </c>
      <c r="F11" s="278">
        <v>18194.900000000001</v>
      </c>
      <c r="G11" s="258">
        <v>204.3</v>
      </c>
      <c r="H11" s="278">
        <v>133.80000000000001</v>
      </c>
      <c r="I11" s="278">
        <v>126.3</v>
      </c>
      <c r="J11" s="258">
        <v>105.9</v>
      </c>
      <c r="K11" s="278">
        <v>1158</v>
      </c>
      <c r="L11" s="278">
        <v>1119.3</v>
      </c>
      <c r="M11" s="258">
        <v>103.5</v>
      </c>
      <c r="N11" s="258">
        <v>38460.9</v>
      </c>
      <c r="O11" s="258">
        <v>19440.5</v>
      </c>
      <c r="P11" s="258">
        <v>197.8</v>
      </c>
      <c r="Q11" s="272"/>
    </row>
    <row r="12" spans="1:17" ht="13.5" customHeight="1">
      <c r="A12" s="56" t="s">
        <v>70</v>
      </c>
      <c r="B12" s="258">
        <v>74309.8</v>
      </c>
      <c r="C12" s="258">
        <v>83485.100000000006</v>
      </c>
      <c r="D12" s="258">
        <v>89</v>
      </c>
      <c r="E12" s="278">
        <v>73314.600000000006</v>
      </c>
      <c r="F12" s="278">
        <v>82533.100000000006</v>
      </c>
      <c r="G12" s="258">
        <v>88.8</v>
      </c>
      <c r="H12" s="278">
        <v>995.2</v>
      </c>
      <c r="I12" s="278">
        <v>952</v>
      </c>
      <c r="J12" s="258">
        <v>104.5</v>
      </c>
      <c r="K12" s="278">
        <v>26570.1</v>
      </c>
      <c r="L12" s="278">
        <v>25640.3</v>
      </c>
      <c r="M12" s="258">
        <v>103.6</v>
      </c>
      <c r="N12" s="258">
        <v>100879.9</v>
      </c>
      <c r="O12" s="258">
        <v>109125.4</v>
      </c>
      <c r="P12" s="258">
        <v>92.4</v>
      </c>
      <c r="Q12" s="272"/>
    </row>
    <row r="13" spans="1:17" ht="13.5" customHeight="1">
      <c r="A13" s="56" t="s">
        <v>71</v>
      </c>
      <c r="B13" s="258">
        <v>20428.400000000001</v>
      </c>
      <c r="C13" s="258">
        <v>42086.2</v>
      </c>
      <c r="D13" s="258">
        <v>48.5</v>
      </c>
      <c r="E13" s="278">
        <v>18587.599999999999</v>
      </c>
      <c r="F13" s="278">
        <v>40249</v>
      </c>
      <c r="G13" s="258">
        <v>46.2</v>
      </c>
      <c r="H13" s="278">
        <v>1840.8</v>
      </c>
      <c r="I13" s="278">
        <v>1837.2</v>
      </c>
      <c r="J13" s="258">
        <v>100.2</v>
      </c>
      <c r="K13" s="278">
        <v>59114.1</v>
      </c>
      <c r="L13" s="278">
        <v>59126.9</v>
      </c>
      <c r="M13" s="258">
        <v>100</v>
      </c>
      <c r="N13" s="258">
        <v>79542.5</v>
      </c>
      <c r="O13" s="258">
        <v>101213.1</v>
      </c>
      <c r="P13" s="258">
        <v>78.599999999999994</v>
      </c>
      <c r="Q13" s="272"/>
    </row>
    <row r="14" spans="1:17" ht="13.5" customHeight="1">
      <c r="A14" s="56" t="s">
        <v>72</v>
      </c>
      <c r="B14" s="258">
        <v>207983.4</v>
      </c>
      <c r="C14" s="258">
        <v>193895</v>
      </c>
      <c r="D14" s="258">
        <v>107.3</v>
      </c>
      <c r="E14" s="278">
        <v>206963</v>
      </c>
      <c r="F14" s="278">
        <v>192812</v>
      </c>
      <c r="G14" s="258">
        <v>107.3</v>
      </c>
      <c r="H14" s="278">
        <v>1020.4</v>
      </c>
      <c r="I14" s="278">
        <v>1083</v>
      </c>
      <c r="J14" s="258">
        <v>94.2</v>
      </c>
      <c r="K14" s="278">
        <v>45711</v>
      </c>
      <c r="L14" s="278">
        <v>51983.199999999997</v>
      </c>
      <c r="M14" s="258">
        <v>87.9</v>
      </c>
      <c r="N14" s="258">
        <v>253694.4</v>
      </c>
      <c r="O14" s="258">
        <v>245878.2</v>
      </c>
      <c r="P14" s="258">
        <v>103.2</v>
      </c>
      <c r="Q14" s="272"/>
    </row>
    <row r="15" spans="1:17" ht="13.5" customHeight="1">
      <c r="A15" s="56" t="s">
        <v>73</v>
      </c>
      <c r="B15" s="258">
        <v>441319.6</v>
      </c>
      <c r="C15" s="258">
        <v>456382.1</v>
      </c>
      <c r="D15" s="258">
        <v>96.7</v>
      </c>
      <c r="E15" s="278">
        <v>439082.4</v>
      </c>
      <c r="F15" s="278">
        <v>453983.9</v>
      </c>
      <c r="G15" s="258">
        <v>96.7</v>
      </c>
      <c r="H15" s="278">
        <v>2237.1999999999998</v>
      </c>
      <c r="I15" s="278">
        <v>2398.1999999999998</v>
      </c>
      <c r="J15" s="258">
        <v>93.3</v>
      </c>
      <c r="K15" s="278">
        <v>22775.8</v>
      </c>
      <c r="L15" s="278">
        <v>22068</v>
      </c>
      <c r="M15" s="258">
        <v>103.2</v>
      </c>
      <c r="N15" s="258">
        <v>464095.4</v>
      </c>
      <c r="O15" s="258">
        <v>478450.1</v>
      </c>
      <c r="P15" s="258">
        <v>97</v>
      </c>
      <c r="Q15" s="272"/>
    </row>
    <row r="16" spans="1:17" ht="13.5" customHeight="1">
      <c r="A16" s="56" t="s">
        <v>74</v>
      </c>
      <c r="B16" s="258">
        <v>265972.8</v>
      </c>
      <c r="C16" s="258">
        <v>269585</v>
      </c>
      <c r="D16" s="258">
        <v>98.7</v>
      </c>
      <c r="E16" s="278">
        <v>265906.40000000002</v>
      </c>
      <c r="F16" s="278">
        <v>269482</v>
      </c>
      <c r="G16" s="258">
        <v>98.7</v>
      </c>
      <c r="H16" s="278">
        <v>66.400000000000006</v>
      </c>
      <c r="I16" s="278">
        <v>103</v>
      </c>
      <c r="J16" s="258">
        <v>64.5</v>
      </c>
      <c r="K16" s="278">
        <v>22082.400000000001</v>
      </c>
      <c r="L16" s="278">
        <v>23988.400000000001</v>
      </c>
      <c r="M16" s="258">
        <v>92.1</v>
      </c>
      <c r="N16" s="258">
        <v>288055.2</v>
      </c>
      <c r="O16" s="258">
        <v>293573.40000000002</v>
      </c>
      <c r="P16" s="258">
        <v>98.1</v>
      </c>
      <c r="Q16" s="272"/>
    </row>
    <row r="17" spans="1:17" ht="13.5" customHeight="1">
      <c r="A17" s="56" t="s">
        <v>75</v>
      </c>
      <c r="B17" s="258">
        <v>697.4</v>
      </c>
      <c r="C17" s="258">
        <v>95.3</v>
      </c>
      <c r="D17" s="258">
        <v>731.8</v>
      </c>
      <c r="E17" s="246" t="s">
        <v>150</v>
      </c>
      <c r="F17" s="246" t="s">
        <v>150</v>
      </c>
      <c r="G17" s="258" t="s">
        <v>150</v>
      </c>
      <c r="H17" s="278">
        <v>697.4</v>
      </c>
      <c r="I17" s="278">
        <v>95.3</v>
      </c>
      <c r="J17" s="258">
        <v>731.8</v>
      </c>
      <c r="K17" s="278">
        <v>5187.3999999999996</v>
      </c>
      <c r="L17" s="278">
        <v>5365.1</v>
      </c>
      <c r="M17" s="258">
        <v>96.7</v>
      </c>
      <c r="N17" s="258">
        <v>5884.8</v>
      </c>
      <c r="O17" s="258">
        <v>5460.4</v>
      </c>
      <c r="P17" s="258">
        <v>107.8</v>
      </c>
      <c r="Q17" s="272"/>
    </row>
    <row r="18" spans="1:17" ht="13.5" customHeight="1">
      <c r="A18" s="56" t="s">
        <v>76</v>
      </c>
      <c r="B18" s="258">
        <v>76.7</v>
      </c>
      <c r="C18" s="258">
        <v>92.2</v>
      </c>
      <c r="D18" s="258">
        <v>83.2</v>
      </c>
      <c r="E18" s="246" t="s">
        <v>150</v>
      </c>
      <c r="F18" s="246" t="s">
        <v>150</v>
      </c>
      <c r="G18" s="258" t="s">
        <v>150</v>
      </c>
      <c r="H18" s="278">
        <v>76.7</v>
      </c>
      <c r="I18" s="278">
        <v>92.2</v>
      </c>
      <c r="J18" s="258">
        <v>83.2</v>
      </c>
      <c r="K18" s="278">
        <v>415.1</v>
      </c>
      <c r="L18" s="278">
        <v>444.1</v>
      </c>
      <c r="M18" s="258">
        <v>93.5</v>
      </c>
      <c r="N18" s="258">
        <v>491.8</v>
      </c>
      <c r="O18" s="258">
        <v>536.29999999999995</v>
      </c>
      <c r="P18" s="258">
        <v>91.7</v>
      </c>
      <c r="Q18" s="272"/>
    </row>
    <row r="19" spans="1:17" ht="13.5" customHeight="1">
      <c r="A19" s="56" t="s">
        <v>77</v>
      </c>
      <c r="B19" s="258">
        <v>127431.5</v>
      </c>
      <c r="C19" s="258">
        <v>134638.1</v>
      </c>
      <c r="D19" s="258">
        <v>94.6</v>
      </c>
      <c r="E19" s="278">
        <v>126849</v>
      </c>
      <c r="F19" s="278">
        <v>134039.29999999999</v>
      </c>
      <c r="G19" s="258">
        <v>94.6</v>
      </c>
      <c r="H19" s="278">
        <v>582.5</v>
      </c>
      <c r="I19" s="278">
        <v>598.79999999999995</v>
      </c>
      <c r="J19" s="258">
        <v>97.3</v>
      </c>
      <c r="K19" s="278">
        <v>20886.099999999999</v>
      </c>
      <c r="L19" s="278">
        <v>21728.3</v>
      </c>
      <c r="M19" s="258">
        <v>96.1</v>
      </c>
      <c r="N19" s="258">
        <v>148317.6</v>
      </c>
      <c r="O19" s="258">
        <v>156366.39999999999</v>
      </c>
      <c r="P19" s="258">
        <v>94.9</v>
      </c>
      <c r="Q19" s="272"/>
    </row>
    <row r="20" spans="1:17" ht="13.5" customHeight="1">
      <c r="A20" s="56" t="s">
        <v>78</v>
      </c>
      <c r="B20" s="258">
        <v>424736.1</v>
      </c>
      <c r="C20" s="258">
        <v>399855.1</v>
      </c>
      <c r="D20" s="258">
        <v>106.2</v>
      </c>
      <c r="E20" s="278">
        <v>424640.9</v>
      </c>
      <c r="F20" s="278">
        <v>399763</v>
      </c>
      <c r="G20" s="258">
        <v>106.2</v>
      </c>
      <c r="H20" s="278">
        <v>95.2</v>
      </c>
      <c r="I20" s="278">
        <v>92.1</v>
      </c>
      <c r="J20" s="258">
        <v>103.4</v>
      </c>
      <c r="K20" s="278">
        <v>56760.9</v>
      </c>
      <c r="L20" s="278">
        <v>56599.199999999997</v>
      </c>
      <c r="M20" s="258">
        <v>100.3</v>
      </c>
      <c r="N20" s="258">
        <v>481497</v>
      </c>
      <c r="O20" s="258">
        <v>456454.3</v>
      </c>
      <c r="P20" s="258">
        <v>105.5</v>
      </c>
      <c r="Q20" s="272"/>
    </row>
    <row r="21" spans="1:17" ht="13.5" customHeight="1">
      <c r="A21" s="56" t="s">
        <v>79</v>
      </c>
      <c r="B21" s="258">
        <v>110872.7</v>
      </c>
      <c r="C21" s="258">
        <v>101665.4</v>
      </c>
      <c r="D21" s="258">
        <v>109.1</v>
      </c>
      <c r="E21" s="278">
        <v>98528.1</v>
      </c>
      <c r="F21" s="278">
        <v>99081.2</v>
      </c>
      <c r="G21" s="258">
        <v>99.4</v>
      </c>
      <c r="H21" s="278">
        <v>12344.6</v>
      </c>
      <c r="I21" s="278">
        <v>2584.1999999999998</v>
      </c>
      <c r="J21" s="258">
        <v>477.7</v>
      </c>
      <c r="K21" s="278">
        <v>88656.8</v>
      </c>
      <c r="L21" s="278">
        <v>88546.4</v>
      </c>
      <c r="M21" s="258">
        <v>100.1</v>
      </c>
      <c r="N21" s="258">
        <v>199529.5</v>
      </c>
      <c r="O21" s="258">
        <v>190211.8</v>
      </c>
      <c r="P21" s="258">
        <v>104.9</v>
      </c>
      <c r="Q21" s="272"/>
    </row>
    <row r="22" spans="1:17" ht="13.5" customHeight="1">
      <c r="A22" s="64" t="s">
        <v>80</v>
      </c>
      <c r="B22" s="258">
        <v>16231.4</v>
      </c>
      <c r="C22" s="258">
        <v>6205.7</v>
      </c>
      <c r="D22" s="258">
        <v>261.60000000000002</v>
      </c>
      <c r="E22" s="278">
        <v>11866.7</v>
      </c>
      <c r="F22" s="278">
        <v>5590.6</v>
      </c>
      <c r="G22" s="258">
        <v>212.3</v>
      </c>
      <c r="H22" s="278">
        <v>4364.7</v>
      </c>
      <c r="I22" s="278">
        <v>615.1</v>
      </c>
      <c r="J22" s="258">
        <v>709.6</v>
      </c>
      <c r="K22" s="278">
        <v>6262.1</v>
      </c>
      <c r="L22" s="278">
        <v>6296</v>
      </c>
      <c r="M22" s="258">
        <v>99.5</v>
      </c>
      <c r="N22" s="258">
        <v>22493.5</v>
      </c>
      <c r="O22" s="258">
        <v>12501.7</v>
      </c>
      <c r="P22" s="258">
        <v>179.9</v>
      </c>
      <c r="Q22" s="272"/>
    </row>
    <row r="23" spans="1:17" ht="13.5" customHeight="1">
      <c r="A23" s="56" t="s">
        <v>81</v>
      </c>
      <c r="B23" s="258">
        <v>4590.6000000000004</v>
      </c>
      <c r="C23" s="258">
        <v>4043</v>
      </c>
      <c r="D23" s="258">
        <v>113.5</v>
      </c>
      <c r="E23" s="278">
        <v>4073</v>
      </c>
      <c r="F23" s="278">
        <v>3859.8</v>
      </c>
      <c r="G23" s="258">
        <v>105.5</v>
      </c>
      <c r="H23" s="278">
        <v>517.6</v>
      </c>
      <c r="I23" s="278">
        <v>183.2</v>
      </c>
      <c r="J23" s="258">
        <v>282.5</v>
      </c>
      <c r="K23" s="278">
        <v>39034.400000000001</v>
      </c>
      <c r="L23" s="278">
        <v>43452</v>
      </c>
      <c r="M23" s="258">
        <v>89.8</v>
      </c>
      <c r="N23" s="258">
        <v>43625</v>
      </c>
      <c r="O23" s="258">
        <v>47495</v>
      </c>
      <c r="P23" s="258">
        <v>91.9</v>
      </c>
      <c r="Q23" s="272"/>
    </row>
    <row r="24" spans="1:17" ht="13.5" customHeight="1">
      <c r="A24" s="56" t="s">
        <v>82</v>
      </c>
      <c r="B24" s="258" t="s">
        <v>150</v>
      </c>
      <c r="C24" s="258" t="s">
        <v>150</v>
      </c>
      <c r="D24" s="258" t="s">
        <v>150</v>
      </c>
      <c r="E24" s="246" t="s">
        <v>150</v>
      </c>
      <c r="F24" s="246" t="s">
        <v>150</v>
      </c>
      <c r="G24" s="258" t="s">
        <v>150</v>
      </c>
      <c r="H24" s="246" t="s">
        <v>150</v>
      </c>
      <c r="I24" s="246" t="s">
        <v>150</v>
      </c>
      <c r="J24" s="258" t="s">
        <v>150</v>
      </c>
      <c r="K24" s="278">
        <v>1.7</v>
      </c>
      <c r="L24" s="278">
        <v>1.6</v>
      </c>
      <c r="M24" s="258">
        <v>106.3</v>
      </c>
      <c r="N24" s="258">
        <v>1.7</v>
      </c>
      <c r="O24" s="258">
        <v>1.6</v>
      </c>
      <c r="P24" s="258">
        <v>106.3</v>
      </c>
      <c r="Q24" s="272"/>
    </row>
    <row r="25" spans="1:17" ht="13.5" customHeight="1">
      <c r="A25" s="157" t="s">
        <v>83</v>
      </c>
      <c r="B25" s="258">
        <v>0.4</v>
      </c>
      <c r="C25" s="258">
        <v>0.2</v>
      </c>
      <c r="D25" s="258">
        <v>200</v>
      </c>
      <c r="E25" s="246">
        <v>0.4</v>
      </c>
      <c r="F25" s="278">
        <v>0.2</v>
      </c>
      <c r="G25" s="258">
        <v>200</v>
      </c>
      <c r="H25" s="246" t="s">
        <v>150</v>
      </c>
      <c r="I25" s="246" t="s">
        <v>150</v>
      </c>
      <c r="J25" s="258" t="s">
        <v>150</v>
      </c>
      <c r="K25" s="278">
        <v>128.9</v>
      </c>
      <c r="L25" s="278">
        <v>145.6</v>
      </c>
      <c r="M25" s="258">
        <v>88.5</v>
      </c>
      <c r="N25" s="258">
        <v>129.30000000000001</v>
      </c>
      <c r="O25" s="258">
        <v>145.80000000000001</v>
      </c>
      <c r="P25" s="258">
        <v>88.7</v>
      </c>
      <c r="Q25" s="272"/>
    </row>
    <row r="26" spans="1:17" ht="13.5" customHeight="1">
      <c r="A26" s="158" t="s">
        <v>84</v>
      </c>
      <c r="B26" s="259">
        <v>170898.2</v>
      </c>
      <c r="C26" s="259">
        <v>125142.5</v>
      </c>
      <c r="D26" s="259">
        <v>136.6</v>
      </c>
      <c r="E26" s="290">
        <v>170898.2</v>
      </c>
      <c r="F26" s="290">
        <v>125142.5</v>
      </c>
      <c r="G26" s="259">
        <v>136.6</v>
      </c>
      <c r="H26" s="244" t="s">
        <v>150</v>
      </c>
      <c r="I26" s="244" t="s">
        <v>150</v>
      </c>
      <c r="J26" s="259" t="s">
        <v>150</v>
      </c>
      <c r="K26" s="290">
        <v>4011.5</v>
      </c>
      <c r="L26" s="290">
        <v>4280.1000000000004</v>
      </c>
      <c r="M26" s="259">
        <v>93.7</v>
      </c>
      <c r="N26" s="259">
        <v>174909.7</v>
      </c>
      <c r="O26" s="259">
        <v>129422.6</v>
      </c>
      <c r="P26" s="259">
        <v>135.1</v>
      </c>
      <c r="Q26" s="272"/>
    </row>
    <row r="27" spans="1:17">
      <c r="G27" s="209"/>
      <c r="O27" s="149"/>
      <c r="P27" s="149"/>
    </row>
    <row r="28" spans="1:17">
      <c r="A28" s="147"/>
      <c r="B28" s="76"/>
      <c r="C28" s="76"/>
      <c r="D28" s="78"/>
      <c r="E28" s="76"/>
      <c r="F28" s="76"/>
      <c r="G28" s="76"/>
      <c r="H28" s="76"/>
      <c r="I28" s="76"/>
      <c r="J28" s="76"/>
      <c r="K28" s="76"/>
      <c r="L28" s="133"/>
      <c r="M28" s="76"/>
    </row>
    <row r="29" spans="1:17" ht="42" customHeight="1">
      <c r="A29" s="417" t="s">
        <v>151</v>
      </c>
      <c r="B29" s="417"/>
      <c r="C29" s="417"/>
      <c r="D29" s="241"/>
      <c r="E29" s="231"/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31"/>
    </row>
    <row r="30" spans="1:17">
      <c r="A30" s="73"/>
      <c r="B30" s="73"/>
      <c r="C30" s="239" t="s">
        <v>100</v>
      </c>
      <c r="E30" s="230"/>
      <c r="F30" s="230"/>
      <c r="G30" s="230"/>
      <c r="H30" s="230"/>
      <c r="I30" s="230"/>
      <c r="J30" s="230"/>
      <c r="K30" s="230"/>
      <c r="L30" s="230"/>
      <c r="M30" s="232"/>
      <c r="N30" s="232"/>
      <c r="O30" s="232"/>
      <c r="P30" s="232"/>
    </row>
    <row r="31" spans="1:17" ht="45.75" customHeight="1">
      <c r="A31" s="287"/>
      <c r="B31" s="400" t="s">
        <v>142</v>
      </c>
      <c r="C31" s="401"/>
      <c r="D31" s="240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33"/>
    </row>
    <row r="32" spans="1:17">
      <c r="A32" s="291" t="s">
        <v>64</v>
      </c>
      <c r="B32" s="420">
        <v>84579</v>
      </c>
      <c r="C32" s="420"/>
      <c r="D32" s="134"/>
      <c r="E32" s="205"/>
      <c r="G32" s="203"/>
      <c r="H32" s="234"/>
      <c r="I32" s="234"/>
      <c r="J32" s="234"/>
      <c r="K32" s="234"/>
      <c r="L32" s="234"/>
      <c r="M32" s="234"/>
      <c r="N32" s="234"/>
      <c r="O32" s="234"/>
      <c r="P32" s="234"/>
    </row>
    <row r="33" spans="1:17">
      <c r="A33" s="157" t="s">
        <v>66</v>
      </c>
      <c r="B33" s="418" t="s">
        <v>195</v>
      </c>
      <c r="C33" s="418"/>
      <c r="D33" s="258"/>
      <c r="E33" s="205"/>
      <c r="G33" s="203"/>
      <c r="H33" s="234"/>
      <c r="I33" s="234"/>
      <c r="J33" s="234"/>
      <c r="K33" s="234"/>
      <c r="L33" s="234"/>
      <c r="M33" s="234"/>
      <c r="N33" s="234"/>
      <c r="O33" s="234"/>
      <c r="P33" s="234"/>
    </row>
    <row r="34" spans="1:17">
      <c r="A34" s="152" t="s">
        <v>68</v>
      </c>
      <c r="B34" s="418">
        <v>68462.3</v>
      </c>
      <c r="C34" s="418"/>
      <c r="D34" s="134"/>
      <c r="E34" s="205"/>
      <c r="G34" s="203"/>
      <c r="H34" s="234"/>
      <c r="I34" s="234"/>
      <c r="J34" s="234"/>
      <c r="K34" s="234"/>
      <c r="L34" s="234"/>
      <c r="M34" s="234"/>
      <c r="N34" s="234"/>
      <c r="O34" s="234"/>
      <c r="P34" s="234"/>
    </row>
    <row r="35" spans="1:17">
      <c r="A35" s="157" t="s">
        <v>73</v>
      </c>
      <c r="B35" s="418">
        <v>8906.5</v>
      </c>
      <c r="C35" s="418"/>
      <c r="D35" s="134"/>
      <c r="E35" s="205"/>
      <c r="G35" s="203"/>
      <c r="H35" s="234"/>
      <c r="I35" s="234"/>
      <c r="J35" s="234"/>
      <c r="K35" s="234"/>
      <c r="L35" s="234"/>
      <c r="M35" s="234"/>
      <c r="N35" s="234"/>
      <c r="O35" s="234"/>
      <c r="P35" s="234"/>
      <c r="Q35" s="72"/>
    </row>
    <row r="36" spans="1:17">
      <c r="A36" s="157" t="s">
        <v>78</v>
      </c>
      <c r="B36" s="418" t="s">
        <v>196</v>
      </c>
      <c r="C36" s="418"/>
      <c r="D36" s="258"/>
      <c r="E36" s="205"/>
      <c r="G36" s="203"/>
      <c r="H36" s="234"/>
      <c r="I36" s="234"/>
      <c r="J36" s="234"/>
      <c r="K36" s="234"/>
      <c r="L36" s="234"/>
      <c r="M36" s="234"/>
      <c r="N36" s="234"/>
      <c r="O36" s="234"/>
      <c r="P36" s="234"/>
      <c r="Q36" s="72"/>
    </row>
    <row r="37" spans="1:17">
      <c r="A37" s="205" t="s">
        <v>80</v>
      </c>
      <c r="B37" s="418">
        <v>3078.2</v>
      </c>
      <c r="C37" s="418"/>
      <c r="D37" s="258"/>
      <c r="E37" s="205"/>
      <c r="G37" s="203"/>
      <c r="H37" s="234"/>
      <c r="I37" s="234"/>
      <c r="J37" s="234"/>
      <c r="K37" s="234"/>
      <c r="L37" s="234"/>
      <c r="M37" s="234"/>
      <c r="N37" s="234"/>
      <c r="O37" s="234"/>
      <c r="P37" s="234"/>
      <c r="Q37" s="72"/>
    </row>
    <row r="38" spans="1:17">
      <c r="A38" s="237" t="s">
        <v>81</v>
      </c>
      <c r="B38" s="419">
        <v>3716</v>
      </c>
      <c r="C38" s="419"/>
      <c r="D38" s="134"/>
      <c r="E38" s="205"/>
      <c r="G38" s="203"/>
      <c r="H38" s="235"/>
      <c r="I38" s="235"/>
      <c r="J38" s="234"/>
      <c r="K38" s="235"/>
      <c r="L38" s="235"/>
      <c r="M38" s="234"/>
      <c r="N38" s="234"/>
      <c r="O38" s="234"/>
      <c r="P38" s="234"/>
      <c r="Q38" s="72"/>
    </row>
    <row r="39" spans="1:17">
      <c r="D39" s="75"/>
      <c r="E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2"/>
    </row>
    <row r="40" spans="1:17"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2"/>
    </row>
    <row r="41" spans="1:17">
      <c r="E41" s="75"/>
      <c r="F41" s="75"/>
      <c r="Q41" s="72"/>
    </row>
  </sheetData>
  <mergeCells count="17">
    <mergeCell ref="B37:C37"/>
    <mergeCell ref="B38:C38"/>
    <mergeCell ref="B32:C32"/>
    <mergeCell ref="B33:C33"/>
    <mergeCell ref="B34:C34"/>
    <mergeCell ref="B35:C35"/>
    <mergeCell ref="B36:C36"/>
    <mergeCell ref="B31:C31"/>
    <mergeCell ref="A29:C29"/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74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workbookViewId="0">
      <selection activeCell="B6" sqref="B6:P26"/>
    </sheetView>
  </sheetViews>
  <sheetFormatPr defaultRowHeight="12.75"/>
  <cols>
    <col min="1" max="1" width="22.7109375" style="5" customWidth="1"/>
    <col min="2" max="2" width="9.5703125" style="5" customWidth="1"/>
    <col min="3" max="3" width="9.42578125" style="5" customWidth="1"/>
    <col min="4" max="4" width="9.7109375" style="5" customWidth="1"/>
    <col min="5" max="5" width="8.28515625" style="5" customWidth="1"/>
    <col min="6" max="6" width="8.7109375" style="5" customWidth="1"/>
    <col min="7" max="7" width="10.42578125" style="5" customWidth="1"/>
    <col min="8" max="9" width="9.140625" style="5" customWidth="1"/>
    <col min="10" max="10" width="10.140625" style="5" customWidth="1"/>
    <col min="11" max="12" width="9.5703125" style="5" customWidth="1"/>
    <col min="13" max="13" width="10.42578125" style="5" customWidth="1"/>
    <col min="14" max="14" width="9.140625" style="5" customWidth="1"/>
    <col min="15" max="247" width="9.140625" style="5"/>
    <col min="248" max="248" width="22.7109375" style="5" customWidth="1"/>
    <col min="249" max="249" width="9.5703125" style="5" customWidth="1"/>
    <col min="250" max="250" width="9.42578125" style="5" customWidth="1"/>
    <col min="251" max="251" width="9.7109375" style="5" customWidth="1"/>
    <col min="252" max="252" width="8.28515625" style="5" customWidth="1"/>
    <col min="253" max="253" width="8.7109375" style="5" customWidth="1"/>
    <col min="254" max="254" width="10.42578125" style="5" customWidth="1"/>
    <col min="255" max="256" width="9.140625" style="5" customWidth="1"/>
    <col min="257" max="257" width="10.140625" style="5" customWidth="1"/>
    <col min="258" max="259" width="9.5703125" style="5" customWidth="1"/>
    <col min="260" max="260" width="10.42578125" style="5" customWidth="1"/>
    <col min="261" max="261" width="7.140625" style="5" customWidth="1"/>
    <col min="262" max="503" width="9.140625" style="5"/>
    <col min="504" max="504" width="22.7109375" style="5" customWidth="1"/>
    <col min="505" max="505" width="9.5703125" style="5" customWidth="1"/>
    <col min="506" max="506" width="9.42578125" style="5" customWidth="1"/>
    <col min="507" max="507" width="9.7109375" style="5" customWidth="1"/>
    <col min="508" max="508" width="8.28515625" style="5" customWidth="1"/>
    <col min="509" max="509" width="8.7109375" style="5" customWidth="1"/>
    <col min="510" max="510" width="10.42578125" style="5" customWidth="1"/>
    <col min="511" max="512" width="9.140625" style="5" customWidth="1"/>
    <col min="513" max="513" width="10.140625" style="5" customWidth="1"/>
    <col min="514" max="515" width="9.5703125" style="5" customWidth="1"/>
    <col min="516" max="516" width="10.42578125" style="5" customWidth="1"/>
    <col min="517" max="517" width="7.140625" style="5" customWidth="1"/>
    <col min="518" max="759" width="9.140625" style="5"/>
    <col min="760" max="760" width="22.7109375" style="5" customWidth="1"/>
    <col min="761" max="761" width="9.5703125" style="5" customWidth="1"/>
    <col min="762" max="762" width="9.42578125" style="5" customWidth="1"/>
    <col min="763" max="763" width="9.7109375" style="5" customWidth="1"/>
    <col min="764" max="764" width="8.28515625" style="5" customWidth="1"/>
    <col min="765" max="765" width="8.7109375" style="5" customWidth="1"/>
    <col min="766" max="766" width="10.42578125" style="5" customWidth="1"/>
    <col min="767" max="768" width="9.140625" style="5" customWidth="1"/>
    <col min="769" max="769" width="10.140625" style="5" customWidth="1"/>
    <col min="770" max="771" width="9.5703125" style="5" customWidth="1"/>
    <col min="772" max="772" width="10.42578125" style="5" customWidth="1"/>
    <col min="773" max="773" width="7.140625" style="5" customWidth="1"/>
    <col min="774" max="1015" width="9.140625" style="5"/>
    <col min="1016" max="1016" width="22.7109375" style="5" customWidth="1"/>
    <col min="1017" max="1017" width="9.5703125" style="5" customWidth="1"/>
    <col min="1018" max="1018" width="9.42578125" style="5" customWidth="1"/>
    <col min="1019" max="1019" width="9.7109375" style="5" customWidth="1"/>
    <col min="1020" max="1020" width="8.28515625" style="5" customWidth="1"/>
    <col min="1021" max="1021" width="8.7109375" style="5" customWidth="1"/>
    <col min="1022" max="1022" width="10.42578125" style="5" customWidth="1"/>
    <col min="1023" max="1024" width="9.140625" style="5" customWidth="1"/>
    <col min="1025" max="1025" width="10.140625" style="5" customWidth="1"/>
    <col min="1026" max="1027" width="9.5703125" style="5" customWidth="1"/>
    <col min="1028" max="1028" width="10.42578125" style="5" customWidth="1"/>
    <col min="1029" max="1029" width="7.140625" style="5" customWidth="1"/>
    <col min="1030" max="1271" width="9.140625" style="5"/>
    <col min="1272" max="1272" width="22.7109375" style="5" customWidth="1"/>
    <col min="1273" max="1273" width="9.5703125" style="5" customWidth="1"/>
    <col min="1274" max="1274" width="9.42578125" style="5" customWidth="1"/>
    <col min="1275" max="1275" width="9.7109375" style="5" customWidth="1"/>
    <col min="1276" max="1276" width="8.28515625" style="5" customWidth="1"/>
    <col min="1277" max="1277" width="8.7109375" style="5" customWidth="1"/>
    <col min="1278" max="1278" width="10.42578125" style="5" customWidth="1"/>
    <col min="1279" max="1280" width="9.140625" style="5" customWidth="1"/>
    <col min="1281" max="1281" width="10.140625" style="5" customWidth="1"/>
    <col min="1282" max="1283" width="9.5703125" style="5" customWidth="1"/>
    <col min="1284" max="1284" width="10.42578125" style="5" customWidth="1"/>
    <col min="1285" max="1285" width="7.140625" style="5" customWidth="1"/>
    <col min="1286" max="1527" width="9.140625" style="5"/>
    <col min="1528" max="1528" width="22.7109375" style="5" customWidth="1"/>
    <col min="1529" max="1529" width="9.5703125" style="5" customWidth="1"/>
    <col min="1530" max="1530" width="9.42578125" style="5" customWidth="1"/>
    <col min="1531" max="1531" width="9.7109375" style="5" customWidth="1"/>
    <col min="1532" max="1532" width="8.28515625" style="5" customWidth="1"/>
    <col min="1533" max="1533" width="8.7109375" style="5" customWidth="1"/>
    <col min="1534" max="1534" width="10.42578125" style="5" customWidth="1"/>
    <col min="1535" max="1536" width="9.140625" style="5" customWidth="1"/>
    <col min="1537" max="1537" width="10.140625" style="5" customWidth="1"/>
    <col min="1538" max="1539" width="9.5703125" style="5" customWidth="1"/>
    <col min="1540" max="1540" width="10.42578125" style="5" customWidth="1"/>
    <col min="1541" max="1541" width="7.140625" style="5" customWidth="1"/>
    <col min="1542" max="1783" width="9.140625" style="5"/>
    <col min="1784" max="1784" width="22.7109375" style="5" customWidth="1"/>
    <col min="1785" max="1785" width="9.5703125" style="5" customWidth="1"/>
    <col min="1786" max="1786" width="9.42578125" style="5" customWidth="1"/>
    <col min="1787" max="1787" width="9.7109375" style="5" customWidth="1"/>
    <col min="1788" max="1788" width="8.28515625" style="5" customWidth="1"/>
    <col min="1789" max="1789" width="8.7109375" style="5" customWidth="1"/>
    <col min="1790" max="1790" width="10.42578125" style="5" customWidth="1"/>
    <col min="1791" max="1792" width="9.140625" style="5" customWidth="1"/>
    <col min="1793" max="1793" width="10.140625" style="5" customWidth="1"/>
    <col min="1794" max="1795" width="9.5703125" style="5" customWidth="1"/>
    <col min="1796" max="1796" width="10.42578125" style="5" customWidth="1"/>
    <col min="1797" max="1797" width="7.140625" style="5" customWidth="1"/>
    <col min="1798" max="2039" width="9.140625" style="5"/>
    <col min="2040" max="2040" width="22.7109375" style="5" customWidth="1"/>
    <col min="2041" max="2041" width="9.5703125" style="5" customWidth="1"/>
    <col min="2042" max="2042" width="9.42578125" style="5" customWidth="1"/>
    <col min="2043" max="2043" width="9.7109375" style="5" customWidth="1"/>
    <col min="2044" max="2044" width="8.28515625" style="5" customWidth="1"/>
    <col min="2045" max="2045" width="8.7109375" style="5" customWidth="1"/>
    <col min="2046" max="2046" width="10.42578125" style="5" customWidth="1"/>
    <col min="2047" max="2048" width="9.140625" style="5" customWidth="1"/>
    <col min="2049" max="2049" width="10.140625" style="5" customWidth="1"/>
    <col min="2050" max="2051" width="9.5703125" style="5" customWidth="1"/>
    <col min="2052" max="2052" width="10.42578125" style="5" customWidth="1"/>
    <col min="2053" max="2053" width="7.140625" style="5" customWidth="1"/>
    <col min="2054" max="2295" width="9.140625" style="5"/>
    <col min="2296" max="2296" width="22.7109375" style="5" customWidth="1"/>
    <col min="2297" max="2297" width="9.5703125" style="5" customWidth="1"/>
    <col min="2298" max="2298" width="9.42578125" style="5" customWidth="1"/>
    <col min="2299" max="2299" width="9.7109375" style="5" customWidth="1"/>
    <col min="2300" max="2300" width="8.28515625" style="5" customWidth="1"/>
    <col min="2301" max="2301" width="8.7109375" style="5" customWidth="1"/>
    <col min="2302" max="2302" width="10.42578125" style="5" customWidth="1"/>
    <col min="2303" max="2304" width="9.140625" style="5" customWidth="1"/>
    <col min="2305" max="2305" width="10.140625" style="5" customWidth="1"/>
    <col min="2306" max="2307" width="9.5703125" style="5" customWidth="1"/>
    <col min="2308" max="2308" width="10.42578125" style="5" customWidth="1"/>
    <col min="2309" max="2309" width="7.140625" style="5" customWidth="1"/>
    <col min="2310" max="2551" width="9.140625" style="5"/>
    <col min="2552" max="2552" width="22.7109375" style="5" customWidth="1"/>
    <col min="2553" max="2553" width="9.5703125" style="5" customWidth="1"/>
    <col min="2554" max="2554" width="9.42578125" style="5" customWidth="1"/>
    <col min="2555" max="2555" width="9.7109375" style="5" customWidth="1"/>
    <col min="2556" max="2556" width="8.28515625" style="5" customWidth="1"/>
    <col min="2557" max="2557" width="8.7109375" style="5" customWidth="1"/>
    <col min="2558" max="2558" width="10.42578125" style="5" customWidth="1"/>
    <col min="2559" max="2560" width="9.140625" style="5" customWidth="1"/>
    <col min="2561" max="2561" width="10.140625" style="5" customWidth="1"/>
    <col min="2562" max="2563" width="9.5703125" style="5" customWidth="1"/>
    <col min="2564" max="2564" width="10.42578125" style="5" customWidth="1"/>
    <col min="2565" max="2565" width="7.140625" style="5" customWidth="1"/>
    <col min="2566" max="2807" width="9.140625" style="5"/>
    <col min="2808" max="2808" width="22.7109375" style="5" customWidth="1"/>
    <col min="2809" max="2809" width="9.5703125" style="5" customWidth="1"/>
    <col min="2810" max="2810" width="9.42578125" style="5" customWidth="1"/>
    <col min="2811" max="2811" width="9.7109375" style="5" customWidth="1"/>
    <col min="2812" max="2812" width="8.28515625" style="5" customWidth="1"/>
    <col min="2813" max="2813" width="8.7109375" style="5" customWidth="1"/>
    <col min="2814" max="2814" width="10.42578125" style="5" customWidth="1"/>
    <col min="2815" max="2816" width="9.140625" style="5" customWidth="1"/>
    <col min="2817" max="2817" width="10.140625" style="5" customWidth="1"/>
    <col min="2818" max="2819" width="9.5703125" style="5" customWidth="1"/>
    <col min="2820" max="2820" width="10.42578125" style="5" customWidth="1"/>
    <col min="2821" max="2821" width="7.140625" style="5" customWidth="1"/>
    <col min="2822" max="3063" width="9.140625" style="5"/>
    <col min="3064" max="3064" width="22.7109375" style="5" customWidth="1"/>
    <col min="3065" max="3065" width="9.5703125" style="5" customWidth="1"/>
    <col min="3066" max="3066" width="9.42578125" style="5" customWidth="1"/>
    <col min="3067" max="3067" width="9.7109375" style="5" customWidth="1"/>
    <col min="3068" max="3068" width="8.28515625" style="5" customWidth="1"/>
    <col min="3069" max="3069" width="8.7109375" style="5" customWidth="1"/>
    <col min="3070" max="3070" width="10.42578125" style="5" customWidth="1"/>
    <col min="3071" max="3072" width="9.140625" style="5" customWidth="1"/>
    <col min="3073" max="3073" width="10.140625" style="5" customWidth="1"/>
    <col min="3074" max="3075" width="9.5703125" style="5" customWidth="1"/>
    <col min="3076" max="3076" width="10.42578125" style="5" customWidth="1"/>
    <col min="3077" max="3077" width="7.140625" style="5" customWidth="1"/>
    <col min="3078" max="3319" width="9.140625" style="5"/>
    <col min="3320" max="3320" width="22.7109375" style="5" customWidth="1"/>
    <col min="3321" max="3321" width="9.5703125" style="5" customWidth="1"/>
    <col min="3322" max="3322" width="9.42578125" style="5" customWidth="1"/>
    <col min="3323" max="3323" width="9.7109375" style="5" customWidth="1"/>
    <col min="3324" max="3324" width="8.28515625" style="5" customWidth="1"/>
    <col min="3325" max="3325" width="8.7109375" style="5" customWidth="1"/>
    <col min="3326" max="3326" width="10.42578125" style="5" customWidth="1"/>
    <col min="3327" max="3328" width="9.140625" style="5" customWidth="1"/>
    <col min="3329" max="3329" width="10.140625" style="5" customWidth="1"/>
    <col min="3330" max="3331" width="9.5703125" style="5" customWidth="1"/>
    <col min="3332" max="3332" width="10.42578125" style="5" customWidth="1"/>
    <col min="3333" max="3333" width="7.140625" style="5" customWidth="1"/>
    <col min="3334" max="3575" width="9.140625" style="5"/>
    <col min="3576" max="3576" width="22.7109375" style="5" customWidth="1"/>
    <col min="3577" max="3577" width="9.5703125" style="5" customWidth="1"/>
    <col min="3578" max="3578" width="9.42578125" style="5" customWidth="1"/>
    <col min="3579" max="3579" width="9.7109375" style="5" customWidth="1"/>
    <col min="3580" max="3580" width="8.28515625" style="5" customWidth="1"/>
    <col min="3581" max="3581" width="8.7109375" style="5" customWidth="1"/>
    <col min="3582" max="3582" width="10.42578125" style="5" customWidth="1"/>
    <col min="3583" max="3584" width="9.140625" style="5" customWidth="1"/>
    <col min="3585" max="3585" width="10.140625" style="5" customWidth="1"/>
    <col min="3586" max="3587" width="9.5703125" style="5" customWidth="1"/>
    <col min="3588" max="3588" width="10.42578125" style="5" customWidth="1"/>
    <col min="3589" max="3589" width="7.140625" style="5" customWidth="1"/>
    <col min="3590" max="3831" width="9.140625" style="5"/>
    <col min="3832" max="3832" width="22.7109375" style="5" customWidth="1"/>
    <col min="3833" max="3833" width="9.5703125" style="5" customWidth="1"/>
    <col min="3834" max="3834" width="9.42578125" style="5" customWidth="1"/>
    <col min="3835" max="3835" width="9.7109375" style="5" customWidth="1"/>
    <col min="3836" max="3836" width="8.28515625" style="5" customWidth="1"/>
    <col min="3837" max="3837" width="8.7109375" style="5" customWidth="1"/>
    <col min="3838" max="3838" width="10.42578125" style="5" customWidth="1"/>
    <col min="3839" max="3840" width="9.140625" style="5" customWidth="1"/>
    <col min="3841" max="3841" width="10.140625" style="5" customWidth="1"/>
    <col min="3842" max="3843" width="9.5703125" style="5" customWidth="1"/>
    <col min="3844" max="3844" width="10.42578125" style="5" customWidth="1"/>
    <col min="3845" max="3845" width="7.140625" style="5" customWidth="1"/>
    <col min="3846" max="4087" width="9.140625" style="5"/>
    <col min="4088" max="4088" width="22.7109375" style="5" customWidth="1"/>
    <col min="4089" max="4089" width="9.5703125" style="5" customWidth="1"/>
    <col min="4090" max="4090" width="9.42578125" style="5" customWidth="1"/>
    <col min="4091" max="4091" width="9.7109375" style="5" customWidth="1"/>
    <col min="4092" max="4092" width="8.28515625" style="5" customWidth="1"/>
    <col min="4093" max="4093" width="8.7109375" style="5" customWidth="1"/>
    <col min="4094" max="4094" width="10.42578125" style="5" customWidth="1"/>
    <col min="4095" max="4096" width="9.140625" style="5" customWidth="1"/>
    <col min="4097" max="4097" width="10.140625" style="5" customWidth="1"/>
    <col min="4098" max="4099" width="9.5703125" style="5" customWidth="1"/>
    <col min="4100" max="4100" width="10.42578125" style="5" customWidth="1"/>
    <col min="4101" max="4101" width="7.140625" style="5" customWidth="1"/>
    <col min="4102" max="4343" width="9.140625" style="5"/>
    <col min="4344" max="4344" width="22.7109375" style="5" customWidth="1"/>
    <col min="4345" max="4345" width="9.5703125" style="5" customWidth="1"/>
    <col min="4346" max="4346" width="9.42578125" style="5" customWidth="1"/>
    <col min="4347" max="4347" width="9.7109375" style="5" customWidth="1"/>
    <col min="4348" max="4348" width="8.28515625" style="5" customWidth="1"/>
    <col min="4349" max="4349" width="8.7109375" style="5" customWidth="1"/>
    <col min="4350" max="4350" width="10.42578125" style="5" customWidth="1"/>
    <col min="4351" max="4352" width="9.140625" style="5" customWidth="1"/>
    <col min="4353" max="4353" width="10.140625" style="5" customWidth="1"/>
    <col min="4354" max="4355" width="9.5703125" style="5" customWidth="1"/>
    <col min="4356" max="4356" width="10.42578125" style="5" customWidth="1"/>
    <col min="4357" max="4357" width="7.140625" style="5" customWidth="1"/>
    <col min="4358" max="4599" width="9.140625" style="5"/>
    <col min="4600" max="4600" width="22.7109375" style="5" customWidth="1"/>
    <col min="4601" max="4601" width="9.5703125" style="5" customWidth="1"/>
    <col min="4602" max="4602" width="9.42578125" style="5" customWidth="1"/>
    <col min="4603" max="4603" width="9.7109375" style="5" customWidth="1"/>
    <col min="4604" max="4604" width="8.28515625" style="5" customWidth="1"/>
    <col min="4605" max="4605" width="8.7109375" style="5" customWidth="1"/>
    <col min="4606" max="4606" width="10.42578125" style="5" customWidth="1"/>
    <col min="4607" max="4608" width="9.140625" style="5" customWidth="1"/>
    <col min="4609" max="4609" width="10.140625" style="5" customWidth="1"/>
    <col min="4610" max="4611" width="9.5703125" style="5" customWidth="1"/>
    <col min="4612" max="4612" width="10.42578125" style="5" customWidth="1"/>
    <col min="4613" max="4613" width="7.140625" style="5" customWidth="1"/>
    <col min="4614" max="4855" width="9.140625" style="5"/>
    <col min="4856" max="4856" width="22.7109375" style="5" customWidth="1"/>
    <col min="4857" max="4857" width="9.5703125" style="5" customWidth="1"/>
    <col min="4858" max="4858" width="9.42578125" style="5" customWidth="1"/>
    <col min="4859" max="4859" width="9.7109375" style="5" customWidth="1"/>
    <col min="4860" max="4860" width="8.28515625" style="5" customWidth="1"/>
    <col min="4861" max="4861" width="8.7109375" style="5" customWidth="1"/>
    <col min="4862" max="4862" width="10.42578125" style="5" customWidth="1"/>
    <col min="4863" max="4864" width="9.140625" style="5" customWidth="1"/>
    <col min="4865" max="4865" width="10.140625" style="5" customWidth="1"/>
    <col min="4866" max="4867" width="9.5703125" style="5" customWidth="1"/>
    <col min="4868" max="4868" width="10.42578125" style="5" customWidth="1"/>
    <col min="4869" max="4869" width="7.140625" style="5" customWidth="1"/>
    <col min="4870" max="5111" width="9.140625" style="5"/>
    <col min="5112" max="5112" width="22.7109375" style="5" customWidth="1"/>
    <col min="5113" max="5113" width="9.5703125" style="5" customWidth="1"/>
    <col min="5114" max="5114" width="9.42578125" style="5" customWidth="1"/>
    <col min="5115" max="5115" width="9.7109375" style="5" customWidth="1"/>
    <col min="5116" max="5116" width="8.28515625" style="5" customWidth="1"/>
    <col min="5117" max="5117" width="8.7109375" style="5" customWidth="1"/>
    <col min="5118" max="5118" width="10.42578125" style="5" customWidth="1"/>
    <col min="5119" max="5120" width="9.140625" style="5" customWidth="1"/>
    <col min="5121" max="5121" width="10.140625" style="5" customWidth="1"/>
    <col min="5122" max="5123" width="9.5703125" style="5" customWidth="1"/>
    <col min="5124" max="5124" width="10.42578125" style="5" customWidth="1"/>
    <col min="5125" max="5125" width="7.140625" style="5" customWidth="1"/>
    <col min="5126" max="5367" width="9.140625" style="5"/>
    <col min="5368" max="5368" width="22.7109375" style="5" customWidth="1"/>
    <col min="5369" max="5369" width="9.5703125" style="5" customWidth="1"/>
    <col min="5370" max="5370" width="9.42578125" style="5" customWidth="1"/>
    <col min="5371" max="5371" width="9.7109375" style="5" customWidth="1"/>
    <col min="5372" max="5372" width="8.28515625" style="5" customWidth="1"/>
    <col min="5373" max="5373" width="8.7109375" style="5" customWidth="1"/>
    <col min="5374" max="5374" width="10.42578125" style="5" customWidth="1"/>
    <col min="5375" max="5376" width="9.140625" style="5" customWidth="1"/>
    <col min="5377" max="5377" width="10.140625" style="5" customWidth="1"/>
    <col min="5378" max="5379" width="9.5703125" style="5" customWidth="1"/>
    <col min="5380" max="5380" width="10.42578125" style="5" customWidth="1"/>
    <col min="5381" max="5381" width="7.140625" style="5" customWidth="1"/>
    <col min="5382" max="5623" width="9.140625" style="5"/>
    <col min="5624" max="5624" width="22.7109375" style="5" customWidth="1"/>
    <col min="5625" max="5625" width="9.5703125" style="5" customWidth="1"/>
    <col min="5626" max="5626" width="9.42578125" style="5" customWidth="1"/>
    <col min="5627" max="5627" width="9.7109375" style="5" customWidth="1"/>
    <col min="5628" max="5628" width="8.28515625" style="5" customWidth="1"/>
    <col min="5629" max="5629" width="8.7109375" style="5" customWidth="1"/>
    <col min="5630" max="5630" width="10.42578125" style="5" customWidth="1"/>
    <col min="5631" max="5632" width="9.140625" style="5" customWidth="1"/>
    <col min="5633" max="5633" width="10.140625" style="5" customWidth="1"/>
    <col min="5634" max="5635" width="9.5703125" style="5" customWidth="1"/>
    <col min="5636" max="5636" width="10.42578125" style="5" customWidth="1"/>
    <col min="5637" max="5637" width="7.140625" style="5" customWidth="1"/>
    <col min="5638" max="5879" width="9.140625" style="5"/>
    <col min="5880" max="5880" width="22.7109375" style="5" customWidth="1"/>
    <col min="5881" max="5881" width="9.5703125" style="5" customWidth="1"/>
    <col min="5882" max="5882" width="9.42578125" style="5" customWidth="1"/>
    <col min="5883" max="5883" width="9.7109375" style="5" customWidth="1"/>
    <col min="5884" max="5884" width="8.28515625" style="5" customWidth="1"/>
    <col min="5885" max="5885" width="8.7109375" style="5" customWidth="1"/>
    <col min="5886" max="5886" width="10.42578125" style="5" customWidth="1"/>
    <col min="5887" max="5888" width="9.140625" style="5" customWidth="1"/>
    <col min="5889" max="5889" width="10.140625" style="5" customWidth="1"/>
    <col min="5890" max="5891" width="9.5703125" style="5" customWidth="1"/>
    <col min="5892" max="5892" width="10.42578125" style="5" customWidth="1"/>
    <col min="5893" max="5893" width="7.140625" style="5" customWidth="1"/>
    <col min="5894" max="6135" width="9.140625" style="5"/>
    <col min="6136" max="6136" width="22.7109375" style="5" customWidth="1"/>
    <col min="6137" max="6137" width="9.5703125" style="5" customWidth="1"/>
    <col min="6138" max="6138" width="9.42578125" style="5" customWidth="1"/>
    <col min="6139" max="6139" width="9.7109375" style="5" customWidth="1"/>
    <col min="6140" max="6140" width="8.28515625" style="5" customWidth="1"/>
    <col min="6141" max="6141" width="8.7109375" style="5" customWidth="1"/>
    <col min="6142" max="6142" width="10.42578125" style="5" customWidth="1"/>
    <col min="6143" max="6144" width="9.140625" style="5" customWidth="1"/>
    <col min="6145" max="6145" width="10.140625" style="5" customWidth="1"/>
    <col min="6146" max="6147" width="9.5703125" style="5" customWidth="1"/>
    <col min="6148" max="6148" width="10.42578125" style="5" customWidth="1"/>
    <col min="6149" max="6149" width="7.140625" style="5" customWidth="1"/>
    <col min="6150" max="6391" width="9.140625" style="5"/>
    <col min="6392" max="6392" width="22.7109375" style="5" customWidth="1"/>
    <col min="6393" max="6393" width="9.5703125" style="5" customWidth="1"/>
    <col min="6394" max="6394" width="9.42578125" style="5" customWidth="1"/>
    <col min="6395" max="6395" width="9.7109375" style="5" customWidth="1"/>
    <col min="6396" max="6396" width="8.28515625" style="5" customWidth="1"/>
    <col min="6397" max="6397" width="8.7109375" style="5" customWidth="1"/>
    <col min="6398" max="6398" width="10.42578125" style="5" customWidth="1"/>
    <col min="6399" max="6400" width="9.140625" style="5" customWidth="1"/>
    <col min="6401" max="6401" width="10.140625" style="5" customWidth="1"/>
    <col min="6402" max="6403" width="9.5703125" style="5" customWidth="1"/>
    <col min="6404" max="6404" width="10.42578125" style="5" customWidth="1"/>
    <col min="6405" max="6405" width="7.140625" style="5" customWidth="1"/>
    <col min="6406" max="6647" width="9.140625" style="5"/>
    <col min="6648" max="6648" width="22.7109375" style="5" customWidth="1"/>
    <col min="6649" max="6649" width="9.5703125" style="5" customWidth="1"/>
    <col min="6650" max="6650" width="9.42578125" style="5" customWidth="1"/>
    <col min="6651" max="6651" width="9.7109375" style="5" customWidth="1"/>
    <col min="6652" max="6652" width="8.28515625" style="5" customWidth="1"/>
    <col min="6653" max="6653" width="8.7109375" style="5" customWidth="1"/>
    <col min="6654" max="6654" width="10.42578125" style="5" customWidth="1"/>
    <col min="6655" max="6656" width="9.140625" style="5" customWidth="1"/>
    <col min="6657" max="6657" width="10.140625" style="5" customWidth="1"/>
    <col min="6658" max="6659" width="9.5703125" style="5" customWidth="1"/>
    <col min="6660" max="6660" width="10.42578125" style="5" customWidth="1"/>
    <col min="6661" max="6661" width="7.140625" style="5" customWidth="1"/>
    <col min="6662" max="6903" width="9.140625" style="5"/>
    <col min="6904" max="6904" width="22.7109375" style="5" customWidth="1"/>
    <col min="6905" max="6905" width="9.5703125" style="5" customWidth="1"/>
    <col min="6906" max="6906" width="9.42578125" style="5" customWidth="1"/>
    <col min="6907" max="6907" width="9.7109375" style="5" customWidth="1"/>
    <col min="6908" max="6908" width="8.28515625" style="5" customWidth="1"/>
    <col min="6909" max="6909" width="8.7109375" style="5" customWidth="1"/>
    <col min="6910" max="6910" width="10.42578125" style="5" customWidth="1"/>
    <col min="6911" max="6912" width="9.140625" style="5" customWidth="1"/>
    <col min="6913" max="6913" width="10.140625" style="5" customWidth="1"/>
    <col min="6914" max="6915" width="9.5703125" style="5" customWidth="1"/>
    <col min="6916" max="6916" width="10.42578125" style="5" customWidth="1"/>
    <col min="6917" max="6917" width="7.140625" style="5" customWidth="1"/>
    <col min="6918" max="7159" width="9.140625" style="5"/>
    <col min="7160" max="7160" width="22.7109375" style="5" customWidth="1"/>
    <col min="7161" max="7161" width="9.5703125" style="5" customWidth="1"/>
    <col min="7162" max="7162" width="9.42578125" style="5" customWidth="1"/>
    <col min="7163" max="7163" width="9.7109375" style="5" customWidth="1"/>
    <col min="7164" max="7164" width="8.28515625" style="5" customWidth="1"/>
    <col min="7165" max="7165" width="8.7109375" style="5" customWidth="1"/>
    <col min="7166" max="7166" width="10.42578125" style="5" customWidth="1"/>
    <col min="7167" max="7168" width="9.140625" style="5" customWidth="1"/>
    <col min="7169" max="7169" width="10.140625" style="5" customWidth="1"/>
    <col min="7170" max="7171" width="9.5703125" style="5" customWidth="1"/>
    <col min="7172" max="7172" width="10.42578125" style="5" customWidth="1"/>
    <col min="7173" max="7173" width="7.140625" style="5" customWidth="1"/>
    <col min="7174" max="7415" width="9.140625" style="5"/>
    <col min="7416" max="7416" width="22.7109375" style="5" customWidth="1"/>
    <col min="7417" max="7417" width="9.5703125" style="5" customWidth="1"/>
    <col min="7418" max="7418" width="9.42578125" style="5" customWidth="1"/>
    <col min="7419" max="7419" width="9.7109375" style="5" customWidth="1"/>
    <col min="7420" max="7420" width="8.28515625" style="5" customWidth="1"/>
    <col min="7421" max="7421" width="8.7109375" style="5" customWidth="1"/>
    <col min="7422" max="7422" width="10.42578125" style="5" customWidth="1"/>
    <col min="7423" max="7424" width="9.140625" style="5" customWidth="1"/>
    <col min="7425" max="7425" width="10.140625" style="5" customWidth="1"/>
    <col min="7426" max="7427" width="9.5703125" style="5" customWidth="1"/>
    <col min="7428" max="7428" width="10.42578125" style="5" customWidth="1"/>
    <col min="7429" max="7429" width="7.140625" style="5" customWidth="1"/>
    <col min="7430" max="7671" width="9.140625" style="5"/>
    <col min="7672" max="7672" width="22.7109375" style="5" customWidth="1"/>
    <col min="7673" max="7673" width="9.5703125" style="5" customWidth="1"/>
    <col min="7674" max="7674" width="9.42578125" style="5" customWidth="1"/>
    <col min="7675" max="7675" width="9.7109375" style="5" customWidth="1"/>
    <col min="7676" max="7676" width="8.28515625" style="5" customWidth="1"/>
    <col min="7677" max="7677" width="8.7109375" style="5" customWidth="1"/>
    <col min="7678" max="7678" width="10.42578125" style="5" customWidth="1"/>
    <col min="7679" max="7680" width="9.140625" style="5" customWidth="1"/>
    <col min="7681" max="7681" width="10.140625" style="5" customWidth="1"/>
    <col min="7682" max="7683" width="9.5703125" style="5" customWidth="1"/>
    <col min="7684" max="7684" width="10.42578125" style="5" customWidth="1"/>
    <col min="7685" max="7685" width="7.140625" style="5" customWidth="1"/>
    <col min="7686" max="7927" width="9.140625" style="5"/>
    <col min="7928" max="7928" width="22.7109375" style="5" customWidth="1"/>
    <col min="7929" max="7929" width="9.5703125" style="5" customWidth="1"/>
    <col min="7930" max="7930" width="9.42578125" style="5" customWidth="1"/>
    <col min="7931" max="7931" width="9.7109375" style="5" customWidth="1"/>
    <col min="7932" max="7932" width="8.28515625" style="5" customWidth="1"/>
    <col min="7933" max="7933" width="8.7109375" style="5" customWidth="1"/>
    <col min="7934" max="7934" width="10.42578125" style="5" customWidth="1"/>
    <col min="7935" max="7936" width="9.140625" style="5" customWidth="1"/>
    <col min="7937" max="7937" width="10.140625" style="5" customWidth="1"/>
    <col min="7938" max="7939" width="9.5703125" style="5" customWidth="1"/>
    <col min="7940" max="7940" width="10.42578125" style="5" customWidth="1"/>
    <col min="7941" max="7941" width="7.140625" style="5" customWidth="1"/>
    <col min="7942" max="8183" width="9.140625" style="5"/>
    <col min="8184" max="8184" width="22.7109375" style="5" customWidth="1"/>
    <col min="8185" max="8185" width="9.5703125" style="5" customWidth="1"/>
    <col min="8186" max="8186" width="9.42578125" style="5" customWidth="1"/>
    <col min="8187" max="8187" width="9.7109375" style="5" customWidth="1"/>
    <col min="8188" max="8188" width="8.28515625" style="5" customWidth="1"/>
    <col min="8189" max="8189" width="8.7109375" style="5" customWidth="1"/>
    <col min="8190" max="8190" width="10.42578125" style="5" customWidth="1"/>
    <col min="8191" max="8192" width="9.140625" style="5" customWidth="1"/>
    <col min="8193" max="8193" width="10.140625" style="5" customWidth="1"/>
    <col min="8194" max="8195" width="9.5703125" style="5" customWidth="1"/>
    <col min="8196" max="8196" width="10.42578125" style="5" customWidth="1"/>
    <col min="8197" max="8197" width="7.140625" style="5" customWidth="1"/>
    <col min="8198" max="8439" width="9.140625" style="5"/>
    <col min="8440" max="8440" width="22.7109375" style="5" customWidth="1"/>
    <col min="8441" max="8441" width="9.5703125" style="5" customWidth="1"/>
    <col min="8442" max="8442" width="9.42578125" style="5" customWidth="1"/>
    <col min="8443" max="8443" width="9.7109375" style="5" customWidth="1"/>
    <col min="8444" max="8444" width="8.28515625" style="5" customWidth="1"/>
    <col min="8445" max="8445" width="8.7109375" style="5" customWidth="1"/>
    <col min="8446" max="8446" width="10.42578125" style="5" customWidth="1"/>
    <col min="8447" max="8448" width="9.140625" style="5" customWidth="1"/>
    <col min="8449" max="8449" width="10.140625" style="5" customWidth="1"/>
    <col min="8450" max="8451" width="9.5703125" style="5" customWidth="1"/>
    <col min="8452" max="8452" width="10.42578125" style="5" customWidth="1"/>
    <col min="8453" max="8453" width="7.140625" style="5" customWidth="1"/>
    <col min="8454" max="8695" width="9.140625" style="5"/>
    <col min="8696" max="8696" width="22.7109375" style="5" customWidth="1"/>
    <col min="8697" max="8697" width="9.5703125" style="5" customWidth="1"/>
    <col min="8698" max="8698" width="9.42578125" style="5" customWidth="1"/>
    <col min="8699" max="8699" width="9.7109375" style="5" customWidth="1"/>
    <col min="8700" max="8700" width="8.28515625" style="5" customWidth="1"/>
    <col min="8701" max="8701" width="8.7109375" style="5" customWidth="1"/>
    <col min="8702" max="8702" width="10.42578125" style="5" customWidth="1"/>
    <col min="8703" max="8704" width="9.140625" style="5" customWidth="1"/>
    <col min="8705" max="8705" width="10.140625" style="5" customWidth="1"/>
    <col min="8706" max="8707" width="9.5703125" style="5" customWidth="1"/>
    <col min="8708" max="8708" width="10.42578125" style="5" customWidth="1"/>
    <col min="8709" max="8709" width="7.140625" style="5" customWidth="1"/>
    <col min="8710" max="8951" width="9.140625" style="5"/>
    <col min="8952" max="8952" width="22.7109375" style="5" customWidth="1"/>
    <col min="8953" max="8953" width="9.5703125" style="5" customWidth="1"/>
    <col min="8954" max="8954" width="9.42578125" style="5" customWidth="1"/>
    <col min="8955" max="8955" width="9.7109375" style="5" customWidth="1"/>
    <col min="8956" max="8956" width="8.28515625" style="5" customWidth="1"/>
    <col min="8957" max="8957" width="8.7109375" style="5" customWidth="1"/>
    <col min="8958" max="8958" width="10.42578125" style="5" customWidth="1"/>
    <col min="8959" max="8960" width="9.140625" style="5" customWidth="1"/>
    <col min="8961" max="8961" width="10.140625" style="5" customWidth="1"/>
    <col min="8962" max="8963" width="9.5703125" style="5" customWidth="1"/>
    <col min="8964" max="8964" width="10.42578125" style="5" customWidth="1"/>
    <col min="8965" max="8965" width="7.140625" style="5" customWidth="1"/>
    <col min="8966" max="9207" width="9.140625" style="5"/>
    <col min="9208" max="9208" width="22.7109375" style="5" customWidth="1"/>
    <col min="9209" max="9209" width="9.5703125" style="5" customWidth="1"/>
    <col min="9210" max="9210" width="9.42578125" style="5" customWidth="1"/>
    <col min="9211" max="9211" width="9.7109375" style="5" customWidth="1"/>
    <col min="9212" max="9212" width="8.28515625" style="5" customWidth="1"/>
    <col min="9213" max="9213" width="8.7109375" style="5" customWidth="1"/>
    <col min="9214" max="9214" width="10.42578125" style="5" customWidth="1"/>
    <col min="9215" max="9216" width="9.140625" style="5" customWidth="1"/>
    <col min="9217" max="9217" width="10.140625" style="5" customWidth="1"/>
    <col min="9218" max="9219" width="9.5703125" style="5" customWidth="1"/>
    <col min="9220" max="9220" width="10.42578125" style="5" customWidth="1"/>
    <col min="9221" max="9221" width="7.140625" style="5" customWidth="1"/>
    <col min="9222" max="9463" width="9.140625" style="5"/>
    <col min="9464" max="9464" width="22.7109375" style="5" customWidth="1"/>
    <col min="9465" max="9465" width="9.5703125" style="5" customWidth="1"/>
    <col min="9466" max="9466" width="9.42578125" style="5" customWidth="1"/>
    <col min="9467" max="9467" width="9.7109375" style="5" customWidth="1"/>
    <col min="9468" max="9468" width="8.28515625" style="5" customWidth="1"/>
    <col min="9469" max="9469" width="8.7109375" style="5" customWidth="1"/>
    <col min="9470" max="9470" width="10.42578125" style="5" customWidth="1"/>
    <col min="9471" max="9472" width="9.140625" style="5" customWidth="1"/>
    <col min="9473" max="9473" width="10.140625" style="5" customWidth="1"/>
    <col min="9474" max="9475" width="9.5703125" style="5" customWidth="1"/>
    <col min="9476" max="9476" width="10.42578125" style="5" customWidth="1"/>
    <col min="9477" max="9477" width="7.140625" style="5" customWidth="1"/>
    <col min="9478" max="9719" width="9.140625" style="5"/>
    <col min="9720" max="9720" width="22.7109375" style="5" customWidth="1"/>
    <col min="9721" max="9721" width="9.5703125" style="5" customWidth="1"/>
    <col min="9722" max="9722" width="9.42578125" style="5" customWidth="1"/>
    <col min="9723" max="9723" width="9.7109375" style="5" customWidth="1"/>
    <col min="9724" max="9724" width="8.28515625" style="5" customWidth="1"/>
    <col min="9725" max="9725" width="8.7109375" style="5" customWidth="1"/>
    <col min="9726" max="9726" width="10.42578125" style="5" customWidth="1"/>
    <col min="9727" max="9728" width="9.140625" style="5" customWidth="1"/>
    <col min="9729" max="9729" width="10.140625" style="5" customWidth="1"/>
    <col min="9730" max="9731" width="9.5703125" style="5" customWidth="1"/>
    <col min="9732" max="9732" width="10.42578125" style="5" customWidth="1"/>
    <col min="9733" max="9733" width="7.140625" style="5" customWidth="1"/>
    <col min="9734" max="9975" width="9.140625" style="5"/>
    <col min="9976" max="9976" width="22.7109375" style="5" customWidth="1"/>
    <col min="9977" max="9977" width="9.5703125" style="5" customWidth="1"/>
    <col min="9978" max="9978" width="9.42578125" style="5" customWidth="1"/>
    <col min="9979" max="9979" width="9.7109375" style="5" customWidth="1"/>
    <col min="9980" max="9980" width="8.28515625" style="5" customWidth="1"/>
    <col min="9981" max="9981" width="8.7109375" style="5" customWidth="1"/>
    <col min="9982" max="9982" width="10.42578125" style="5" customWidth="1"/>
    <col min="9983" max="9984" width="9.140625" style="5" customWidth="1"/>
    <col min="9985" max="9985" width="10.140625" style="5" customWidth="1"/>
    <col min="9986" max="9987" width="9.5703125" style="5" customWidth="1"/>
    <col min="9988" max="9988" width="10.42578125" style="5" customWidth="1"/>
    <col min="9989" max="9989" width="7.140625" style="5" customWidth="1"/>
    <col min="9990" max="10231" width="9.140625" style="5"/>
    <col min="10232" max="10232" width="22.7109375" style="5" customWidth="1"/>
    <col min="10233" max="10233" width="9.5703125" style="5" customWidth="1"/>
    <col min="10234" max="10234" width="9.42578125" style="5" customWidth="1"/>
    <col min="10235" max="10235" width="9.7109375" style="5" customWidth="1"/>
    <col min="10236" max="10236" width="8.28515625" style="5" customWidth="1"/>
    <col min="10237" max="10237" width="8.7109375" style="5" customWidth="1"/>
    <col min="10238" max="10238" width="10.42578125" style="5" customWidth="1"/>
    <col min="10239" max="10240" width="9.140625" style="5" customWidth="1"/>
    <col min="10241" max="10241" width="10.140625" style="5" customWidth="1"/>
    <col min="10242" max="10243" width="9.5703125" style="5" customWidth="1"/>
    <col min="10244" max="10244" width="10.42578125" style="5" customWidth="1"/>
    <col min="10245" max="10245" width="7.140625" style="5" customWidth="1"/>
    <col min="10246" max="10487" width="9.140625" style="5"/>
    <col min="10488" max="10488" width="22.7109375" style="5" customWidth="1"/>
    <col min="10489" max="10489" width="9.5703125" style="5" customWidth="1"/>
    <col min="10490" max="10490" width="9.42578125" style="5" customWidth="1"/>
    <col min="10491" max="10491" width="9.7109375" style="5" customWidth="1"/>
    <col min="10492" max="10492" width="8.28515625" style="5" customWidth="1"/>
    <col min="10493" max="10493" width="8.7109375" style="5" customWidth="1"/>
    <col min="10494" max="10494" width="10.42578125" style="5" customWidth="1"/>
    <col min="10495" max="10496" width="9.140625" style="5" customWidth="1"/>
    <col min="10497" max="10497" width="10.140625" style="5" customWidth="1"/>
    <col min="10498" max="10499" width="9.5703125" style="5" customWidth="1"/>
    <col min="10500" max="10500" width="10.42578125" style="5" customWidth="1"/>
    <col min="10501" max="10501" width="7.140625" style="5" customWidth="1"/>
    <col min="10502" max="10743" width="9.140625" style="5"/>
    <col min="10744" max="10744" width="22.7109375" style="5" customWidth="1"/>
    <col min="10745" max="10745" width="9.5703125" style="5" customWidth="1"/>
    <col min="10746" max="10746" width="9.42578125" style="5" customWidth="1"/>
    <col min="10747" max="10747" width="9.7109375" style="5" customWidth="1"/>
    <col min="10748" max="10748" width="8.28515625" style="5" customWidth="1"/>
    <col min="10749" max="10749" width="8.7109375" style="5" customWidth="1"/>
    <col min="10750" max="10750" width="10.42578125" style="5" customWidth="1"/>
    <col min="10751" max="10752" width="9.140625" style="5" customWidth="1"/>
    <col min="10753" max="10753" width="10.140625" style="5" customWidth="1"/>
    <col min="10754" max="10755" width="9.5703125" style="5" customWidth="1"/>
    <col min="10756" max="10756" width="10.42578125" style="5" customWidth="1"/>
    <col min="10757" max="10757" width="7.140625" style="5" customWidth="1"/>
    <col min="10758" max="10999" width="9.140625" style="5"/>
    <col min="11000" max="11000" width="22.7109375" style="5" customWidth="1"/>
    <col min="11001" max="11001" width="9.5703125" style="5" customWidth="1"/>
    <col min="11002" max="11002" width="9.42578125" style="5" customWidth="1"/>
    <col min="11003" max="11003" width="9.7109375" style="5" customWidth="1"/>
    <col min="11004" max="11004" width="8.28515625" style="5" customWidth="1"/>
    <col min="11005" max="11005" width="8.7109375" style="5" customWidth="1"/>
    <col min="11006" max="11006" width="10.42578125" style="5" customWidth="1"/>
    <col min="11007" max="11008" width="9.140625" style="5" customWidth="1"/>
    <col min="11009" max="11009" width="10.140625" style="5" customWidth="1"/>
    <col min="11010" max="11011" width="9.5703125" style="5" customWidth="1"/>
    <col min="11012" max="11012" width="10.42578125" style="5" customWidth="1"/>
    <col min="11013" max="11013" width="7.140625" style="5" customWidth="1"/>
    <col min="11014" max="11255" width="9.140625" style="5"/>
    <col min="11256" max="11256" width="22.7109375" style="5" customWidth="1"/>
    <col min="11257" max="11257" width="9.5703125" style="5" customWidth="1"/>
    <col min="11258" max="11258" width="9.42578125" style="5" customWidth="1"/>
    <col min="11259" max="11259" width="9.7109375" style="5" customWidth="1"/>
    <col min="11260" max="11260" width="8.28515625" style="5" customWidth="1"/>
    <col min="11261" max="11261" width="8.7109375" style="5" customWidth="1"/>
    <col min="11262" max="11262" width="10.42578125" style="5" customWidth="1"/>
    <col min="11263" max="11264" width="9.140625" style="5" customWidth="1"/>
    <col min="11265" max="11265" width="10.140625" style="5" customWidth="1"/>
    <col min="11266" max="11267" width="9.5703125" style="5" customWidth="1"/>
    <col min="11268" max="11268" width="10.42578125" style="5" customWidth="1"/>
    <col min="11269" max="11269" width="7.140625" style="5" customWidth="1"/>
    <col min="11270" max="11511" width="9.140625" style="5"/>
    <col min="11512" max="11512" width="22.7109375" style="5" customWidth="1"/>
    <col min="11513" max="11513" width="9.5703125" style="5" customWidth="1"/>
    <col min="11514" max="11514" width="9.42578125" style="5" customWidth="1"/>
    <col min="11515" max="11515" width="9.7109375" style="5" customWidth="1"/>
    <col min="11516" max="11516" width="8.28515625" style="5" customWidth="1"/>
    <col min="11517" max="11517" width="8.7109375" style="5" customWidth="1"/>
    <col min="11518" max="11518" width="10.42578125" style="5" customWidth="1"/>
    <col min="11519" max="11520" width="9.140625" style="5" customWidth="1"/>
    <col min="11521" max="11521" width="10.140625" style="5" customWidth="1"/>
    <col min="11522" max="11523" width="9.5703125" style="5" customWidth="1"/>
    <col min="11524" max="11524" width="10.42578125" style="5" customWidth="1"/>
    <col min="11525" max="11525" width="7.140625" style="5" customWidth="1"/>
    <col min="11526" max="11767" width="9.140625" style="5"/>
    <col min="11768" max="11768" width="22.7109375" style="5" customWidth="1"/>
    <col min="11769" max="11769" width="9.5703125" style="5" customWidth="1"/>
    <col min="11770" max="11770" width="9.42578125" style="5" customWidth="1"/>
    <col min="11771" max="11771" width="9.7109375" style="5" customWidth="1"/>
    <col min="11772" max="11772" width="8.28515625" style="5" customWidth="1"/>
    <col min="11773" max="11773" width="8.7109375" style="5" customWidth="1"/>
    <col min="11774" max="11774" width="10.42578125" style="5" customWidth="1"/>
    <col min="11775" max="11776" width="9.140625" style="5" customWidth="1"/>
    <col min="11777" max="11777" width="10.140625" style="5" customWidth="1"/>
    <col min="11778" max="11779" width="9.5703125" style="5" customWidth="1"/>
    <col min="11780" max="11780" width="10.42578125" style="5" customWidth="1"/>
    <col min="11781" max="11781" width="7.140625" style="5" customWidth="1"/>
    <col min="11782" max="12023" width="9.140625" style="5"/>
    <col min="12024" max="12024" width="22.7109375" style="5" customWidth="1"/>
    <col min="12025" max="12025" width="9.5703125" style="5" customWidth="1"/>
    <col min="12026" max="12026" width="9.42578125" style="5" customWidth="1"/>
    <col min="12027" max="12027" width="9.7109375" style="5" customWidth="1"/>
    <col min="12028" max="12028" width="8.28515625" style="5" customWidth="1"/>
    <col min="12029" max="12029" width="8.7109375" style="5" customWidth="1"/>
    <col min="12030" max="12030" width="10.42578125" style="5" customWidth="1"/>
    <col min="12031" max="12032" width="9.140625" style="5" customWidth="1"/>
    <col min="12033" max="12033" width="10.140625" style="5" customWidth="1"/>
    <col min="12034" max="12035" width="9.5703125" style="5" customWidth="1"/>
    <col min="12036" max="12036" width="10.42578125" style="5" customWidth="1"/>
    <col min="12037" max="12037" width="7.140625" style="5" customWidth="1"/>
    <col min="12038" max="12279" width="9.140625" style="5"/>
    <col min="12280" max="12280" width="22.7109375" style="5" customWidth="1"/>
    <col min="12281" max="12281" width="9.5703125" style="5" customWidth="1"/>
    <col min="12282" max="12282" width="9.42578125" style="5" customWidth="1"/>
    <col min="12283" max="12283" width="9.7109375" style="5" customWidth="1"/>
    <col min="12284" max="12284" width="8.28515625" style="5" customWidth="1"/>
    <col min="12285" max="12285" width="8.7109375" style="5" customWidth="1"/>
    <col min="12286" max="12286" width="10.42578125" style="5" customWidth="1"/>
    <col min="12287" max="12288" width="9.140625" style="5" customWidth="1"/>
    <col min="12289" max="12289" width="10.140625" style="5" customWidth="1"/>
    <col min="12290" max="12291" width="9.5703125" style="5" customWidth="1"/>
    <col min="12292" max="12292" width="10.42578125" style="5" customWidth="1"/>
    <col min="12293" max="12293" width="7.140625" style="5" customWidth="1"/>
    <col min="12294" max="12535" width="9.140625" style="5"/>
    <col min="12536" max="12536" width="22.7109375" style="5" customWidth="1"/>
    <col min="12537" max="12537" width="9.5703125" style="5" customWidth="1"/>
    <col min="12538" max="12538" width="9.42578125" style="5" customWidth="1"/>
    <col min="12539" max="12539" width="9.7109375" style="5" customWidth="1"/>
    <col min="12540" max="12540" width="8.28515625" style="5" customWidth="1"/>
    <col min="12541" max="12541" width="8.7109375" style="5" customWidth="1"/>
    <col min="12542" max="12542" width="10.42578125" style="5" customWidth="1"/>
    <col min="12543" max="12544" width="9.140625" style="5" customWidth="1"/>
    <col min="12545" max="12545" width="10.140625" style="5" customWidth="1"/>
    <col min="12546" max="12547" width="9.5703125" style="5" customWidth="1"/>
    <col min="12548" max="12548" width="10.42578125" style="5" customWidth="1"/>
    <col min="12549" max="12549" width="7.140625" style="5" customWidth="1"/>
    <col min="12550" max="12791" width="9.140625" style="5"/>
    <col min="12792" max="12792" width="22.7109375" style="5" customWidth="1"/>
    <col min="12793" max="12793" width="9.5703125" style="5" customWidth="1"/>
    <col min="12794" max="12794" width="9.42578125" style="5" customWidth="1"/>
    <col min="12795" max="12795" width="9.7109375" style="5" customWidth="1"/>
    <col min="12796" max="12796" width="8.28515625" style="5" customWidth="1"/>
    <col min="12797" max="12797" width="8.7109375" style="5" customWidth="1"/>
    <col min="12798" max="12798" width="10.42578125" style="5" customWidth="1"/>
    <col min="12799" max="12800" width="9.140625" style="5" customWidth="1"/>
    <col min="12801" max="12801" width="10.140625" style="5" customWidth="1"/>
    <col min="12802" max="12803" width="9.5703125" style="5" customWidth="1"/>
    <col min="12804" max="12804" width="10.42578125" style="5" customWidth="1"/>
    <col min="12805" max="12805" width="7.140625" style="5" customWidth="1"/>
    <col min="12806" max="13047" width="9.140625" style="5"/>
    <col min="13048" max="13048" width="22.7109375" style="5" customWidth="1"/>
    <col min="13049" max="13049" width="9.5703125" style="5" customWidth="1"/>
    <col min="13050" max="13050" width="9.42578125" style="5" customWidth="1"/>
    <col min="13051" max="13051" width="9.7109375" style="5" customWidth="1"/>
    <col min="13052" max="13052" width="8.28515625" style="5" customWidth="1"/>
    <col min="13053" max="13053" width="8.7109375" style="5" customWidth="1"/>
    <col min="13054" max="13054" width="10.42578125" style="5" customWidth="1"/>
    <col min="13055" max="13056" width="9.140625" style="5" customWidth="1"/>
    <col min="13057" max="13057" width="10.140625" style="5" customWidth="1"/>
    <col min="13058" max="13059" width="9.5703125" style="5" customWidth="1"/>
    <col min="13060" max="13060" width="10.42578125" style="5" customWidth="1"/>
    <col min="13061" max="13061" width="7.140625" style="5" customWidth="1"/>
    <col min="13062" max="13303" width="9.140625" style="5"/>
    <col min="13304" max="13304" width="22.7109375" style="5" customWidth="1"/>
    <col min="13305" max="13305" width="9.5703125" style="5" customWidth="1"/>
    <col min="13306" max="13306" width="9.42578125" style="5" customWidth="1"/>
    <col min="13307" max="13307" width="9.7109375" style="5" customWidth="1"/>
    <col min="13308" max="13308" width="8.28515625" style="5" customWidth="1"/>
    <col min="13309" max="13309" width="8.7109375" style="5" customWidth="1"/>
    <col min="13310" max="13310" width="10.42578125" style="5" customWidth="1"/>
    <col min="13311" max="13312" width="9.140625" style="5" customWidth="1"/>
    <col min="13313" max="13313" width="10.140625" style="5" customWidth="1"/>
    <col min="13314" max="13315" width="9.5703125" style="5" customWidth="1"/>
    <col min="13316" max="13316" width="10.42578125" style="5" customWidth="1"/>
    <col min="13317" max="13317" width="7.140625" style="5" customWidth="1"/>
    <col min="13318" max="13559" width="9.140625" style="5"/>
    <col min="13560" max="13560" width="22.7109375" style="5" customWidth="1"/>
    <col min="13561" max="13561" width="9.5703125" style="5" customWidth="1"/>
    <col min="13562" max="13562" width="9.42578125" style="5" customWidth="1"/>
    <col min="13563" max="13563" width="9.7109375" style="5" customWidth="1"/>
    <col min="13564" max="13564" width="8.28515625" style="5" customWidth="1"/>
    <col min="13565" max="13565" width="8.7109375" style="5" customWidth="1"/>
    <col min="13566" max="13566" width="10.42578125" style="5" customWidth="1"/>
    <col min="13567" max="13568" width="9.140625" style="5" customWidth="1"/>
    <col min="13569" max="13569" width="10.140625" style="5" customWidth="1"/>
    <col min="13570" max="13571" width="9.5703125" style="5" customWidth="1"/>
    <col min="13572" max="13572" width="10.42578125" style="5" customWidth="1"/>
    <col min="13573" max="13573" width="7.140625" style="5" customWidth="1"/>
    <col min="13574" max="13815" width="9.140625" style="5"/>
    <col min="13816" max="13816" width="22.7109375" style="5" customWidth="1"/>
    <col min="13817" max="13817" width="9.5703125" style="5" customWidth="1"/>
    <col min="13818" max="13818" width="9.42578125" style="5" customWidth="1"/>
    <col min="13819" max="13819" width="9.7109375" style="5" customWidth="1"/>
    <col min="13820" max="13820" width="8.28515625" style="5" customWidth="1"/>
    <col min="13821" max="13821" width="8.7109375" style="5" customWidth="1"/>
    <col min="13822" max="13822" width="10.42578125" style="5" customWidth="1"/>
    <col min="13823" max="13824" width="9.140625" style="5" customWidth="1"/>
    <col min="13825" max="13825" width="10.140625" style="5" customWidth="1"/>
    <col min="13826" max="13827" width="9.5703125" style="5" customWidth="1"/>
    <col min="13828" max="13828" width="10.42578125" style="5" customWidth="1"/>
    <col min="13829" max="13829" width="7.140625" style="5" customWidth="1"/>
    <col min="13830" max="14071" width="9.140625" style="5"/>
    <col min="14072" max="14072" width="22.7109375" style="5" customWidth="1"/>
    <col min="14073" max="14073" width="9.5703125" style="5" customWidth="1"/>
    <col min="14074" max="14074" width="9.42578125" style="5" customWidth="1"/>
    <col min="14075" max="14075" width="9.7109375" style="5" customWidth="1"/>
    <col min="14076" max="14076" width="8.28515625" style="5" customWidth="1"/>
    <col min="14077" max="14077" width="8.7109375" style="5" customWidth="1"/>
    <col min="14078" max="14078" width="10.42578125" style="5" customWidth="1"/>
    <col min="14079" max="14080" width="9.140625" style="5" customWidth="1"/>
    <col min="14081" max="14081" width="10.140625" style="5" customWidth="1"/>
    <col min="14082" max="14083" width="9.5703125" style="5" customWidth="1"/>
    <col min="14084" max="14084" width="10.42578125" style="5" customWidth="1"/>
    <col min="14085" max="14085" width="7.140625" style="5" customWidth="1"/>
    <col min="14086" max="14327" width="9.140625" style="5"/>
    <col min="14328" max="14328" width="22.7109375" style="5" customWidth="1"/>
    <col min="14329" max="14329" width="9.5703125" style="5" customWidth="1"/>
    <col min="14330" max="14330" width="9.42578125" style="5" customWidth="1"/>
    <col min="14331" max="14331" width="9.7109375" style="5" customWidth="1"/>
    <col min="14332" max="14332" width="8.28515625" style="5" customWidth="1"/>
    <col min="14333" max="14333" width="8.7109375" style="5" customWidth="1"/>
    <col min="14334" max="14334" width="10.42578125" style="5" customWidth="1"/>
    <col min="14335" max="14336" width="9.140625" style="5" customWidth="1"/>
    <col min="14337" max="14337" width="10.140625" style="5" customWidth="1"/>
    <col min="14338" max="14339" width="9.5703125" style="5" customWidth="1"/>
    <col min="14340" max="14340" width="10.42578125" style="5" customWidth="1"/>
    <col min="14341" max="14341" width="7.140625" style="5" customWidth="1"/>
    <col min="14342" max="14583" width="9.140625" style="5"/>
    <col min="14584" max="14584" width="22.7109375" style="5" customWidth="1"/>
    <col min="14585" max="14585" width="9.5703125" style="5" customWidth="1"/>
    <col min="14586" max="14586" width="9.42578125" style="5" customWidth="1"/>
    <col min="14587" max="14587" width="9.7109375" style="5" customWidth="1"/>
    <col min="14588" max="14588" width="8.28515625" style="5" customWidth="1"/>
    <col min="14589" max="14589" width="8.7109375" style="5" customWidth="1"/>
    <col min="14590" max="14590" width="10.42578125" style="5" customWidth="1"/>
    <col min="14591" max="14592" width="9.140625" style="5" customWidth="1"/>
    <col min="14593" max="14593" width="10.140625" style="5" customWidth="1"/>
    <col min="14594" max="14595" width="9.5703125" style="5" customWidth="1"/>
    <col min="14596" max="14596" width="10.42578125" style="5" customWidth="1"/>
    <col min="14597" max="14597" width="7.140625" style="5" customWidth="1"/>
    <col min="14598" max="14839" width="9.140625" style="5"/>
    <col min="14840" max="14840" width="22.7109375" style="5" customWidth="1"/>
    <col min="14841" max="14841" width="9.5703125" style="5" customWidth="1"/>
    <col min="14842" max="14842" width="9.42578125" style="5" customWidth="1"/>
    <col min="14843" max="14843" width="9.7109375" style="5" customWidth="1"/>
    <col min="14844" max="14844" width="8.28515625" style="5" customWidth="1"/>
    <col min="14845" max="14845" width="8.7109375" style="5" customWidth="1"/>
    <col min="14846" max="14846" width="10.42578125" style="5" customWidth="1"/>
    <col min="14847" max="14848" width="9.140625" style="5" customWidth="1"/>
    <col min="14849" max="14849" width="10.140625" style="5" customWidth="1"/>
    <col min="14850" max="14851" width="9.5703125" style="5" customWidth="1"/>
    <col min="14852" max="14852" width="10.42578125" style="5" customWidth="1"/>
    <col min="14853" max="14853" width="7.140625" style="5" customWidth="1"/>
    <col min="14854" max="15095" width="9.140625" style="5"/>
    <col min="15096" max="15096" width="22.7109375" style="5" customWidth="1"/>
    <col min="15097" max="15097" width="9.5703125" style="5" customWidth="1"/>
    <col min="15098" max="15098" width="9.42578125" style="5" customWidth="1"/>
    <col min="15099" max="15099" width="9.7109375" style="5" customWidth="1"/>
    <col min="15100" max="15100" width="8.28515625" style="5" customWidth="1"/>
    <col min="15101" max="15101" width="8.7109375" style="5" customWidth="1"/>
    <col min="15102" max="15102" width="10.42578125" style="5" customWidth="1"/>
    <col min="15103" max="15104" width="9.140625" style="5" customWidth="1"/>
    <col min="15105" max="15105" width="10.140625" style="5" customWidth="1"/>
    <col min="15106" max="15107" width="9.5703125" style="5" customWidth="1"/>
    <col min="15108" max="15108" width="10.42578125" style="5" customWidth="1"/>
    <col min="15109" max="15109" width="7.140625" style="5" customWidth="1"/>
    <col min="15110" max="15351" width="9.140625" style="5"/>
    <col min="15352" max="15352" width="22.7109375" style="5" customWidth="1"/>
    <col min="15353" max="15353" width="9.5703125" style="5" customWidth="1"/>
    <col min="15354" max="15354" width="9.42578125" style="5" customWidth="1"/>
    <col min="15355" max="15355" width="9.7109375" style="5" customWidth="1"/>
    <col min="15356" max="15356" width="8.28515625" style="5" customWidth="1"/>
    <col min="15357" max="15357" width="8.7109375" style="5" customWidth="1"/>
    <col min="15358" max="15358" width="10.42578125" style="5" customWidth="1"/>
    <col min="15359" max="15360" width="9.140625" style="5" customWidth="1"/>
    <col min="15361" max="15361" width="10.140625" style="5" customWidth="1"/>
    <col min="15362" max="15363" width="9.5703125" style="5" customWidth="1"/>
    <col min="15364" max="15364" width="10.42578125" style="5" customWidth="1"/>
    <col min="15365" max="15365" width="7.140625" style="5" customWidth="1"/>
    <col min="15366" max="15607" width="9.140625" style="5"/>
    <col min="15608" max="15608" width="22.7109375" style="5" customWidth="1"/>
    <col min="15609" max="15609" width="9.5703125" style="5" customWidth="1"/>
    <col min="15610" max="15610" width="9.42578125" style="5" customWidth="1"/>
    <col min="15611" max="15611" width="9.7109375" style="5" customWidth="1"/>
    <col min="15612" max="15612" width="8.28515625" style="5" customWidth="1"/>
    <col min="15613" max="15613" width="8.7109375" style="5" customWidth="1"/>
    <col min="15614" max="15614" width="10.42578125" style="5" customWidth="1"/>
    <col min="15615" max="15616" width="9.140625" style="5" customWidth="1"/>
    <col min="15617" max="15617" width="10.140625" style="5" customWidth="1"/>
    <col min="15618" max="15619" width="9.5703125" style="5" customWidth="1"/>
    <col min="15620" max="15620" width="10.42578125" style="5" customWidth="1"/>
    <col min="15621" max="15621" width="7.140625" style="5" customWidth="1"/>
    <col min="15622" max="15863" width="9.140625" style="5"/>
    <col min="15864" max="15864" width="22.7109375" style="5" customWidth="1"/>
    <col min="15865" max="15865" width="9.5703125" style="5" customWidth="1"/>
    <col min="15866" max="15866" width="9.42578125" style="5" customWidth="1"/>
    <col min="15867" max="15867" width="9.7109375" style="5" customWidth="1"/>
    <col min="15868" max="15868" width="8.28515625" style="5" customWidth="1"/>
    <col min="15869" max="15869" width="8.7109375" style="5" customWidth="1"/>
    <col min="15870" max="15870" width="10.42578125" style="5" customWidth="1"/>
    <col min="15871" max="15872" width="9.140625" style="5" customWidth="1"/>
    <col min="15873" max="15873" width="10.140625" style="5" customWidth="1"/>
    <col min="15874" max="15875" width="9.5703125" style="5" customWidth="1"/>
    <col min="15876" max="15876" width="10.42578125" style="5" customWidth="1"/>
    <col min="15877" max="15877" width="7.140625" style="5" customWidth="1"/>
    <col min="15878" max="16119" width="9.140625" style="5"/>
    <col min="16120" max="16120" width="22.7109375" style="5" customWidth="1"/>
    <col min="16121" max="16121" width="9.5703125" style="5" customWidth="1"/>
    <col min="16122" max="16122" width="9.42578125" style="5" customWidth="1"/>
    <col min="16123" max="16123" width="9.7109375" style="5" customWidth="1"/>
    <col min="16124" max="16124" width="8.28515625" style="5" customWidth="1"/>
    <col min="16125" max="16125" width="8.7109375" style="5" customWidth="1"/>
    <col min="16126" max="16126" width="10.42578125" style="5" customWidth="1"/>
    <col min="16127" max="16128" width="9.140625" style="5" customWidth="1"/>
    <col min="16129" max="16129" width="10.140625" style="5" customWidth="1"/>
    <col min="16130" max="16131" width="9.5703125" style="5" customWidth="1"/>
    <col min="16132" max="16132" width="10.42578125" style="5" customWidth="1"/>
    <col min="16133" max="16133" width="7.140625" style="5" customWidth="1"/>
    <col min="16134" max="16384" width="9.140625" style="5"/>
  </cols>
  <sheetData>
    <row r="1" spans="1:23" ht="29.25" customHeight="1">
      <c r="A1" s="421" t="s">
        <v>146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</row>
    <row r="2" spans="1:23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79"/>
      <c r="N2" s="79"/>
      <c r="O2" s="79"/>
      <c r="P2" s="81" t="s">
        <v>101</v>
      </c>
    </row>
    <row r="3" spans="1:23" ht="15" customHeight="1">
      <c r="A3" s="409"/>
      <c r="B3" s="399" t="s">
        <v>113</v>
      </c>
      <c r="C3" s="399"/>
      <c r="D3" s="399"/>
      <c r="E3" s="400" t="s">
        <v>59</v>
      </c>
      <c r="F3" s="401"/>
      <c r="G3" s="401"/>
      <c r="H3" s="401"/>
      <c r="I3" s="401"/>
      <c r="J3" s="401"/>
      <c r="K3" s="403" t="s">
        <v>123</v>
      </c>
      <c r="L3" s="404"/>
      <c r="M3" s="405"/>
      <c r="N3" s="399" t="s">
        <v>60</v>
      </c>
      <c r="O3" s="399"/>
      <c r="P3" s="400"/>
      <c r="Q3" s="6"/>
    </row>
    <row r="4" spans="1:23" ht="34.5" customHeight="1">
      <c r="A4" s="409"/>
      <c r="B4" s="399"/>
      <c r="C4" s="399"/>
      <c r="D4" s="399"/>
      <c r="E4" s="399" t="s">
        <v>58</v>
      </c>
      <c r="F4" s="399"/>
      <c r="G4" s="399"/>
      <c r="H4" s="399" t="s">
        <v>57</v>
      </c>
      <c r="I4" s="399"/>
      <c r="J4" s="399"/>
      <c r="K4" s="406"/>
      <c r="L4" s="407"/>
      <c r="M4" s="408"/>
      <c r="N4" s="399"/>
      <c r="O4" s="399"/>
      <c r="P4" s="400"/>
      <c r="Q4" s="6"/>
    </row>
    <row r="5" spans="1:23" ht="36.75" customHeight="1">
      <c r="A5" s="409"/>
      <c r="B5" s="326" t="s">
        <v>142</v>
      </c>
      <c r="C5" s="326" t="s">
        <v>112</v>
      </c>
      <c r="D5" s="326" t="s">
        <v>145</v>
      </c>
      <c r="E5" s="326" t="s">
        <v>142</v>
      </c>
      <c r="F5" s="326" t="s">
        <v>112</v>
      </c>
      <c r="G5" s="326" t="s">
        <v>145</v>
      </c>
      <c r="H5" s="326" t="s">
        <v>142</v>
      </c>
      <c r="I5" s="326" t="s">
        <v>112</v>
      </c>
      <c r="J5" s="326" t="s">
        <v>145</v>
      </c>
      <c r="K5" s="326" t="s">
        <v>142</v>
      </c>
      <c r="L5" s="326" t="s">
        <v>112</v>
      </c>
      <c r="M5" s="326" t="s">
        <v>145</v>
      </c>
      <c r="N5" s="326" t="s">
        <v>142</v>
      </c>
      <c r="O5" s="326" t="s">
        <v>112</v>
      </c>
      <c r="P5" s="328" t="s">
        <v>145</v>
      </c>
      <c r="Q5" s="6"/>
    </row>
    <row r="6" spans="1:23" ht="12.75" customHeight="1">
      <c r="A6" s="51" t="s">
        <v>64</v>
      </c>
      <c r="B6" s="293">
        <v>722821</v>
      </c>
      <c r="C6" s="293">
        <v>762769</v>
      </c>
      <c r="D6" s="292">
        <v>94.8</v>
      </c>
      <c r="E6" s="293">
        <v>162436</v>
      </c>
      <c r="F6" s="293">
        <v>207877</v>
      </c>
      <c r="G6" s="292">
        <v>78.099999999999994</v>
      </c>
      <c r="H6" s="293">
        <v>560385</v>
      </c>
      <c r="I6" s="293">
        <v>554892</v>
      </c>
      <c r="J6" s="292">
        <v>101</v>
      </c>
      <c r="K6" s="293">
        <v>1113792</v>
      </c>
      <c r="L6" s="293">
        <v>1098453</v>
      </c>
      <c r="M6" s="292">
        <v>101.4</v>
      </c>
      <c r="N6" s="293">
        <v>1836613</v>
      </c>
      <c r="O6" s="293">
        <v>1861222</v>
      </c>
      <c r="P6" s="292">
        <v>98.7</v>
      </c>
      <c r="Q6" s="369"/>
      <c r="R6" s="370"/>
      <c r="S6" s="370"/>
      <c r="T6" s="363"/>
      <c r="U6" s="370"/>
      <c r="V6" s="370"/>
      <c r="W6" s="363"/>
    </row>
    <row r="7" spans="1:23" ht="12.75" customHeight="1">
      <c r="A7" s="152" t="s">
        <v>65</v>
      </c>
      <c r="B7" s="294">
        <v>123994</v>
      </c>
      <c r="C7" s="294">
        <v>134722</v>
      </c>
      <c r="D7" s="258">
        <v>92</v>
      </c>
      <c r="E7" s="323">
        <v>1167</v>
      </c>
      <c r="F7" s="323">
        <v>783</v>
      </c>
      <c r="G7" s="258">
        <v>149</v>
      </c>
      <c r="H7" s="323">
        <v>122827</v>
      </c>
      <c r="I7" s="323">
        <v>133939</v>
      </c>
      <c r="J7" s="258">
        <v>91.7</v>
      </c>
      <c r="K7" s="323">
        <v>60194</v>
      </c>
      <c r="L7" s="323">
        <v>63376</v>
      </c>
      <c r="M7" s="258">
        <v>95</v>
      </c>
      <c r="N7" s="323">
        <v>184188</v>
      </c>
      <c r="O7" s="323">
        <v>198098</v>
      </c>
      <c r="P7" s="258">
        <v>93</v>
      </c>
      <c r="Q7" s="369"/>
      <c r="R7" s="370"/>
      <c r="S7" s="370"/>
      <c r="T7" s="363"/>
      <c r="U7" s="370"/>
      <c r="V7" s="370"/>
      <c r="W7" s="363"/>
    </row>
    <row r="8" spans="1:23">
      <c r="A8" s="157" t="s">
        <v>66</v>
      </c>
      <c r="B8" s="294">
        <v>17011</v>
      </c>
      <c r="C8" s="294">
        <v>19539</v>
      </c>
      <c r="D8" s="258">
        <v>87.1</v>
      </c>
      <c r="E8" s="323">
        <v>5428</v>
      </c>
      <c r="F8" s="323">
        <v>9419</v>
      </c>
      <c r="G8" s="258">
        <v>57.6</v>
      </c>
      <c r="H8" s="323">
        <v>11583</v>
      </c>
      <c r="I8" s="323">
        <v>10120</v>
      </c>
      <c r="J8" s="258">
        <v>114.5</v>
      </c>
      <c r="K8" s="323">
        <v>59765</v>
      </c>
      <c r="L8" s="323">
        <v>62028</v>
      </c>
      <c r="M8" s="258">
        <v>96.4</v>
      </c>
      <c r="N8" s="323">
        <v>76776</v>
      </c>
      <c r="O8" s="323">
        <v>81567</v>
      </c>
      <c r="P8" s="258">
        <v>94.1</v>
      </c>
      <c r="Q8" s="369"/>
      <c r="R8" s="370"/>
      <c r="S8" s="370"/>
      <c r="T8" s="363"/>
      <c r="U8" s="370"/>
      <c r="V8" s="370"/>
      <c r="W8" s="363"/>
    </row>
    <row r="9" spans="1:23">
      <c r="A9" s="157" t="s">
        <v>67</v>
      </c>
      <c r="B9" s="294">
        <v>69505</v>
      </c>
      <c r="C9" s="294">
        <v>67556</v>
      </c>
      <c r="D9" s="258">
        <v>102.9</v>
      </c>
      <c r="E9" s="323">
        <v>28728</v>
      </c>
      <c r="F9" s="323">
        <v>32047</v>
      </c>
      <c r="G9" s="258">
        <v>89.6</v>
      </c>
      <c r="H9" s="323">
        <v>40777</v>
      </c>
      <c r="I9" s="323">
        <v>35509</v>
      </c>
      <c r="J9" s="258">
        <v>114.8</v>
      </c>
      <c r="K9" s="323">
        <v>107763</v>
      </c>
      <c r="L9" s="323">
        <v>102486</v>
      </c>
      <c r="M9" s="258">
        <v>105.1</v>
      </c>
      <c r="N9" s="323">
        <v>177268</v>
      </c>
      <c r="O9" s="323">
        <v>170042</v>
      </c>
      <c r="P9" s="258">
        <v>104.2</v>
      </c>
      <c r="Q9" s="369"/>
      <c r="R9" s="370"/>
      <c r="S9" s="370"/>
      <c r="T9" s="363"/>
      <c r="U9" s="370"/>
      <c r="V9" s="370"/>
      <c r="W9" s="363"/>
    </row>
    <row r="10" spans="1:23">
      <c r="A10" s="157" t="s">
        <v>68</v>
      </c>
      <c r="B10" s="294">
        <v>45516</v>
      </c>
      <c r="C10" s="294">
        <v>55977</v>
      </c>
      <c r="D10" s="258">
        <v>81.3</v>
      </c>
      <c r="E10" s="323">
        <v>1894</v>
      </c>
      <c r="F10" s="323">
        <v>2065</v>
      </c>
      <c r="G10" s="258">
        <v>91.7</v>
      </c>
      <c r="H10" s="323">
        <v>43622</v>
      </c>
      <c r="I10" s="323">
        <v>53912</v>
      </c>
      <c r="J10" s="258">
        <v>80.900000000000006</v>
      </c>
      <c r="K10" s="323">
        <v>89739</v>
      </c>
      <c r="L10" s="323">
        <v>106032</v>
      </c>
      <c r="M10" s="258">
        <v>84.6</v>
      </c>
      <c r="N10" s="323">
        <v>135255</v>
      </c>
      <c r="O10" s="323">
        <v>162009</v>
      </c>
      <c r="P10" s="258">
        <v>83.5</v>
      </c>
      <c r="Q10" s="369"/>
      <c r="R10" s="370"/>
      <c r="S10" s="370"/>
      <c r="T10" s="363"/>
      <c r="U10" s="370"/>
      <c r="V10" s="370"/>
      <c r="W10" s="363"/>
    </row>
    <row r="11" spans="1:23">
      <c r="A11" s="157" t="s">
        <v>69</v>
      </c>
      <c r="B11" s="294">
        <v>4607</v>
      </c>
      <c r="C11" s="294">
        <v>2434</v>
      </c>
      <c r="D11" s="258">
        <v>189.3</v>
      </c>
      <c r="E11" s="323">
        <v>583</v>
      </c>
      <c r="F11" s="323">
        <v>88</v>
      </c>
      <c r="G11" s="258">
        <v>662.5</v>
      </c>
      <c r="H11" s="323">
        <v>4024</v>
      </c>
      <c r="I11" s="323">
        <v>2346</v>
      </c>
      <c r="J11" s="258">
        <v>171.5</v>
      </c>
      <c r="K11" s="323">
        <v>7810</v>
      </c>
      <c r="L11" s="323">
        <v>7360</v>
      </c>
      <c r="M11" s="258">
        <v>106.1</v>
      </c>
      <c r="N11" s="323">
        <v>12417</v>
      </c>
      <c r="O11" s="323">
        <v>9794</v>
      </c>
      <c r="P11" s="258">
        <v>126.8</v>
      </c>
      <c r="Q11" s="369"/>
      <c r="R11" s="370"/>
      <c r="S11" s="370"/>
      <c r="T11" s="363"/>
      <c r="U11" s="370"/>
      <c r="V11" s="370"/>
      <c r="W11" s="363"/>
    </row>
    <row r="12" spans="1:23">
      <c r="A12" s="157" t="s">
        <v>70</v>
      </c>
      <c r="B12" s="294">
        <v>72891</v>
      </c>
      <c r="C12" s="294">
        <v>70725</v>
      </c>
      <c r="D12" s="258">
        <v>103.1</v>
      </c>
      <c r="E12" s="323">
        <v>11115</v>
      </c>
      <c r="F12" s="323">
        <v>11806</v>
      </c>
      <c r="G12" s="258">
        <v>94.1</v>
      </c>
      <c r="H12" s="323">
        <v>61776</v>
      </c>
      <c r="I12" s="323">
        <v>58919</v>
      </c>
      <c r="J12" s="258">
        <v>104.8</v>
      </c>
      <c r="K12" s="323">
        <v>67542</v>
      </c>
      <c r="L12" s="323">
        <v>64788</v>
      </c>
      <c r="M12" s="258">
        <v>104.3</v>
      </c>
      <c r="N12" s="323">
        <v>140433</v>
      </c>
      <c r="O12" s="323">
        <v>135513</v>
      </c>
      <c r="P12" s="258">
        <v>103.6</v>
      </c>
      <c r="Q12" s="369"/>
      <c r="R12" s="370"/>
      <c r="S12" s="370"/>
      <c r="T12" s="363"/>
      <c r="U12" s="370"/>
      <c r="V12" s="370"/>
      <c r="W12" s="363"/>
    </row>
    <row r="13" spans="1:23">
      <c r="A13" s="157" t="s">
        <v>71</v>
      </c>
      <c r="B13" s="294">
        <v>32020</v>
      </c>
      <c r="C13" s="294">
        <v>31910</v>
      </c>
      <c r="D13" s="258">
        <v>100.3</v>
      </c>
      <c r="E13" s="323">
        <v>4044</v>
      </c>
      <c r="F13" s="323">
        <v>5019</v>
      </c>
      <c r="G13" s="258">
        <v>80.599999999999994</v>
      </c>
      <c r="H13" s="323">
        <v>27976</v>
      </c>
      <c r="I13" s="323">
        <v>26891</v>
      </c>
      <c r="J13" s="258">
        <v>104</v>
      </c>
      <c r="K13" s="323">
        <v>76823</v>
      </c>
      <c r="L13" s="323">
        <v>77068</v>
      </c>
      <c r="M13" s="258">
        <v>99.7</v>
      </c>
      <c r="N13" s="323">
        <v>108843</v>
      </c>
      <c r="O13" s="323">
        <v>108978</v>
      </c>
      <c r="P13" s="258">
        <v>99.9</v>
      </c>
      <c r="Q13" s="369"/>
      <c r="R13" s="370"/>
      <c r="S13" s="370"/>
      <c r="T13" s="363"/>
      <c r="U13" s="370"/>
      <c r="V13" s="370"/>
      <c r="W13" s="363"/>
    </row>
    <row r="14" spans="1:23">
      <c r="A14" s="157" t="s">
        <v>72</v>
      </c>
      <c r="B14" s="294">
        <v>49290</v>
      </c>
      <c r="C14" s="294">
        <v>50293</v>
      </c>
      <c r="D14" s="258">
        <v>98</v>
      </c>
      <c r="E14" s="323">
        <v>2533</v>
      </c>
      <c r="F14" s="323">
        <v>4926</v>
      </c>
      <c r="G14" s="258">
        <v>51.4</v>
      </c>
      <c r="H14" s="323">
        <v>46757</v>
      </c>
      <c r="I14" s="323">
        <v>45367</v>
      </c>
      <c r="J14" s="258">
        <v>103.1</v>
      </c>
      <c r="K14" s="323">
        <v>84982</v>
      </c>
      <c r="L14" s="323">
        <v>81945</v>
      </c>
      <c r="M14" s="258">
        <v>103.7</v>
      </c>
      <c r="N14" s="323">
        <v>134272</v>
      </c>
      <c r="O14" s="323">
        <v>132238</v>
      </c>
      <c r="P14" s="258">
        <v>101.5</v>
      </c>
      <c r="Q14" s="369"/>
      <c r="R14" s="370"/>
      <c r="S14" s="370"/>
      <c r="T14" s="363"/>
      <c r="U14" s="370"/>
      <c r="V14" s="370"/>
      <c r="W14" s="363"/>
    </row>
    <row r="15" spans="1:23">
      <c r="A15" s="157" t="s">
        <v>73</v>
      </c>
      <c r="B15" s="294">
        <v>61839</v>
      </c>
      <c r="C15" s="294">
        <v>53802</v>
      </c>
      <c r="D15" s="258">
        <v>114.9</v>
      </c>
      <c r="E15" s="323">
        <v>5451</v>
      </c>
      <c r="F15" s="323">
        <v>5249</v>
      </c>
      <c r="G15" s="258">
        <v>103.8</v>
      </c>
      <c r="H15" s="323">
        <v>56388</v>
      </c>
      <c r="I15" s="323">
        <v>48553</v>
      </c>
      <c r="J15" s="258">
        <v>116.1</v>
      </c>
      <c r="K15" s="323">
        <v>71923</v>
      </c>
      <c r="L15" s="323">
        <v>69939</v>
      </c>
      <c r="M15" s="258">
        <v>102.8</v>
      </c>
      <c r="N15" s="323">
        <v>133762</v>
      </c>
      <c r="O15" s="323">
        <v>123741</v>
      </c>
      <c r="P15" s="258">
        <v>108.1</v>
      </c>
      <c r="Q15" s="369"/>
      <c r="R15" s="370"/>
      <c r="S15" s="370"/>
      <c r="T15" s="363"/>
      <c r="U15" s="370"/>
      <c r="V15" s="370"/>
      <c r="W15" s="363"/>
    </row>
    <row r="16" spans="1:23" ht="14.25" customHeight="1">
      <c r="A16" s="157" t="s">
        <v>74</v>
      </c>
      <c r="B16" s="294">
        <v>7902</v>
      </c>
      <c r="C16" s="294">
        <v>13105</v>
      </c>
      <c r="D16" s="258">
        <v>60.3</v>
      </c>
      <c r="E16" s="323">
        <v>7342</v>
      </c>
      <c r="F16" s="323">
        <v>12573</v>
      </c>
      <c r="G16" s="258">
        <v>58.4</v>
      </c>
      <c r="H16" s="323">
        <v>560</v>
      </c>
      <c r="I16" s="323">
        <v>532</v>
      </c>
      <c r="J16" s="258">
        <v>105.3</v>
      </c>
      <c r="K16" s="323">
        <v>26263</v>
      </c>
      <c r="L16" s="323">
        <v>24327</v>
      </c>
      <c r="M16" s="258">
        <v>108</v>
      </c>
      <c r="N16" s="323">
        <v>34165</v>
      </c>
      <c r="O16" s="323">
        <v>37432</v>
      </c>
      <c r="P16" s="258">
        <v>91.3</v>
      </c>
      <c r="Q16" s="369"/>
      <c r="R16" s="370"/>
      <c r="S16" s="370"/>
      <c r="T16" s="363"/>
      <c r="U16" s="370"/>
      <c r="V16" s="370"/>
      <c r="W16" s="363"/>
    </row>
    <row r="17" spans="1:23" ht="14.25" customHeight="1">
      <c r="A17" s="157" t="s">
        <v>75</v>
      </c>
      <c r="B17" s="294">
        <v>5523</v>
      </c>
      <c r="C17" s="294">
        <v>5751</v>
      </c>
      <c r="D17" s="258">
        <v>96</v>
      </c>
      <c r="E17" s="323">
        <v>624</v>
      </c>
      <c r="F17" s="323">
        <v>1315</v>
      </c>
      <c r="G17" s="258">
        <v>47.5</v>
      </c>
      <c r="H17" s="323">
        <v>4899</v>
      </c>
      <c r="I17" s="323">
        <v>4436</v>
      </c>
      <c r="J17" s="258">
        <v>110.4</v>
      </c>
      <c r="K17" s="323">
        <v>37996</v>
      </c>
      <c r="L17" s="323">
        <v>37465</v>
      </c>
      <c r="M17" s="258">
        <v>101.4</v>
      </c>
      <c r="N17" s="323">
        <v>43519</v>
      </c>
      <c r="O17" s="323">
        <v>43216</v>
      </c>
      <c r="P17" s="258">
        <v>100.7</v>
      </c>
      <c r="Q17" s="369"/>
      <c r="R17" s="370"/>
      <c r="S17" s="370"/>
      <c r="T17" s="363"/>
      <c r="U17" s="370"/>
      <c r="V17" s="370"/>
      <c r="W17" s="363"/>
    </row>
    <row r="18" spans="1:23" ht="14.25" customHeight="1">
      <c r="A18" s="157" t="s">
        <v>76</v>
      </c>
      <c r="B18" s="294">
        <v>3074</v>
      </c>
      <c r="C18" s="294">
        <v>2783</v>
      </c>
      <c r="D18" s="258">
        <v>110.5</v>
      </c>
      <c r="E18" s="323">
        <v>124</v>
      </c>
      <c r="F18" s="323">
        <v>78</v>
      </c>
      <c r="G18" s="258">
        <v>159</v>
      </c>
      <c r="H18" s="323">
        <v>2950</v>
      </c>
      <c r="I18" s="323">
        <v>2705</v>
      </c>
      <c r="J18" s="258">
        <v>109.1</v>
      </c>
      <c r="K18" s="323">
        <v>6051</v>
      </c>
      <c r="L18" s="323">
        <v>6005</v>
      </c>
      <c r="M18" s="258">
        <v>100.8</v>
      </c>
      <c r="N18" s="323">
        <v>9125</v>
      </c>
      <c r="O18" s="323">
        <v>8788</v>
      </c>
      <c r="P18" s="258">
        <v>103.8</v>
      </c>
      <c r="Q18" s="369"/>
      <c r="R18" s="370"/>
      <c r="S18" s="370"/>
      <c r="T18" s="363"/>
      <c r="U18" s="370"/>
      <c r="V18" s="370"/>
      <c r="W18" s="363"/>
    </row>
    <row r="19" spans="1:23" ht="14.25" customHeight="1">
      <c r="A19" s="157" t="s">
        <v>77</v>
      </c>
      <c r="B19" s="294">
        <v>55357</v>
      </c>
      <c r="C19" s="294">
        <v>66994</v>
      </c>
      <c r="D19" s="258">
        <v>82.6</v>
      </c>
      <c r="E19" s="323">
        <v>13707</v>
      </c>
      <c r="F19" s="323">
        <v>25679</v>
      </c>
      <c r="G19" s="258">
        <v>53.4</v>
      </c>
      <c r="H19" s="323">
        <v>41650</v>
      </c>
      <c r="I19" s="323">
        <v>41315</v>
      </c>
      <c r="J19" s="258">
        <v>100.8</v>
      </c>
      <c r="K19" s="323">
        <v>52302</v>
      </c>
      <c r="L19" s="323">
        <v>52892</v>
      </c>
      <c r="M19" s="258">
        <v>98.9</v>
      </c>
      <c r="N19" s="323">
        <v>107659</v>
      </c>
      <c r="O19" s="323">
        <v>119886</v>
      </c>
      <c r="P19" s="258">
        <v>89.8</v>
      </c>
      <c r="Q19" s="369"/>
      <c r="R19" s="370"/>
      <c r="S19" s="370"/>
      <c r="T19" s="363"/>
      <c r="U19" s="370"/>
      <c r="V19" s="370"/>
      <c r="W19" s="363"/>
    </row>
    <row r="20" spans="1:23" ht="14.25" customHeight="1">
      <c r="A20" s="157" t="s">
        <v>78</v>
      </c>
      <c r="B20" s="294">
        <v>15262</v>
      </c>
      <c r="C20" s="294">
        <v>16303</v>
      </c>
      <c r="D20" s="258">
        <v>93.6</v>
      </c>
      <c r="E20" s="323">
        <v>1786</v>
      </c>
      <c r="F20" s="323">
        <v>1285</v>
      </c>
      <c r="G20" s="258">
        <v>139</v>
      </c>
      <c r="H20" s="323">
        <v>13476</v>
      </c>
      <c r="I20" s="323">
        <v>15018</v>
      </c>
      <c r="J20" s="258">
        <v>89.7</v>
      </c>
      <c r="K20" s="323">
        <v>55390</v>
      </c>
      <c r="L20" s="323">
        <v>58463</v>
      </c>
      <c r="M20" s="258">
        <v>94.7</v>
      </c>
      <c r="N20" s="323">
        <v>70652</v>
      </c>
      <c r="O20" s="323">
        <v>74766</v>
      </c>
      <c r="P20" s="258">
        <v>94.5</v>
      </c>
      <c r="Q20" s="369"/>
      <c r="R20" s="370"/>
      <c r="S20" s="370"/>
      <c r="T20" s="363"/>
      <c r="U20" s="370"/>
      <c r="V20" s="370"/>
      <c r="W20" s="363"/>
    </row>
    <row r="21" spans="1:23" ht="14.25" customHeight="1">
      <c r="A21" s="157" t="s">
        <v>79</v>
      </c>
      <c r="B21" s="294">
        <v>94174</v>
      </c>
      <c r="C21" s="294">
        <v>109137</v>
      </c>
      <c r="D21" s="258">
        <v>86.3</v>
      </c>
      <c r="E21" s="286">
        <v>77104</v>
      </c>
      <c r="F21" s="286">
        <v>93857</v>
      </c>
      <c r="G21" s="258">
        <v>82.2</v>
      </c>
      <c r="H21" s="323">
        <v>17070</v>
      </c>
      <c r="I21" s="323">
        <v>15280</v>
      </c>
      <c r="J21" s="258">
        <v>111.7</v>
      </c>
      <c r="K21" s="323">
        <v>194451</v>
      </c>
      <c r="L21" s="323">
        <v>176393</v>
      </c>
      <c r="M21" s="258">
        <v>110.2</v>
      </c>
      <c r="N21" s="323">
        <v>288625</v>
      </c>
      <c r="O21" s="323">
        <v>285530</v>
      </c>
      <c r="P21" s="258">
        <v>101.1</v>
      </c>
      <c r="Q21" s="369"/>
      <c r="R21" s="370"/>
      <c r="S21" s="370"/>
      <c r="T21" s="363"/>
      <c r="U21" s="370"/>
      <c r="V21" s="370"/>
      <c r="W21" s="363"/>
    </row>
    <row r="22" spans="1:23" ht="14.25" customHeight="1">
      <c r="A22" s="152" t="s">
        <v>80</v>
      </c>
      <c r="B22" s="294">
        <v>15437</v>
      </c>
      <c r="C22" s="294">
        <v>17561</v>
      </c>
      <c r="D22" s="258">
        <v>87.9</v>
      </c>
      <c r="E22" s="323">
        <v>39</v>
      </c>
      <c r="F22" s="323">
        <v>118</v>
      </c>
      <c r="G22" s="258">
        <v>33.1</v>
      </c>
      <c r="H22" s="323">
        <v>15398</v>
      </c>
      <c r="I22" s="323">
        <v>17443</v>
      </c>
      <c r="J22" s="258">
        <v>88.3</v>
      </c>
      <c r="K22" s="323">
        <v>27269</v>
      </c>
      <c r="L22" s="323">
        <v>26987</v>
      </c>
      <c r="M22" s="258">
        <v>101</v>
      </c>
      <c r="N22" s="323">
        <v>42706</v>
      </c>
      <c r="O22" s="323">
        <v>44548</v>
      </c>
      <c r="P22" s="258">
        <v>95.9</v>
      </c>
      <c r="Q22" s="369"/>
      <c r="R22" s="370"/>
      <c r="S22" s="370"/>
      <c r="T22" s="363"/>
      <c r="U22" s="370"/>
      <c r="V22" s="370"/>
      <c r="W22" s="363"/>
    </row>
    <row r="23" spans="1:23" ht="14.25" customHeight="1">
      <c r="A23" s="157" t="s">
        <v>81</v>
      </c>
      <c r="B23" s="294">
        <v>47007</v>
      </c>
      <c r="C23" s="294">
        <v>41694</v>
      </c>
      <c r="D23" s="258">
        <v>112.7</v>
      </c>
      <c r="E23" s="323">
        <v>767</v>
      </c>
      <c r="F23" s="323">
        <v>1570</v>
      </c>
      <c r="G23" s="258">
        <v>48.9</v>
      </c>
      <c r="H23" s="323">
        <v>46240</v>
      </c>
      <c r="I23" s="323">
        <v>40124</v>
      </c>
      <c r="J23" s="258">
        <v>115.2</v>
      </c>
      <c r="K23" s="323">
        <v>77458</v>
      </c>
      <c r="L23" s="323">
        <v>71021</v>
      </c>
      <c r="M23" s="258">
        <v>109.1</v>
      </c>
      <c r="N23" s="323">
        <v>124465</v>
      </c>
      <c r="O23" s="323">
        <v>112715</v>
      </c>
      <c r="P23" s="258">
        <v>110.4</v>
      </c>
      <c r="Q23" s="369"/>
      <c r="R23" s="370"/>
      <c r="S23" s="370"/>
      <c r="T23" s="363"/>
      <c r="U23" s="370"/>
      <c r="V23" s="370"/>
      <c r="W23" s="363"/>
    </row>
    <row r="24" spans="1:23">
      <c r="A24" s="157" t="s">
        <v>82</v>
      </c>
      <c r="B24" s="294" t="s">
        <v>150</v>
      </c>
      <c r="C24" s="294" t="s">
        <v>150</v>
      </c>
      <c r="D24" s="258" t="s">
        <v>150</v>
      </c>
      <c r="E24" s="371" t="s">
        <v>150</v>
      </c>
      <c r="F24" s="371" t="s">
        <v>150</v>
      </c>
      <c r="G24" s="258" t="s">
        <v>150</v>
      </c>
      <c r="H24" s="371" t="s">
        <v>150</v>
      </c>
      <c r="I24" s="371" t="s">
        <v>150</v>
      </c>
      <c r="J24" s="258" t="s">
        <v>150</v>
      </c>
      <c r="K24" s="323">
        <v>71</v>
      </c>
      <c r="L24" s="323">
        <v>84</v>
      </c>
      <c r="M24" s="258">
        <v>84.5</v>
      </c>
      <c r="N24" s="323">
        <v>71</v>
      </c>
      <c r="O24" s="323">
        <v>84</v>
      </c>
      <c r="P24" s="258">
        <v>84.5</v>
      </c>
      <c r="Q24" s="369"/>
      <c r="R24" s="370"/>
      <c r="S24" s="370"/>
      <c r="T24" s="363"/>
      <c r="U24" s="370"/>
      <c r="V24" s="370"/>
      <c r="W24" s="363"/>
    </row>
    <row r="25" spans="1:23">
      <c r="A25" s="157" t="s">
        <v>83</v>
      </c>
      <c r="B25" s="294" t="s">
        <v>150</v>
      </c>
      <c r="C25" s="294" t="s">
        <v>150</v>
      </c>
      <c r="D25" s="258" t="s">
        <v>150</v>
      </c>
      <c r="E25" s="371" t="s">
        <v>150</v>
      </c>
      <c r="F25" s="371" t="s">
        <v>150</v>
      </c>
      <c r="G25" s="258" t="s">
        <v>150</v>
      </c>
      <c r="H25" s="371" t="s">
        <v>150</v>
      </c>
      <c r="I25" s="371" t="s">
        <v>150</v>
      </c>
      <c r="J25" s="258" t="s">
        <v>150</v>
      </c>
      <c r="K25" s="323">
        <v>352</v>
      </c>
      <c r="L25" s="323">
        <v>70</v>
      </c>
      <c r="M25" s="258">
        <v>502.9</v>
      </c>
      <c r="N25" s="323">
        <v>352</v>
      </c>
      <c r="O25" s="323">
        <v>70</v>
      </c>
      <c r="P25" s="258">
        <v>502.9</v>
      </c>
      <c r="Q25" s="369"/>
      <c r="R25" s="370"/>
      <c r="S25" s="370"/>
      <c r="T25" s="363"/>
      <c r="U25" s="370"/>
      <c r="V25" s="370"/>
      <c r="W25" s="363"/>
    </row>
    <row r="26" spans="1:23">
      <c r="A26" s="158" t="s">
        <v>84</v>
      </c>
      <c r="B26" s="295">
        <v>2412</v>
      </c>
      <c r="C26" s="295">
        <v>2483</v>
      </c>
      <c r="D26" s="259">
        <v>97.1</v>
      </c>
      <c r="E26" s="372" t="s">
        <v>150</v>
      </c>
      <c r="F26" s="372" t="s">
        <v>150</v>
      </c>
      <c r="G26" s="259" t="s">
        <v>150</v>
      </c>
      <c r="H26" s="373">
        <v>2412</v>
      </c>
      <c r="I26" s="373">
        <v>2483</v>
      </c>
      <c r="J26" s="259">
        <v>97.1</v>
      </c>
      <c r="K26" s="373">
        <v>9648</v>
      </c>
      <c r="L26" s="373">
        <v>9724</v>
      </c>
      <c r="M26" s="259">
        <v>99.2</v>
      </c>
      <c r="N26" s="373">
        <v>12060</v>
      </c>
      <c r="O26" s="373">
        <v>12207</v>
      </c>
      <c r="P26" s="259">
        <v>98.8</v>
      </c>
      <c r="Q26" s="369"/>
      <c r="R26" s="370"/>
      <c r="S26" s="370"/>
      <c r="T26" s="363"/>
      <c r="U26" s="370"/>
      <c r="V26" s="370"/>
      <c r="W26" s="363"/>
    </row>
    <row r="27" spans="1:2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O27" s="8"/>
      <c r="P27" s="8"/>
      <c r="Q27" s="8"/>
      <c r="R27" s="6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workbookViewId="0">
      <selection activeCell="C2" sqref="C2"/>
    </sheetView>
  </sheetViews>
  <sheetFormatPr defaultRowHeight="12.75"/>
  <cols>
    <col min="1" max="1" width="21.7109375" style="83" customWidth="1"/>
    <col min="2" max="2" width="9.7109375" style="83" customWidth="1"/>
    <col min="3" max="3" width="9.5703125" style="83" customWidth="1"/>
    <col min="4" max="7" width="8.85546875" style="83" customWidth="1"/>
    <col min="8" max="8" width="9.85546875" style="83" customWidth="1"/>
    <col min="9" max="9" width="9.7109375" style="83" customWidth="1"/>
    <col min="10" max="10" width="9.42578125" style="83" customWidth="1"/>
    <col min="11" max="12" width="9.7109375" style="83" customWidth="1"/>
    <col min="13" max="13" width="8.7109375" style="83" customWidth="1"/>
    <col min="14" max="247" width="9.140625" style="83"/>
    <col min="248" max="248" width="21.7109375" style="83" customWidth="1"/>
    <col min="249" max="249" width="9.7109375" style="83" customWidth="1"/>
    <col min="250" max="250" width="9.5703125" style="83" customWidth="1"/>
    <col min="251" max="253" width="8.85546875" style="83" customWidth="1"/>
    <col min="254" max="254" width="10.140625" style="83" customWidth="1"/>
    <col min="255" max="255" width="9.85546875" style="83" customWidth="1"/>
    <col min="256" max="256" width="9.7109375" style="83" customWidth="1"/>
    <col min="257" max="257" width="10.5703125" style="83" customWidth="1"/>
    <col min="258" max="259" width="9.7109375" style="83" customWidth="1"/>
    <col min="260" max="260" width="8.7109375" style="83" customWidth="1"/>
    <col min="261" max="503" width="9.140625" style="83"/>
    <col min="504" max="504" width="21.7109375" style="83" customWidth="1"/>
    <col min="505" max="505" width="9.7109375" style="83" customWidth="1"/>
    <col min="506" max="506" width="9.5703125" style="83" customWidth="1"/>
    <col min="507" max="509" width="8.85546875" style="83" customWidth="1"/>
    <col min="510" max="510" width="10.140625" style="83" customWidth="1"/>
    <col min="511" max="511" width="9.85546875" style="83" customWidth="1"/>
    <col min="512" max="512" width="9.7109375" style="83" customWidth="1"/>
    <col min="513" max="513" width="10.5703125" style="83" customWidth="1"/>
    <col min="514" max="515" width="9.7109375" style="83" customWidth="1"/>
    <col min="516" max="516" width="8.7109375" style="83" customWidth="1"/>
    <col min="517" max="759" width="9.140625" style="83"/>
    <col min="760" max="760" width="21.7109375" style="83" customWidth="1"/>
    <col min="761" max="761" width="9.7109375" style="83" customWidth="1"/>
    <col min="762" max="762" width="9.5703125" style="83" customWidth="1"/>
    <col min="763" max="765" width="8.85546875" style="83" customWidth="1"/>
    <col min="766" max="766" width="10.140625" style="83" customWidth="1"/>
    <col min="767" max="767" width="9.85546875" style="83" customWidth="1"/>
    <col min="768" max="768" width="9.7109375" style="83" customWidth="1"/>
    <col min="769" max="769" width="10.5703125" style="83" customWidth="1"/>
    <col min="770" max="771" width="9.7109375" style="83" customWidth="1"/>
    <col min="772" max="772" width="8.7109375" style="83" customWidth="1"/>
    <col min="773" max="1015" width="9.140625" style="83"/>
    <col min="1016" max="1016" width="21.7109375" style="83" customWidth="1"/>
    <col min="1017" max="1017" width="9.7109375" style="83" customWidth="1"/>
    <col min="1018" max="1018" width="9.5703125" style="83" customWidth="1"/>
    <col min="1019" max="1021" width="8.85546875" style="83" customWidth="1"/>
    <col min="1022" max="1022" width="10.140625" style="83" customWidth="1"/>
    <col min="1023" max="1023" width="9.85546875" style="83" customWidth="1"/>
    <col min="1024" max="1024" width="9.7109375" style="83" customWidth="1"/>
    <col min="1025" max="1025" width="10.5703125" style="83" customWidth="1"/>
    <col min="1026" max="1027" width="9.7109375" style="83" customWidth="1"/>
    <col min="1028" max="1028" width="8.7109375" style="83" customWidth="1"/>
    <col min="1029" max="1271" width="9.140625" style="83"/>
    <col min="1272" max="1272" width="21.7109375" style="83" customWidth="1"/>
    <col min="1273" max="1273" width="9.7109375" style="83" customWidth="1"/>
    <col min="1274" max="1274" width="9.5703125" style="83" customWidth="1"/>
    <col min="1275" max="1277" width="8.85546875" style="83" customWidth="1"/>
    <col min="1278" max="1278" width="10.140625" style="83" customWidth="1"/>
    <col min="1279" max="1279" width="9.85546875" style="83" customWidth="1"/>
    <col min="1280" max="1280" width="9.7109375" style="83" customWidth="1"/>
    <col min="1281" max="1281" width="10.5703125" style="83" customWidth="1"/>
    <col min="1282" max="1283" width="9.7109375" style="83" customWidth="1"/>
    <col min="1284" max="1284" width="8.7109375" style="83" customWidth="1"/>
    <col min="1285" max="1527" width="9.140625" style="83"/>
    <col min="1528" max="1528" width="21.7109375" style="83" customWidth="1"/>
    <col min="1529" max="1529" width="9.7109375" style="83" customWidth="1"/>
    <col min="1530" max="1530" width="9.5703125" style="83" customWidth="1"/>
    <col min="1531" max="1533" width="8.85546875" style="83" customWidth="1"/>
    <col min="1534" max="1534" width="10.140625" style="83" customWidth="1"/>
    <col min="1535" max="1535" width="9.85546875" style="83" customWidth="1"/>
    <col min="1536" max="1536" width="9.7109375" style="83" customWidth="1"/>
    <col min="1537" max="1537" width="10.5703125" style="83" customWidth="1"/>
    <col min="1538" max="1539" width="9.7109375" style="83" customWidth="1"/>
    <col min="1540" max="1540" width="8.7109375" style="83" customWidth="1"/>
    <col min="1541" max="1783" width="9.140625" style="83"/>
    <col min="1784" max="1784" width="21.7109375" style="83" customWidth="1"/>
    <col min="1785" max="1785" width="9.7109375" style="83" customWidth="1"/>
    <col min="1786" max="1786" width="9.5703125" style="83" customWidth="1"/>
    <col min="1787" max="1789" width="8.85546875" style="83" customWidth="1"/>
    <col min="1790" max="1790" width="10.140625" style="83" customWidth="1"/>
    <col min="1791" max="1791" width="9.85546875" style="83" customWidth="1"/>
    <col min="1792" max="1792" width="9.7109375" style="83" customWidth="1"/>
    <col min="1793" max="1793" width="10.5703125" style="83" customWidth="1"/>
    <col min="1794" max="1795" width="9.7109375" style="83" customWidth="1"/>
    <col min="1796" max="1796" width="8.7109375" style="83" customWidth="1"/>
    <col min="1797" max="2039" width="9.140625" style="83"/>
    <col min="2040" max="2040" width="21.7109375" style="83" customWidth="1"/>
    <col min="2041" max="2041" width="9.7109375" style="83" customWidth="1"/>
    <col min="2042" max="2042" width="9.5703125" style="83" customWidth="1"/>
    <col min="2043" max="2045" width="8.85546875" style="83" customWidth="1"/>
    <col min="2046" max="2046" width="10.140625" style="83" customWidth="1"/>
    <col min="2047" max="2047" width="9.85546875" style="83" customWidth="1"/>
    <col min="2048" max="2048" width="9.7109375" style="83" customWidth="1"/>
    <col min="2049" max="2049" width="10.5703125" style="83" customWidth="1"/>
    <col min="2050" max="2051" width="9.7109375" style="83" customWidth="1"/>
    <col min="2052" max="2052" width="8.7109375" style="83" customWidth="1"/>
    <col min="2053" max="2295" width="9.140625" style="83"/>
    <col min="2296" max="2296" width="21.7109375" style="83" customWidth="1"/>
    <col min="2297" max="2297" width="9.7109375" style="83" customWidth="1"/>
    <col min="2298" max="2298" width="9.5703125" style="83" customWidth="1"/>
    <col min="2299" max="2301" width="8.85546875" style="83" customWidth="1"/>
    <col min="2302" max="2302" width="10.140625" style="83" customWidth="1"/>
    <col min="2303" max="2303" width="9.85546875" style="83" customWidth="1"/>
    <col min="2304" max="2304" width="9.7109375" style="83" customWidth="1"/>
    <col min="2305" max="2305" width="10.5703125" style="83" customWidth="1"/>
    <col min="2306" max="2307" width="9.7109375" style="83" customWidth="1"/>
    <col min="2308" max="2308" width="8.7109375" style="83" customWidth="1"/>
    <col min="2309" max="2551" width="9.140625" style="83"/>
    <col min="2552" max="2552" width="21.7109375" style="83" customWidth="1"/>
    <col min="2553" max="2553" width="9.7109375" style="83" customWidth="1"/>
    <col min="2554" max="2554" width="9.5703125" style="83" customWidth="1"/>
    <col min="2555" max="2557" width="8.85546875" style="83" customWidth="1"/>
    <col min="2558" max="2558" width="10.140625" style="83" customWidth="1"/>
    <col min="2559" max="2559" width="9.85546875" style="83" customWidth="1"/>
    <col min="2560" max="2560" width="9.7109375" style="83" customWidth="1"/>
    <col min="2561" max="2561" width="10.5703125" style="83" customWidth="1"/>
    <col min="2562" max="2563" width="9.7109375" style="83" customWidth="1"/>
    <col min="2564" max="2564" width="8.7109375" style="83" customWidth="1"/>
    <col min="2565" max="2807" width="9.140625" style="83"/>
    <col min="2808" max="2808" width="21.7109375" style="83" customWidth="1"/>
    <col min="2809" max="2809" width="9.7109375" style="83" customWidth="1"/>
    <col min="2810" max="2810" width="9.5703125" style="83" customWidth="1"/>
    <col min="2811" max="2813" width="8.85546875" style="83" customWidth="1"/>
    <col min="2814" max="2814" width="10.140625" style="83" customWidth="1"/>
    <col min="2815" max="2815" width="9.85546875" style="83" customWidth="1"/>
    <col min="2816" max="2816" width="9.7109375" style="83" customWidth="1"/>
    <col min="2817" max="2817" width="10.5703125" style="83" customWidth="1"/>
    <col min="2818" max="2819" width="9.7109375" style="83" customWidth="1"/>
    <col min="2820" max="2820" width="8.7109375" style="83" customWidth="1"/>
    <col min="2821" max="3063" width="9.140625" style="83"/>
    <col min="3064" max="3064" width="21.7109375" style="83" customWidth="1"/>
    <col min="3065" max="3065" width="9.7109375" style="83" customWidth="1"/>
    <col min="3066" max="3066" width="9.5703125" style="83" customWidth="1"/>
    <col min="3067" max="3069" width="8.85546875" style="83" customWidth="1"/>
    <col min="3070" max="3070" width="10.140625" style="83" customWidth="1"/>
    <col min="3071" max="3071" width="9.85546875" style="83" customWidth="1"/>
    <col min="3072" max="3072" width="9.7109375" style="83" customWidth="1"/>
    <col min="3073" max="3073" width="10.5703125" style="83" customWidth="1"/>
    <col min="3074" max="3075" width="9.7109375" style="83" customWidth="1"/>
    <col min="3076" max="3076" width="8.7109375" style="83" customWidth="1"/>
    <col min="3077" max="3319" width="9.140625" style="83"/>
    <col min="3320" max="3320" width="21.7109375" style="83" customWidth="1"/>
    <col min="3321" max="3321" width="9.7109375" style="83" customWidth="1"/>
    <col min="3322" max="3322" width="9.5703125" style="83" customWidth="1"/>
    <col min="3323" max="3325" width="8.85546875" style="83" customWidth="1"/>
    <col min="3326" max="3326" width="10.140625" style="83" customWidth="1"/>
    <col min="3327" max="3327" width="9.85546875" style="83" customWidth="1"/>
    <col min="3328" max="3328" width="9.7109375" style="83" customWidth="1"/>
    <col min="3329" max="3329" width="10.5703125" style="83" customWidth="1"/>
    <col min="3330" max="3331" width="9.7109375" style="83" customWidth="1"/>
    <col min="3332" max="3332" width="8.7109375" style="83" customWidth="1"/>
    <col min="3333" max="3575" width="9.140625" style="83"/>
    <col min="3576" max="3576" width="21.7109375" style="83" customWidth="1"/>
    <col min="3577" max="3577" width="9.7109375" style="83" customWidth="1"/>
    <col min="3578" max="3578" width="9.5703125" style="83" customWidth="1"/>
    <col min="3579" max="3581" width="8.85546875" style="83" customWidth="1"/>
    <col min="3582" max="3582" width="10.140625" style="83" customWidth="1"/>
    <col min="3583" max="3583" width="9.85546875" style="83" customWidth="1"/>
    <col min="3584" max="3584" width="9.7109375" style="83" customWidth="1"/>
    <col min="3585" max="3585" width="10.5703125" style="83" customWidth="1"/>
    <col min="3586" max="3587" width="9.7109375" style="83" customWidth="1"/>
    <col min="3588" max="3588" width="8.7109375" style="83" customWidth="1"/>
    <col min="3589" max="3831" width="9.140625" style="83"/>
    <col min="3832" max="3832" width="21.7109375" style="83" customWidth="1"/>
    <col min="3833" max="3833" width="9.7109375" style="83" customWidth="1"/>
    <col min="3834" max="3834" width="9.5703125" style="83" customWidth="1"/>
    <col min="3835" max="3837" width="8.85546875" style="83" customWidth="1"/>
    <col min="3838" max="3838" width="10.140625" style="83" customWidth="1"/>
    <col min="3839" max="3839" width="9.85546875" style="83" customWidth="1"/>
    <col min="3840" max="3840" width="9.7109375" style="83" customWidth="1"/>
    <col min="3841" max="3841" width="10.5703125" style="83" customWidth="1"/>
    <col min="3842" max="3843" width="9.7109375" style="83" customWidth="1"/>
    <col min="3844" max="3844" width="8.7109375" style="83" customWidth="1"/>
    <col min="3845" max="4087" width="9.140625" style="83"/>
    <col min="4088" max="4088" width="21.7109375" style="83" customWidth="1"/>
    <col min="4089" max="4089" width="9.7109375" style="83" customWidth="1"/>
    <col min="4090" max="4090" width="9.5703125" style="83" customWidth="1"/>
    <col min="4091" max="4093" width="8.85546875" style="83" customWidth="1"/>
    <col min="4094" max="4094" width="10.140625" style="83" customWidth="1"/>
    <col min="4095" max="4095" width="9.85546875" style="83" customWidth="1"/>
    <col min="4096" max="4096" width="9.7109375" style="83" customWidth="1"/>
    <col min="4097" max="4097" width="10.5703125" style="83" customWidth="1"/>
    <col min="4098" max="4099" width="9.7109375" style="83" customWidth="1"/>
    <col min="4100" max="4100" width="8.7109375" style="83" customWidth="1"/>
    <col min="4101" max="4343" width="9.140625" style="83"/>
    <col min="4344" max="4344" width="21.7109375" style="83" customWidth="1"/>
    <col min="4345" max="4345" width="9.7109375" style="83" customWidth="1"/>
    <col min="4346" max="4346" width="9.5703125" style="83" customWidth="1"/>
    <col min="4347" max="4349" width="8.85546875" style="83" customWidth="1"/>
    <col min="4350" max="4350" width="10.140625" style="83" customWidth="1"/>
    <col min="4351" max="4351" width="9.85546875" style="83" customWidth="1"/>
    <col min="4352" max="4352" width="9.7109375" style="83" customWidth="1"/>
    <col min="4353" max="4353" width="10.5703125" style="83" customWidth="1"/>
    <col min="4354" max="4355" width="9.7109375" style="83" customWidth="1"/>
    <col min="4356" max="4356" width="8.7109375" style="83" customWidth="1"/>
    <col min="4357" max="4599" width="9.140625" style="83"/>
    <col min="4600" max="4600" width="21.7109375" style="83" customWidth="1"/>
    <col min="4601" max="4601" width="9.7109375" style="83" customWidth="1"/>
    <col min="4602" max="4602" width="9.5703125" style="83" customWidth="1"/>
    <col min="4603" max="4605" width="8.85546875" style="83" customWidth="1"/>
    <col min="4606" max="4606" width="10.140625" style="83" customWidth="1"/>
    <col min="4607" max="4607" width="9.85546875" style="83" customWidth="1"/>
    <col min="4608" max="4608" width="9.7109375" style="83" customWidth="1"/>
    <col min="4609" max="4609" width="10.5703125" style="83" customWidth="1"/>
    <col min="4610" max="4611" width="9.7109375" style="83" customWidth="1"/>
    <col min="4612" max="4612" width="8.7109375" style="83" customWidth="1"/>
    <col min="4613" max="4855" width="9.140625" style="83"/>
    <col min="4856" max="4856" width="21.7109375" style="83" customWidth="1"/>
    <col min="4857" max="4857" width="9.7109375" style="83" customWidth="1"/>
    <col min="4858" max="4858" width="9.5703125" style="83" customWidth="1"/>
    <col min="4859" max="4861" width="8.85546875" style="83" customWidth="1"/>
    <col min="4862" max="4862" width="10.140625" style="83" customWidth="1"/>
    <col min="4863" max="4863" width="9.85546875" style="83" customWidth="1"/>
    <col min="4864" max="4864" width="9.7109375" style="83" customWidth="1"/>
    <col min="4865" max="4865" width="10.5703125" style="83" customWidth="1"/>
    <col min="4866" max="4867" width="9.7109375" style="83" customWidth="1"/>
    <col min="4868" max="4868" width="8.7109375" style="83" customWidth="1"/>
    <col min="4869" max="5111" width="9.140625" style="83"/>
    <col min="5112" max="5112" width="21.7109375" style="83" customWidth="1"/>
    <col min="5113" max="5113" width="9.7109375" style="83" customWidth="1"/>
    <col min="5114" max="5114" width="9.5703125" style="83" customWidth="1"/>
    <col min="5115" max="5117" width="8.85546875" style="83" customWidth="1"/>
    <col min="5118" max="5118" width="10.140625" style="83" customWidth="1"/>
    <col min="5119" max="5119" width="9.85546875" style="83" customWidth="1"/>
    <col min="5120" max="5120" width="9.7109375" style="83" customWidth="1"/>
    <col min="5121" max="5121" width="10.5703125" style="83" customWidth="1"/>
    <col min="5122" max="5123" width="9.7109375" style="83" customWidth="1"/>
    <col min="5124" max="5124" width="8.7109375" style="83" customWidth="1"/>
    <col min="5125" max="5367" width="9.140625" style="83"/>
    <col min="5368" max="5368" width="21.7109375" style="83" customWidth="1"/>
    <col min="5369" max="5369" width="9.7109375" style="83" customWidth="1"/>
    <col min="5370" max="5370" width="9.5703125" style="83" customWidth="1"/>
    <col min="5371" max="5373" width="8.85546875" style="83" customWidth="1"/>
    <col min="5374" max="5374" width="10.140625" style="83" customWidth="1"/>
    <col min="5375" max="5375" width="9.85546875" style="83" customWidth="1"/>
    <col min="5376" max="5376" width="9.7109375" style="83" customWidth="1"/>
    <col min="5377" max="5377" width="10.5703125" style="83" customWidth="1"/>
    <col min="5378" max="5379" width="9.7109375" style="83" customWidth="1"/>
    <col min="5380" max="5380" width="8.7109375" style="83" customWidth="1"/>
    <col min="5381" max="5623" width="9.140625" style="83"/>
    <col min="5624" max="5624" width="21.7109375" style="83" customWidth="1"/>
    <col min="5625" max="5625" width="9.7109375" style="83" customWidth="1"/>
    <col min="5626" max="5626" width="9.5703125" style="83" customWidth="1"/>
    <col min="5627" max="5629" width="8.85546875" style="83" customWidth="1"/>
    <col min="5630" max="5630" width="10.140625" style="83" customWidth="1"/>
    <col min="5631" max="5631" width="9.85546875" style="83" customWidth="1"/>
    <col min="5632" max="5632" width="9.7109375" style="83" customWidth="1"/>
    <col min="5633" max="5633" width="10.5703125" style="83" customWidth="1"/>
    <col min="5634" max="5635" width="9.7109375" style="83" customWidth="1"/>
    <col min="5636" max="5636" width="8.7109375" style="83" customWidth="1"/>
    <col min="5637" max="5879" width="9.140625" style="83"/>
    <col min="5880" max="5880" width="21.7109375" style="83" customWidth="1"/>
    <col min="5881" max="5881" width="9.7109375" style="83" customWidth="1"/>
    <col min="5882" max="5882" width="9.5703125" style="83" customWidth="1"/>
    <col min="5883" max="5885" width="8.85546875" style="83" customWidth="1"/>
    <col min="5886" max="5886" width="10.140625" style="83" customWidth="1"/>
    <col min="5887" max="5887" width="9.85546875" style="83" customWidth="1"/>
    <col min="5888" max="5888" width="9.7109375" style="83" customWidth="1"/>
    <col min="5889" max="5889" width="10.5703125" style="83" customWidth="1"/>
    <col min="5890" max="5891" width="9.7109375" style="83" customWidth="1"/>
    <col min="5892" max="5892" width="8.7109375" style="83" customWidth="1"/>
    <col min="5893" max="6135" width="9.140625" style="83"/>
    <col min="6136" max="6136" width="21.7109375" style="83" customWidth="1"/>
    <col min="6137" max="6137" width="9.7109375" style="83" customWidth="1"/>
    <col min="6138" max="6138" width="9.5703125" style="83" customWidth="1"/>
    <col min="6139" max="6141" width="8.85546875" style="83" customWidth="1"/>
    <col min="6142" max="6142" width="10.140625" style="83" customWidth="1"/>
    <col min="6143" max="6143" width="9.85546875" style="83" customWidth="1"/>
    <col min="6144" max="6144" width="9.7109375" style="83" customWidth="1"/>
    <col min="6145" max="6145" width="10.5703125" style="83" customWidth="1"/>
    <col min="6146" max="6147" width="9.7109375" style="83" customWidth="1"/>
    <col min="6148" max="6148" width="8.7109375" style="83" customWidth="1"/>
    <col min="6149" max="6391" width="9.140625" style="83"/>
    <col min="6392" max="6392" width="21.7109375" style="83" customWidth="1"/>
    <col min="6393" max="6393" width="9.7109375" style="83" customWidth="1"/>
    <col min="6394" max="6394" width="9.5703125" style="83" customWidth="1"/>
    <col min="6395" max="6397" width="8.85546875" style="83" customWidth="1"/>
    <col min="6398" max="6398" width="10.140625" style="83" customWidth="1"/>
    <col min="6399" max="6399" width="9.85546875" style="83" customWidth="1"/>
    <col min="6400" max="6400" width="9.7109375" style="83" customWidth="1"/>
    <col min="6401" max="6401" width="10.5703125" style="83" customWidth="1"/>
    <col min="6402" max="6403" width="9.7109375" style="83" customWidth="1"/>
    <col min="6404" max="6404" width="8.7109375" style="83" customWidth="1"/>
    <col min="6405" max="6647" width="9.140625" style="83"/>
    <col min="6648" max="6648" width="21.7109375" style="83" customWidth="1"/>
    <col min="6649" max="6649" width="9.7109375" style="83" customWidth="1"/>
    <col min="6650" max="6650" width="9.5703125" style="83" customWidth="1"/>
    <col min="6651" max="6653" width="8.85546875" style="83" customWidth="1"/>
    <col min="6654" max="6654" width="10.140625" style="83" customWidth="1"/>
    <col min="6655" max="6655" width="9.85546875" style="83" customWidth="1"/>
    <col min="6656" max="6656" width="9.7109375" style="83" customWidth="1"/>
    <col min="6657" max="6657" width="10.5703125" style="83" customWidth="1"/>
    <col min="6658" max="6659" width="9.7109375" style="83" customWidth="1"/>
    <col min="6660" max="6660" width="8.7109375" style="83" customWidth="1"/>
    <col min="6661" max="6903" width="9.140625" style="83"/>
    <col min="6904" max="6904" width="21.7109375" style="83" customWidth="1"/>
    <col min="6905" max="6905" width="9.7109375" style="83" customWidth="1"/>
    <col min="6906" max="6906" width="9.5703125" style="83" customWidth="1"/>
    <col min="6907" max="6909" width="8.85546875" style="83" customWidth="1"/>
    <col min="6910" max="6910" width="10.140625" style="83" customWidth="1"/>
    <col min="6911" max="6911" width="9.85546875" style="83" customWidth="1"/>
    <col min="6912" max="6912" width="9.7109375" style="83" customWidth="1"/>
    <col min="6913" max="6913" width="10.5703125" style="83" customWidth="1"/>
    <col min="6914" max="6915" width="9.7109375" style="83" customWidth="1"/>
    <col min="6916" max="6916" width="8.7109375" style="83" customWidth="1"/>
    <col min="6917" max="7159" width="9.140625" style="83"/>
    <col min="7160" max="7160" width="21.7109375" style="83" customWidth="1"/>
    <col min="7161" max="7161" width="9.7109375" style="83" customWidth="1"/>
    <col min="7162" max="7162" width="9.5703125" style="83" customWidth="1"/>
    <col min="7163" max="7165" width="8.85546875" style="83" customWidth="1"/>
    <col min="7166" max="7166" width="10.140625" style="83" customWidth="1"/>
    <col min="7167" max="7167" width="9.85546875" style="83" customWidth="1"/>
    <col min="7168" max="7168" width="9.7109375" style="83" customWidth="1"/>
    <col min="7169" max="7169" width="10.5703125" style="83" customWidth="1"/>
    <col min="7170" max="7171" width="9.7109375" style="83" customWidth="1"/>
    <col min="7172" max="7172" width="8.7109375" style="83" customWidth="1"/>
    <col min="7173" max="7415" width="9.140625" style="83"/>
    <col min="7416" max="7416" width="21.7109375" style="83" customWidth="1"/>
    <col min="7417" max="7417" width="9.7109375" style="83" customWidth="1"/>
    <col min="7418" max="7418" width="9.5703125" style="83" customWidth="1"/>
    <col min="7419" max="7421" width="8.85546875" style="83" customWidth="1"/>
    <col min="7422" max="7422" width="10.140625" style="83" customWidth="1"/>
    <col min="7423" max="7423" width="9.85546875" style="83" customWidth="1"/>
    <col min="7424" max="7424" width="9.7109375" style="83" customWidth="1"/>
    <col min="7425" max="7425" width="10.5703125" style="83" customWidth="1"/>
    <col min="7426" max="7427" width="9.7109375" style="83" customWidth="1"/>
    <col min="7428" max="7428" width="8.7109375" style="83" customWidth="1"/>
    <col min="7429" max="7671" width="9.140625" style="83"/>
    <col min="7672" max="7672" width="21.7109375" style="83" customWidth="1"/>
    <col min="7673" max="7673" width="9.7109375" style="83" customWidth="1"/>
    <col min="7674" max="7674" width="9.5703125" style="83" customWidth="1"/>
    <col min="7675" max="7677" width="8.85546875" style="83" customWidth="1"/>
    <col min="7678" max="7678" width="10.140625" style="83" customWidth="1"/>
    <col min="7679" max="7679" width="9.85546875" style="83" customWidth="1"/>
    <col min="7680" max="7680" width="9.7109375" style="83" customWidth="1"/>
    <col min="7681" max="7681" width="10.5703125" style="83" customWidth="1"/>
    <col min="7682" max="7683" width="9.7109375" style="83" customWidth="1"/>
    <col min="7684" max="7684" width="8.7109375" style="83" customWidth="1"/>
    <col min="7685" max="7927" width="9.140625" style="83"/>
    <col min="7928" max="7928" width="21.7109375" style="83" customWidth="1"/>
    <col min="7929" max="7929" width="9.7109375" style="83" customWidth="1"/>
    <col min="7930" max="7930" width="9.5703125" style="83" customWidth="1"/>
    <col min="7931" max="7933" width="8.85546875" style="83" customWidth="1"/>
    <col min="7934" max="7934" width="10.140625" style="83" customWidth="1"/>
    <col min="7935" max="7935" width="9.85546875" style="83" customWidth="1"/>
    <col min="7936" max="7936" width="9.7109375" style="83" customWidth="1"/>
    <col min="7937" max="7937" width="10.5703125" style="83" customWidth="1"/>
    <col min="7938" max="7939" width="9.7109375" style="83" customWidth="1"/>
    <col min="7940" max="7940" width="8.7109375" style="83" customWidth="1"/>
    <col min="7941" max="8183" width="9.140625" style="83"/>
    <col min="8184" max="8184" width="21.7109375" style="83" customWidth="1"/>
    <col min="8185" max="8185" width="9.7109375" style="83" customWidth="1"/>
    <col min="8186" max="8186" width="9.5703125" style="83" customWidth="1"/>
    <col min="8187" max="8189" width="8.85546875" style="83" customWidth="1"/>
    <col min="8190" max="8190" width="10.140625" style="83" customWidth="1"/>
    <col min="8191" max="8191" width="9.85546875" style="83" customWidth="1"/>
    <col min="8192" max="8192" width="9.7109375" style="83" customWidth="1"/>
    <col min="8193" max="8193" width="10.5703125" style="83" customWidth="1"/>
    <col min="8194" max="8195" width="9.7109375" style="83" customWidth="1"/>
    <col min="8196" max="8196" width="8.7109375" style="83" customWidth="1"/>
    <col min="8197" max="8439" width="9.140625" style="83"/>
    <col min="8440" max="8440" width="21.7109375" style="83" customWidth="1"/>
    <col min="8441" max="8441" width="9.7109375" style="83" customWidth="1"/>
    <col min="8442" max="8442" width="9.5703125" style="83" customWidth="1"/>
    <col min="8443" max="8445" width="8.85546875" style="83" customWidth="1"/>
    <col min="8446" max="8446" width="10.140625" style="83" customWidth="1"/>
    <col min="8447" max="8447" width="9.85546875" style="83" customWidth="1"/>
    <col min="8448" max="8448" width="9.7109375" style="83" customWidth="1"/>
    <col min="8449" max="8449" width="10.5703125" style="83" customWidth="1"/>
    <col min="8450" max="8451" width="9.7109375" style="83" customWidth="1"/>
    <col min="8452" max="8452" width="8.7109375" style="83" customWidth="1"/>
    <col min="8453" max="8695" width="9.140625" style="83"/>
    <col min="8696" max="8696" width="21.7109375" style="83" customWidth="1"/>
    <col min="8697" max="8697" width="9.7109375" style="83" customWidth="1"/>
    <col min="8698" max="8698" width="9.5703125" style="83" customWidth="1"/>
    <col min="8699" max="8701" width="8.85546875" style="83" customWidth="1"/>
    <col min="8702" max="8702" width="10.140625" style="83" customWidth="1"/>
    <col min="8703" max="8703" width="9.85546875" style="83" customWidth="1"/>
    <col min="8704" max="8704" width="9.7109375" style="83" customWidth="1"/>
    <col min="8705" max="8705" width="10.5703125" style="83" customWidth="1"/>
    <col min="8706" max="8707" width="9.7109375" style="83" customWidth="1"/>
    <col min="8708" max="8708" width="8.7109375" style="83" customWidth="1"/>
    <col min="8709" max="8951" width="9.140625" style="83"/>
    <col min="8952" max="8952" width="21.7109375" style="83" customWidth="1"/>
    <col min="8953" max="8953" width="9.7109375" style="83" customWidth="1"/>
    <col min="8954" max="8954" width="9.5703125" style="83" customWidth="1"/>
    <col min="8955" max="8957" width="8.85546875" style="83" customWidth="1"/>
    <col min="8958" max="8958" width="10.140625" style="83" customWidth="1"/>
    <col min="8959" max="8959" width="9.85546875" style="83" customWidth="1"/>
    <col min="8960" max="8960" width="9.7109375" style="83" customWidth="1"/>
    <col min="8961" max="8961" width="10.5703125" style="83" customWidth="1"/>
    <col min="8962" max="8963" width="9.7109375" style="83" customWidth="1"/>
    <col min="8964" max="8964" width="8.7109375" style="83" customWidth="1"/>
    <col min="8965" max="9207" width="9.140625" style="83"/>
    <col min="9208" max="9208" width="21.7109375" style="83" customWidth="1"/>
    <col min="9209" max="9209" width="9.7109375" style="83" customWidth="1"/>
    <col min="9210" max="9210" width="9.5703125" style="83" customWidth="1"/>
    <col min="9211" max="9213" width="8.85546875" style="83" customWidth="1"/>
    <col min="9214" max="9214" width="10.140625" style="83" customWidth="1"/>
    <col min="9215" max="9215" width="9.85546875" style="83" customWidth="1"/>
    <col min="9216" max="9216" width="9.7109375" style="83" customWidth="1"/>
    <col min="9217" max="9217" width="10.5703125" style="83" customWidth="1"/>
    <col min="9218" max="9219" width="9.7109375" style="83" customWidth="1"/>
    <col min="9220" max="9220" width="8.7109375" style="83" customWidth="1"/>
    <col min="9221" max="9463" width="9.140625" style="83"/>
    <col min="9464" max="9464" width="21.7109375" style="83" customWidth="1"/>
    <col min="9465" max="9465" width="9.7109375" style="83" customWidth="1"/>
    <col min="9466" max="9466" width="9.5703125" style="83" customWidth="1"/>
    <col min="9467" max="9469" width="8.85546875" style="83" customWidth="1"/>
    <col min="9470" max="9470" width="10.140625" style="83" customWidth="1"/>
    <col min="9471" max="9471" width="9.85546875" style="83" customWidth="1"/>
    <col min="9472" max="9472" width="9.7109375" style="83" customWidth="1"/>
    <col min="9473" max="9473" width="10.5703125" style="83" customWidth="1"/>
    <col min="9474" max="9475" width="9.7109375" style="83" customWidth="1"/>
    <col min="9476" max="9476" width="8.7109375" style="83" customWidth="1"/>
    <col min="9477" max="9719" width="9.140625" style="83"/>
    <col min="9720" max="9720" width="21.7109375" style="83" customWidth="1"/>
    <col min="9721" max="9721" width="9.7109375" style="83" customWidth="1"/>
    <col min="9722" max="9722" width="9.5703125" style="83" customWidth="1"/>
    <col min="9723" max="9725" width="8.85546875" style="83" customWidth="1"/>
    <col min="9726" max="9726" width="10.140625" style="83" customWidth="1"/>
    <col min="9727" max="9727" width="9.85546875" style="83" customWidth="1"/>
    <col min="9728" max="9728" width="9.7109375" style="83" customWidth="1"/>
    <col min="9729" max="9729" width="10.5703125" style="83" customWidth="1"/>
    <col min="9730" max="9731" width="9.7109375" style="83" customWidth="1"/>
    <col min="9732" max="9732" width="8.7109375" style="83" customWidth="1"/>
    <col min="9733" max="9975" width="9.140625" style="83"/>
    <col min="9976" max="9976" width="21.7109375" style="83" customWidth="1"/>
    <col min="9977" max="9977" width="9.7109375" style="83" customWidth="1"/>
    <col min="9978" max="9978" width="9.5703125" style="83" customWidth="1"/>
    <col min="9979" max="9981" width="8.85546875" style="83" customWidth="1"/>
    <col min="9982" max="9982" width="10.140625" style="83" customWidth="1"/>
    <col min="9983" max="9983" width="9.85546875" style="83" customWidth="1"/>
    <col min="9984" max="9984" width="9.7109375" style="83" customWidth="1"/>
    <col min="9985" max="9985" width="10.5703125" style="83" customWidth="1"/>
    <col min="9986" max="9987" width="9.7109375" style="83" customWidth="1"/>
    <col min="9988" max="9988" width="8.7109375" style="83" customWidth="1"/>
    <col min="9989" max="10231" width="9.140625" style="83"/>
    <col min="10232" max="10232" width="21.7109375" style="83" customWidth="1"/>
    <col min="10233" max="10233" width="9.7109375" style="83" customWidth="1"/>
    <col min="10234" max="10234" width="9.5703125" style="83" customWidth="1"/>
    <col min="10235" max="10237" width="8.85546875" style="83" customWidth="1"/>
    <col min="10238" max="10238" width="10.140625" style="83" customWidth="1"/>
    <col min="10239" max="10239" width="9.85546875" style="83" customWidth="1"/>
    <col min="10240" max="10240" width="9.7109375" style="83" customWidth="1"/>
    <col min="10241" max="10241" width="10.5703125" style="83" customWidth="1"/>
    <col min="10242" max="10243" width="9.7109375" style="83" customWidth="1"/>
    <col min="10244" max="10244" width="8.7109375" style="83" customWidth="1"/>
    <col min="10245" max="10487" width="9.140625" style="83"/>
    <col min="10488" max="10488" width="21.7109375" style="83" customWidth="1"/>
    <col min="10489" max="10489" width="9.7109375" style="83" customWidth="1"/>
    <col min="10490" max="10490" width="9.5703125" style="83" customWidth="1"/>
    <col min="10491" max="10493" width="8.85546875" style="83" customWidth="1"/>
    <col min="10494" max="10494" width="10.140625" style="83" customWidth="1"/>
    <col min="10495" max="10495" width="9.85546875" style="83" customWidth="1"/>
    <col min="10496" max="10496" width="9.7109375" style="83" customWidth="1"/>
    <col min="10497" max="10497" width="10.5703125" style="83" customWidth="1"/>
    <col min="10498" max="10499" width="9.7109375" style="83" customWidth="1"/>
    <col min="10500" max="10500" width="8.7109375" style="83" customWidth="1"/>
    <col min="10501" max="10743" width="9.140625" style="83"/>
    <col min="10744" max="10744" width="21.7109375" style="83" customWidth="1"/>
    <col min="10745" max="10745" width="9.7109375" style="83" customWidth="1"/>
    <col min="10746" max="10746" width="9.5703125" style="83" customWidth="1"/>
    <col min="10747" max="10749" width="8.85546875" style="83" customWidth="1"/>
    <col min="10750" max="10750" width="10.140625" style="83" customWidth="1"/>
    <col min="10751" max="10751" width="9.85546875" style="83" customWidth="1"/>
    <col min="10752" max="10752" width="9.7109375" style="83" customWidth="1"/>
    <col min="10753" max="10753" width="10.5703125" style="83" customWidth="1"/>
    <col min="10754" max="10755" width="9.7109375" style="83" customWidth="1"/>
    <col min="10756" max="10756" width="8.7109375" style="83" customWidth="1"/>
    <col min="10757" max="10999" width="9.140625" style="83"/>
    <col min="11000" max="11000" width="21.7109375" style="83" customWidth="1"/>
    <col min="11001" max="11001" width="9.7109375" style="83" customWidth="1"/>
    <col min="11002" max="11002" width="9.5703125" style="83" customWidth="1"/>
    <col min="11003" max="11005" width="8.85546875" style="83" customWidth="1"/>
    <col min="11006" max="11006" width="10.140625" style="83" customWidth="1"/>
    <col min="11007" max="11007" width="9.85546875" style="83" customWidth="1"/>
    <col min="11008" max="11008" width="9.7109375" style="83" customWidth="1"/>
    <col min="11009" max="11009" width="10.5703125" style="83" customWidth="1"/>
    <col min="11010" max="11011" width="9.7109375" style="83" customWidth="1"/>
    <col min="11012" max="11012" width="8.7109375" style="83" customWidth="1"/>
    <col min="11013" max="11255" width="9.140625" style="83"/>
    <col min="11256" max="11256" width="21.7109375" style="83" customWidth="1"/>
    <col min="11257" max="11257" width="9.7109375" style="83" customWidth="1"/>
    <col min="11258" max="11258" width="9.5703125" style="83" customWidth="1"/>
    <col min="11259" max="11261" width="8.85546875" style="83" customWidth="1"/>
    <col min="11262" max="11262" width="10.140625" style="83" customWidth="1"/>
    <col min="11263" max="11263" width="9.85546875" style="83" customWidth="1"/>
    <col min="11264" max="11264" width="9.7109375" style="83" customWidth="1"/>
    <col min="11265" max="11265" width="10.5703125" style="83" customWidth="1"/>
    <col min="11266" max="11267" width="9.7109375" style="83" customWidth="1"/>
    <col min="11268" max="11268" width="8.7109375" style="83" customWidth="1"/>
    <col min="11269" max="11511" width="9.140625" style="83"/>
    <col min="11512" max="11512" width="21.7109375" style="83" customWidth="1"/>
    <col min="11513" max="11513" width="9.7109375" style="83" customWidth="1"/>
    <col min="11514" max="11514" width="9.5703125" style="83" customWidth="1"/>
    <col min="11515" max="11517" width="8.85546875" style="83" customWidth="1"/>
    <col min="11518" max="11518" width="10.140625" style="83" customWidth="1"/>
    <col min="11519" max="11519" width="9.85546875" style="83" customWidth="1"/>
    <col min="11520" max="11520" width="9.7109375" style="83" customWidth="1"/>
    <col min="11521" max="11521" width="10.5703125" style="83" customWidth="1"/>
    <col min="11522" max="11523" width="9.7109375" style="83" customWidth="1"/>
    <col min="11524" max="11524" width="8.7109375" style="83" customWidth="1"/>
    <col min="11525" max="11767" width="9.140625" style="83"/>
    <col min="11768" max="11768" width="21.7109375" style="83" customWidth="1"/>
    <col min="11769" max="11769" width="9.7109375" style="83" customWidth="1"/>
    <col min="11770" max="11770" width="9.5703125" style="83" customWidth="1"/>
    <col min="11771" max="11773" width="8.85546875" style="83" customWidth="1"/>
    <col min="11774" max="11774" width="10.140625" style="83" customWidth="1"/>
    <col min="11775" max="11775" width="9.85546875" style="83" customWidth="1"/>
    <col min="11776" max="11776" width="9.7109375" style="83" customWidth="1"/>
    <col min="11777" max="11777" width="10.5703125" style="83" customWidth="1"/>
    <col min="11778" max="11779" width="9.7109375" style="83" customWidth="1"/>
    <col min="11780" max="11780" width="8.7109375" style="83" customWidth="1"/>
    <col min="11781" max="12023" width="9.140625" style="83"/>
    <col min="12024" max="12024" width="21.7109375" style="83" customWidth="1"/>
    <col min="12025" max="12025" width="9.7109375" style="83" customWidth="1"/>
    <col min="12026" max="12026" width="9.5703125" style="83" customWidth="1"/>
    <col min="12027" max="12029" width="8.85546875" style="83" customWidth="1"/>
    <col min="12030" max="12030" width="10.140625" style="83" customWidth="1"/>
    <col min="12031" max="12031" width="9.85546875" style="83" customWidth="1"/>
    <col min="12032" max="12032" width="9.7109375" style="83" customWidth="1"/>
    <col min="12033" max="12033" width="10.5703125" style="83" customWidth="1"/>
    <col min="12034" max="12035" width="9.7109375" style="83" customWidth="1"/>
    <col min="12036" max="12036" width="8.7109375" style="83" customWidth="1"/>
    <col min="12037" max="12279" width="9.140625" style="83"/>
    <col min="12280" max="12280" width="21.7109375" style="83" customWidth="1"/>
    <col min="12281" max="12281" width="9.7109375" style="83" customWidth="1"/>
    <col min="12282" max="12282" width="9.5703125" style="83" customWidth="1"/>
    <col min="12283" max="12285" width="8.85546875" style="83" customWidth="1"/>
    <col min="12286" max="12286" width="10.140625" style="83" customWidth="1"/>
    <col min="12287" max="12287" width="9.85546875" style="83" customWidth="1"/>
    <col min="12288" max="12288" width="9.7109375" style="83" customWidth="1"/>
    <col min="12289" max="12289" width="10.5703125" style="83" customWidth="1"/>
    <col min="12290" max="12291" width="9.7109375" style="83" customWidth="1"/>
    <col min="12292" max="12292" width="8.7109375" style="83" customWidth="1"/>
    <col min="12293" max="12535" width="9.140625" style="83"/>
    <col min="12536" max="12536" width="21.7109375" style="83" customWidth="1"/>
    <col min="12537" max="12537" width="9.7109375" style="83" customWidth="1"/>
    <col min="12538" max="12538" width="9.5703125" style="83" customWidth="1"/>
    <col min="12539" max="12541" width="8.85546875" style="83" customWidth="1"/>
    <col min="12542" max="12542" width="10.140625" style="83" customWidth="1"/>
    <col min="12543" max="12543" width="9.85546875" style="83" customWidth="1"/>
    <col min="12544" max="12544" width="9.7109375" style="83" customWidth="1"/>
    <col min="12545" max="12545" width="10.5703125" style="83" customWidth="1"/>
    <col min="12546" max="12547" width="9.7109375" style="83" customWidth="1"/>
    <col min="12548" max="12548" width="8.7109375" style="83" customWidth="1"/>
    <col min="12549" max="12791" width="9.140625" style="83"/>
    <col min="12792" max="12792" width="21.7109375" style="83" customWidth="1"/>
    <col min="12793" max="12793" width="9.7109375" style="83" customWidth="1"/>
    <col min="12794" max="12794" width="9.5703125" style="83" customWidth="1"/>
    <col min="12795" max="12797" width="8.85546875" style="83" customWidth="1"/>
    <col min="12798" max="12798" width="10.140625" style="83" customWidth="1"/>
    <col min="12799" max="12799" width="9.85546875" style="83" customWidth="1"/>
    <col min="12800" max="12800" width="9.7109375" style="83" customWidth="1"/>
    <col min="12801" max="12801" width="10.5703125" style="83" customWidth="1"/>
    <col min="12802" max="12803" width="9.7109375" style="83" customWidth="1"/>
    <col min="12804" max="12804" width="8.7109375" style="83" customWidth="1"/>
    <col min="12805" max="13047" width="9.140625" style="83"/>
    <col min="13048" max="13048" width="21.7109375" style="83" customWidth="1"/>
    <col min="13049" max="13049" width="9.7109375" style="83" customWidth="1"/>
    <col min="13050" max="13050" width="9.5703125" style="83" customWidth="1"/>
    <col min="13051" max="13053" width="8.85546875" style="83" customWidth="1"/>
    <col min="13054" max="13054" width="10.140625" style="83" customWidth="1"/>
    <col min="13055" max="13055" width="9.85546875" style="83" customWidth="1"/>
    <col min="13056" max="13056" width="9.7109375" style="83" customWidth="1"/>
    <col min="13057" max="13057" width="10.5703125" style="83" customWidth="1"/>
    <col min="13058" max="13059" width="9.7109375" style="83" customWidth="1"/>
    <col min="13060" max="13060" width="8.7109375" style="83" customWidth="1"/>
    <col min="13061" max="13303" width="9.140625" style="83"/>
    <col min="13304" max="13304" width="21.7109375" style="83" customWidth="1"/>
    <col min="13305" max="13305" width="9.7109375" style="83" customWidth="1"/>
    <col min="13306" max="13306" width="9.5703125" style="83" customWidth="1"/>
    <col min="13307" max="13309" width="8.85546875" style="83" customWidth="1"/>
    <col min="13310" max="13310" width="10.140625" style="83" customWidth="1"/>
    <col min="13311" max="13311" width="9.85546875" style="83" customWidth="1"/>
    <col min="13312" max="13312" width="9.7109375" style="83" customWidth="1"/>
    <col min="13313" max="13313" width="10.5703125" style="83" customWidth="1"/>
    <col min="13314" max="13315" width="9.7109375" style="83" customWidth="1"/>
    <col min="13316" max="13316" width="8.7109375" style="83" customWidth="1"/>
    <col min="13317" max="13559" width="9.140625" style="83"/>
    <col min="13560" max="13560" width="21.7109375" style="83" customWidth="1"/>
    <col min="13561" max="13561" width="9.7109375" style="83" customWidth="1"/>
    <col min="13562" max="13562" width="9.5703125" style="83" customWidth="1"/>
    <col min="13563" max="13565" width="8.85546875" style="83" customWidth="1"/>
    <col min="13566" max="13566" width="10.140625" style="83" customWidth="1"/>
    <col min="13567" max="13567" width="9.85546875" style="83" customWidth="1"/>
    <col min="13568" max="13568" width="9.7109375" style="83" customWidth="1"/>
    <col min="13569" max="13569" width="10.5703125" style="83" customWidth="1"/>
    <col min="13570" max="13571" width="9.7109375" style="83" customWidth="1"/>
    <col min="13572" max="13572" width="8.7109375" style="83" customWidth="1"/>
    <col min="13573" max="13815" width="9.140625" style="83"/>
    <col min="13816" max="13816" width="21.7109375" style="83" customWidth="1"/>
    <col min="13817" max="13817" width="9.7109375" style="83" customWidth="1"/>
    <col min="13818" max="13818" width="9.5703125" style="83" customWidth="1"/>
    <col min="13819" max="13821" width="8.85546875" style="83" customWidth="1"/>
    <col min="13822" max="13822" width="10.140625" style="83" customWidth="1"/>
    <col min="13823" max="13823" width="9.85546875" style="83" customWidth="1"/>
    <col min="13824" max="13824" width="9.7109375" style="83" customWidth="1"/>
    <col min="13825" max="13825" width="10.5703125" style="83" customWidth="1"/>
    <col min="13826" max="13827" width="9.7109375" style="83" customWidth="1"/>
    <col min="13828" max="13828" width="8.7109375" style="83" customWidth="1"/>
    <col min="13829" max="14071" width="9.140625" style="83"/>
    <col min="14072" max="14072" width="21.7109375" style="83" customWidth="1"/>
    <col min="14073" max="14073" width="9.7109375" style="83" customWidth="1"/>
    <col min="14074" max="14074" width="9.5703125" style="83" customWidth="1"/>
    <col min="14075" max="14077" width="8.85546875" style="83" customWidth="1"/>
    <col min="14078" max="14078" width="10.140625" style="83" customWidth="1"/>
    <col min="14079" max="14079" width="9.85546875" style="83" customWidth="1"/>
    <col min="14080" max="14080" width="9.7109375" style="83" customWidth="1"/>
    <col min="14081" max="14081" width="10.5703125" style="83" customWidth="1"/>
    <col min="14082" max="14083" width="9.7109375" style="83" customWidth="1"/>
    <col min="14084" max="14084" width="8.7109375" style="83" customWidth="1"/>
    <col min="14085" max="14327" width="9.140625" style="83"/>
    <col min="14328" max="14328" width="21.7109375" style="83" customWidth="1"/>
    <col min="14329" max="14329" width="9.7109375" style="83" customWidth="1"/>
    <col min="14330" max="14330" width="9.5703125" style="83" customWidth="1"/>
    <col min="14331" max="14333" width="8.85546875" style="83" customWidth="1"/>
    <col min="14334" max="14334" width="10.140625" style="83" customWidth="1"/>
    <col min="14335" max="14335" width="9.85546875" style="83" customWidth="1"/>
    <col min="14336" max="14336" width="9.7109375" style="83" customWidth="1"/>
    <col min="14337" max="14337" width="10.5703125" style="83" customWidth="1"/>
    <col min="14338" max="14339" width="9.7109375" style="83" customWidth="1"/>
    <col min="14340" max="14340" width="8.7109375" style="83" customWidth="1"/>
    <col min="14341" max="14583" width="9.140625" style="83"/>
    <col min="14584" max="14584" width="21.7109375" style="83" customWidth="1"/>
    <col min="14585" max="14585" width="9.7109375" style="83" customWidth="1"/>
    <col min="14586" max="14586" width="9.5703125" style="83" customWidth="1"/>
    <col min="14587" max="14589" width="8.85546875" style="83" customWidth="1"/>
    <col min="14590" max="14590" width="10.140625" style="83" customWidth="1"/>
    <col min="14591" max="14591" width="9.85546875" style="83" customWidth="1"/>
    <col min="14592" max="14592" width="9.7109375" style="83" customWidth="1"/>
    <col min="14593" max="14593" width="10.5703125" style="83" customWidth="1"/>
    <col min="14594" max="14595" width="9.7109375" style="83" customWidth="1"/>
    <col min="14596" max="14596" width="8.7109375" style="83" customWidth="1"/>
    <col min="14597" max="14839" width="9.140625" style="83"/>
    <col min="14840" max="14840" width="21.7109375" style="83" customWidth="1"/>
    <col min="14841" max="14841" width="9.7109375" style="83" customWidth="1"/>
    <col min="14842" max="14842" width="9.5703125" style="83" customWidth="1"/>
    <col min="14843" max="14845" width="8.85546875" style="83" customWidth="1"/>
    <col min="14846" max="14846" width="10.140625" style="83" customWidth="1"/>
    <col min="14847" max="14847" width="9.85546875" style="83" customWidth="1"/>
    <col min="14848" max="14848" width="9.7109375" style="83" customWidth="1"/>
    <col min="14849" max="14849" width="10.5703125" style="83" customWidth="1"/>
    <col min="14850" max="14851" width="9.7109375" style="83" customWidth="1"/>
    <col min="14852" max="14852" width="8.7109375" style="83" customWidth="1"/>
    <col min="14853" max="15095" width="9.140625" style="83"/>
    <col min="15096" max="15096" width="21.7109375" style="83" customWidth="1"/>
    <col min="15097" max="15097" width="9.7109375" style="83" customWidth="1"/>
    <col min="15098" max="15098" width="9.5703125" style="83" customWidth="1"/>
    <col min="15099" max="15101" width="8.85546875" style="83" customWidth="1"/>
    <col min="15102" max="15102" width="10.140625" style="83" customWidth="1"/>
    <col min="15103" max="15103" width="9.85546875" style="83" customWidth="1"/>
    <col min="15104" max="15104" width="9.7109375" style="83" customWidth="1"/>
    <col min="15105" max="15105" width="10.5703125" style="83" customWidth="1"/>
    <col min="15106" max="15107" width="9.7109375" style="83" customWidth="1"/>
    <col min="15108" max="15108" width="8.7109375" style="83" customWidth="1"/>
    <col min="15109" max="15351" width="9.140625" style="83"/>
    <col min="15352" max="15352" width="21.7109375" style="83" customWidth="1"/>
    <col min="15353" max="15353" width="9.7109375" style="83" customWidth="1"/>
    <col min="15354" max="15354" width="9.5703125" style="83" customWidth="1"/>
    <col min="15355" max="15357" width="8.85546875" style="83" customWidth="1"/>
    <col min="15358" max="15358" width="10.140625" style="83" customWidth="1"/>
    <col min="15359" max="15359" width="9.85546875" style="83" customWidth="1"/>
    <col min="15360" max="15360" width="9.7109375" style="83" customWidth="1"/>
    <col min="15361" max="15361" width="10.5703125" style="83" customWidth="1"/>
    <col min="15362" max="15363" width="9.7109375" style="83" customWidth="1"/>
    <col min="15364" max="15364" width="8.7109375" style="83" customWidth="1"/>
    <col min="15365" max="15607" width="9.140625" style="83"/>
    <col min="15608" max="15608" width="21.7109375" style="83" customWidth="1"/>
    <col min="15609" max="15609" width="9.7109375" style="83" customWidth="1"/>
    <col min="15610" max="15610" width="9.5703125" style="83" customWidth="1"/>
    <col min="15611" max="15613" width="8.85546875" style="83" customWidth="1"/>
    <col min="15614" max="15614" width="10.140625" style="83" customWidth="1"/>
    <col min="15615" max="15615" width="9.85546875" style="83" customWidth="1"/>
    <col min="15616" max="15616" width="9.7109375" style="83" customWidth="1"/>
    <col min="15617" max="15617" width="10.5703125" style="83" customWidth="1"/>
    <col min="15618" max="15619" width="9.7109375" style="83" customWidth="1"/>
    <col min="15620" max="15620" width="8.7109375" style="83" customWidth="1"/>
    <col min="15621" max="15863" width="9.140625" style="83"/>
    <col min="15864" max="15864" width="21.7109375" style="83" customWidth="1"/>
    <col min="15865" max="15865" width="9.7109375" style="83" customWidth="1"/>
    <col min="15866" max="15866" width="9.5703125" style="83" customWidth="1"/>
    <col min="15867" max="15869" width="8.85546875" style="83" customWidth="1"/>
    <col min="15870" max="15870" width="10.140625" style="83" customWidth="1"/>
    <col min="15871" max="15871" width="9.85546875" style="83" customWidth="1"/>
    <col min="15872" max="15872" width="9.7109375" style="83" customWidth="1"/>
    <col min="15873" max="15873" width="10.5703125" style="83" customWidth="1"/>
    <col min="15874" max="15875" width="9.7109375" style="83" customWidth="1"/>
    <col min="15876" max="15876" width="8.7109375" style="83" customWidth="1"/>
    <col min="15877" max="16119" width="9.140625" style="83"/>
    <col min="16120" max="16120" width="21.7109375" style="83" customWidth="1"/>
    <col min="16121" max="16121" width="9.7109375" style="83" customWidth="1"/>
    <col min="16122" max="16122" width="9.5703125" style="83" customWidth="1"/>
    <col min="16123" max="16125" width="8.85546875" style="83" customWidth="1"/>
    <col min="16126" max="16126" width="10.140625" style="83" customWidth="1"/>
    <col min="16127" max="16127" width="9.85546875" style="83" customWidth="1"/>
    <col min="16128" max="16128" width="9.7109375" style="83" customWidth="1"/>
    <col min="16129" max="16129" width="10.5703125" style="83" customWidth="1"/>
    <col min="16130" max="16131" width="9.7109375" style="83" customWidth="1"/>
    <col min="16132" max="16132" width="8.7109375" style="83" customWidth="1"/>
    <col min="16133" max="16384" width="9.140625" style="83"/>
  </cols>
  <sheetData>
    <row r="1" spans="1:22" ht="29.25" customHeight="1">
      <c r="A1" s="422" t="s">
        <v>147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</row>
    <row r="2" spans="1:2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P2" s="85" t="s">
        <v>101</v>
      </c>
    </row>
    <row r="3" spans="1:22" ht="14.25" customHeight="1">
      <c r="A3" s="397"/>
      <c r="B3" s="395" t="s">
        <v>113</v>
      </c>
      <c r="C3" s="395"/>
      <c r="D3" s="395"/>
      <c r="E3" s="396" t="s">
        <v>59</v>
      </c>
      <c r="F3" s="398"/>
      <c r="G3" s="398"/>
      <c r="H3" s="398"/>
      <c r="I3" s="398"/>
      <c r="J3" s="398"/>
      <c r="K3" s="389" t="s">
        <v>123</v>
      </c>
      <c r="L3" s="390"/>
      <c r="M3" s="391"/>
      <c r="N3" s="395" t="s">
        <v>60</v>
      </c>
      <c r="O3" s="395"/>
      <c r="P3" s="396"/>
      <c r="Q3" s="86"/>
    </row>
    <row r="4" spans="1:22" ht="35.25" customHeight="1">
      <c r="A4" s="397"/>
      <c r="B4" s="395"/>
      <c r="C4" s="395"/>
      <c r="D4" s="395"/>
      <c r="E4" s="395" t="s">
        <v>58</v>
      </c>
      <c r="F4" s="395"/>
      <c r="G4" s="395"/>
      <c r="H4" s="395" t="s">
        <v>57</v>
      </c>
      <c r="I4" s="395"/>
      <c r="J4" s="395"/>
      <c r="K4" s="392"/>
      <c r="L4" s="393"/>
      <c r="M4" s="394"/>
      <c r="N4" s="395"/>
      <c r="O4" s="395"/>
      <c r="P4" s="396"/>
      <c r="Q4" s="86"/>
    </row>
    <row r="5" spans="1:22" ht="36" customHeight="1">
      <c r="A5" s="397"/>
      <c r="B5" s="222" t="s">
        <v>142</v>
      </c>
      <c r="C5" s="222" t="s">
        <v>112</v>
      </c>
      <c r="D5" s="303" t="s">
        <v>145</v>
      </c>
      <c r="E5" s="222" t="s">
        <v>142</v>
      </c>
      <c r="F5" s="222" t="s">
        <v>112</v>
      </c>
      <c r="G5" s="222" t="s">
        <v>145</v>
      </c>
      <c r="H5" s="222" t="s">
        <v>142</v>
      </c>
      <c r="I5" s="222" t="s">
        <v>112</v>
      </c>
      <c r="J5" s="222" t="s">
        <v>145</v>
      </c>
      <c r="K5" s="222" t="s">
        <v>142</v>
      </c>
      <c r="L5" s="222" t="s">
        <v>112</v>
      </c>
      <c r="M5" s="222" t="s">
        <v>145</v>
      </c>
      <c r="N5" s="222" t="s">
        <v>142</v>
      </c>
      <c r="O5" s="222" t="s">
        <v>112</v>
      </c>
      <c r="P5" s="223" t="s">
        <v>145</v>
      </c>
      <c r="Q5" s="86"/>
    </row>
    <row r="6" spans="1:22">
      <c r="A6" s="51" t="s">
        <v>64</v>
      </c>
      <c r="B6" s="293">
        <v>1386187</v>
      </c>
      <c r="C6" s="293">
        <v>1381008</v>
      </c>
      <c r="D6" s="258">
        <v>100.4</v>
      </c>
      <c r="E6" s="293">
        <v>192538</v>
      </c>
      <c r="F6" s="293">
        <v>147473</v>
      </c>
      <c r="G6" s="258">
        <v>130.6</v>
      </c>
      <c r="H6" s="293">
        <v>1193649</v>
      </c>
      <c r="I6" s="293">
        <v>1233535</v>
      </c>
      <c r="J6" s="258">
        <v>96.8</v>
      </c>
      <c r="K6" s="293">
        <v>2778995</v>
      </c>
      <c r="L6" s="293">
        <v>2940952</v>
      </c>
      <c r="M6" s="258">
        <v>94.5</v>
      </c>
      <c r="N6" s="293">
        <v>4165182</v>
      </c>
      <c r="O6" s="293">
        <v>4321960</v>
      </c>
      <c r="P6" s="258">
        <v>96.4</v>
      </c>
      <c r="Q6" s="206"/>
      <c r="R6" s="206"/>
      <c r="S6" s="203"/>
      <c r="T6" s="206"/>
      <c r="U6" s="206"/>
      <c r="V6" s="203"/>
    </row>
    <row r="7" spans="1:22">
      <c r="A7" s="55" t="s">
        <v>65</v>
      </c>
      <c r="B7" s="294">
        <v>220229</v>
      </c>
      <c r="C7" s="294">
        <v>232000</v>
      </c>
      <c r="D7" s="258">
        <v>94.9</v>
      </c>
      <c r="E7" s="243">
        <v>1098</v>
      </c>
      <c r="F7" s="243">
        <v>1747</v>
      </c>
      <c r="G7" s="258">
        <v>62.9</v>
      </c>
      <c r="H7" s="243">
        <v>219131</v>
      </c>
      <c r="I7" s="243">
        <v>230253</v>
      </c>
      <c r="J7" s="258">
        <v>95.2</v>
      </c>
      <c r="K7" s="243">
        <v>131897</v>
      </c>
      <c r="L7" s="243">
        <v>145933</v>
      </c>
      <c r="M7" s="258">
        <v>90.4</v>
      </c>
      <c r="N7" s="243">
        <v>352126</v>
      </c>
      <c r="O7" s="243">
        <v>377933</v>
      </c>
      <c r="P7" s="258">
        <v>93.2</v>
      </c>
      <c r="Q7" s="206"/>
      <c r="R7" s="206"/>
      <c r="S7" s="203"/>
      <c r="T7" s="206"/>
      <c r="U7" s="206"/>
      <c r="V7" s="203"/>
    </row>
    <row r="8" spans="1:22">
      <c r="A8" s="56" t="s">
        <v>66</v>
      </c>
      <c r="B8" s="294">
        <v>13275</v>
      </c>
      <c r="C8" s="294">
        <v>11315</v>
      </c>
      <c r="D8" s="258">
        <v>117.3</v>
      </c>
      <c r="E8" s="243">
        <v>2774</v>
      </c>
      <c r="F8" s="243">
        <v>2071</v>
      </c>
      <c r="G8" s="258">
        <v>133.9</v>
      </c>
      <c r="H8" s="243">
        <v>10501</v>
      </c>
      <c r="I8" s="243">
        <v>9244</v>
      </c>
      <c r="J8" s="258">
        <v>113.6</v>
      </c>
      <c r="K8" s="243">
        <v>86251</v>
      </c>
      <c r="L8" s="243">
        <v>81250</v>
      </c>
      <c r="M8" s="258">
        <v>106.2</v>
      </c>
      <c r="N8" s="243">
        <v>99526</v>
      </c>
      <c r="O8" s="243">
        <v>92565</v>
      </c>
      <c r="P8" s="258">
        <v>107.5</v>
      </c>
      <c r="Q8" s="206"/>
      <c r="R8" s="206"/>
      <c r="S8" s="203"/>
      <c r="T8" s="206"/>
      <c r="U8" s="206"/>
      <c r="V8" s="203"/>
    </row>
    <row r="9" spans="1:22">
      <c r="A9" s="56" t="s">
        <v>67</v>
      </c>
      <c r="B9" s="294">
        <v>113443</v>
      </c>
      <c r="C9" s="294">
        <v>109021</v>
      </c>
      <c r="D9" s="258">
        <v>104.1</v>
      </c>
      <c r="E9" s="243">
        <v>17975</v>
      </c>
      <c r="F9" s="243">
        <v>15095</v>
      </c>
      <c r="G9" s="258">
        <v>119.1</v>
      </c>
      <c r="H9" s="243">
        <v>95468</v>
      </c>
      <c r="I9" s="243">
        <v>93926</v>
      </c>
      <c r="J9" s="258">
        <v>101.6</v>
      </c>
      <c r="K9" s="243">
        <v>213580</v>
      </c>
      <c r="L9" s="243">
        <v>211048</v>
      </c>
      <c r="M9" s="258">
        <v>101.2</v>
      </c>
      <c r="N9" s="243">
        <v>327023</v>
      </c>
      <c r="O9" s="243">
        <v>320069</v>
      </c>
      <c r="P9" s="258">
        <v>102.2</v>
      </c>
      <c r="Q9" s="206"/>
      <c r="R9" s="206"/>
      <c r="S9" s="203"/>
      <c r="T9" s="206"/>
      <c r="U9" s="206"/>
      <c r="V9" s="203"/>
    </row>
    <row r="10" spans="1:22">
      <c r="A10" s="56" t="s">
        <v>68</v>
      </c>
      <c r="B10" s="294">
        <v>126685</v>
      </c>
      <c r="C10" s="294">
        <v>153470</v>
      </c>
      <c r="D10" s="258">
        <v>82.5</v>
      </c>
      <c r="E10" s="243">
        <v>542</v>
      </c>
      <c r="F10" s="243">
        <v>385</v>
      </c>
      <c r="G10" s="258">
        <v>140.80000000000001</v>
      </c>
      <c r="H10" s="243">
        <v>126143</v>
      </c>
      <c r="I10" s="243">
        <v>153085</v>
      </c>
      <c r="J10" s="258">
        <v>82.4</v>
      </c>
      <c r="K10" s="243">
        <v>203998</v>
      </c>
      <c r="L10" s="243">
        <v>271383</v>
      </c>
      <c r="M10" s="258">
        <v>75.2</v>
      </c>
      <c r="N10" s="243">
        <v>330683</v>
      </c>
      <c r="O10" s="243">
        <v>424853</v>
      </c>
      <c r="P10" s="258">
        <v>77.8</v>
      </c>
      <c r="Q10" s="206"/>
      <c r="R10" s="206"/>
      <c r="S10" s="203"/>
      <c r="T10" s="206"/>
      <c r="U10" s="206"/>
      <c r="V10" s="203"/>
    </row>
    <row r="11" spans="1:22">
      <c r="A11" s="56" t="s">
        <v>69</v>
      </c>
      <c r="B11" s="294">
        <v>17352</v>
      </c>
      <c r="C11" s="294">
        <v>16246</v>
      </c>
      <c r="D11" s="258">
        <v>106.8</v>
      </c>
      <c r="E11" s="243">
        <v>3044</v>
      </c>
      <c r="F11" s="243">
        <v>1597</v>
      </c>
      <c r="G11" s="258">
        <v>190.6</v>
      </c>
      <c r="H11" s="243">
        <v>14308</v>
      </c>
      <c r="I11" s="243">
        <v>14649</v>
      </c>
      <c r="J11" s="258">
        <v>97.7</v>
      </c>
      <c r="K11" s="243">
        <v>25225</v>
      </c>
      <c r="L11" s="243">
        <v>32772</v>
      </c>
      <c r="M11" s="258">
        <v>77</v>
      </c>
      <c r="N11" s="243">
        <v>42577</v>
      </c>
      <c r="O11" s="243">
        <v>49018</v>
      </c>
      <c r="P11" s="258">
        <v>86.9</v>
      </c>
      <c r="Q11" s="206"/>
      <c r="R11" s="206"/>
      <c r="S11" s="203"/>
      <c r="T11" s="206"/>
      <c r="U11" s="206"/>
      <c r="V11" s="203"/>
    </row>
    <row r="12" spans="1:22">
      <c r="A12" s="56" t="s">
        <v>70</v>
      </c>
      <c r="B12" s="294">
        <v>133400</v>
      </c>
      <c r="C12" s="294">
        <v>130071</v>
      </c>
      <c r="D12" s="258">
        <v>102.6</v>
      </c>
      <c r="E12" s="243">
        <v>3378</v>
      </c>
      <c r="F12" s="243">
        <v>4845</v>
      </c>
      <c r="G12" s="258">
        <v>69.7</v>
      </c>
      <c r="H12" s="243">
        <v>130022</v>
      </c>
      <c r="I12" s="243">
        <v>125226</v>
      </c>
      <c r="J12" s="258">
        <v>103.8</v>
      </c>
      <c r="K12" s="243">
        <v>160474</v>
      </c>
      <c r="L12" s="243">
        <v>154181</v>
      </c>
      <c r="M12" s="258">
        <v>104.1</v>
      </c>
      <c r="N12" s="243">
        <v>293874</v>
      </c>
      <c r="O12" s="243">
        <v>284252</v>
      </c>
      <c r="P12" s="258">
        <v>103.4</v>
      </c>
      <c r="Q12" s="206"/>
      <c r="R12" s="206"/>
      <c r="S12" s="203"/>
      <c r="T12" s="206"/>
      <c r="U12" s="206"/>
      <c r="V12" s="203"/>
    </row>
    <row r="13" spans="1:22">
      <c r="A13" s="56" t="s">
        <v>71</v>
      </c>
      <c r="B13" s="294">
        <v>145013</v>
      </c>
      <c r="C13" s="294">
        <v>152539</v>
      </c>
      <c r="D13" s="258">
        <v>95.1</v>
      </c>
      <c r="E13" s="243">
        <v>218</v>
      </c>
      <c r="F13" s="243">
        <v>9294</v>
      </c>
      <c r="G13" s="258">
        <v>2.2999999999999998</v>
      </c>
      <c r="H13" s="243">
        <v>144795</v>
      </c>
      <c r="I13" s="243">
        <v>143245</v>
      </c>
      <c r="J13" s="258">
        <v>101.1</v>
      </c>
      <c r="K13" s="243">
        <v>366970</v>
      </c>
      <c r="L13" s="243">
        <v>373403</v>
      </c>
      <c r="M13" s="258">
        <v>98.3</v>
      </c>
      <c r="N13" s="243">
        <v>511983</v>
      </c>
      <c r="O13" s="243">
        <v>525942</v>
      </c>
      <c r="P13" s="258">
        <v>97.3</v>
      </c>
      <c r="Q13" s="206"/>
      <c r="R13" s="206"/>
      <c r="S13" s="203"/>
      <c r="T13" s="206"/>
      <c r="U13" s="206"/>
      <c r="V13" s="203"/>
    </row>
    <row r="14" spans="1:22">
      <c r="A14" s="56" t="s">
        <v>72</v>
      </c>
      <c r="B14" s="294">
        <v>83942</v>
      </c>
      <c r="C14" s="294">
        <v>85411</v>
      </c>
      <c r="D14" s="258">
        <v>98.3</v>
      </c>
      <c r="E14" s="243">
        <v>5007</v>
      </c>
      <c r="F14" s="243">
        <v>4247</v>
      </c>
      <c r="G14" s="258">
        <v>117.9</v>
      </c>
      <c r="H14" s="243">
        <v>78935</v>
      </c>
      <c r="I14" s="243">
        <v>81164</v>
      </c>
      <c r="J14" s="258">
        <v>97.3</v>
      </c>
      <c r="K14" s="243">
        <v>281315</v>
      </c>
      <c r="L14" s="243">
        <v>291864</v>
      </c>
      <c r="M14" s="258">
        <v>96.4</v>
      </c>
      <c r="N14" s="243">
        <v>365257</v>
      </c>
      <c r="O14" s="243">
        <v>377275</v>
      </c>
      <c r="P14" s="258">
        <v>96.8</v>
      </c>
      <c r="Q14" s="206"/>
      <c r="R14" s="206"/>
      <c r="S14" s="203"/>
      <c r="T14" s="206"/>
      <c r="U14" s="206"/>
      <c r="V14" s="203"/>
    </row>
    <row r="15" spans="1:22">
      <c r="A15" s="56" t="s">
        <v>73</v>
      </c>
      <c r="B15" s="294">
        <v>71299</v>
      </c>
      <c r="C15" s="294">
        <v>75094</v>
      </c>
      <c r="D15" s="258">
        <v>94.9</v>
      </c>
      <c r="E15" s="243">
        <v>3977</v>
      </c>
      <c r="F15" s="243">
        <v>8069</v>
      </c>
      <c r="G15" s="258">
        <v>49.3</v>
      </c>
      <c r="H15" s="243">
        <v>67322</v>
      </c>
      <c r="I15" s="243">
        <v>67025</v>
      </c>
      <c r="J15" s="258">
        <v>100.4</v>
      </c>
      <c r="K15" s="243">
        <v>128136</v>
      </c>
      <c r="L15" s="243">
        <v>124914</v>
      </c>
      <c r="M15" s="258">
        <v>102.6</v>
      </c>
      <c r="N15" s="243">
        <v>199435</v>
      </c>
      <c r="O15" s="243">
        <v>200008</v>
      </c>
      <c r="P15" s="258">
        <v>99.7</v>
      </c>
      <c r="Q15" s="206"/>
      <c r="R15" s="206"/>
      <c r="S15" s="203"/>
      <c r="T15" s="206"/>
      <c r="U15" s="206"/>
      <c r="V15" s="203"/>
    </row>
    <row r="16" spans="1:22" ht="14.25" customHeight="1">
      <c r="A16" s="56" t="s">
        <v>74</v>
      </c>
      <c r="B16" s="294">
        <v>1294</v>
      </c>
      <c r="C16" s="294">
        <v>2248</v>
      </c>
      <c r="D16" s="258">
        <v>57.6</v>
      </c>
      <c r="E16" s="243">
        <v>88</v>
      </c>
      <c r="F16" s="243">
        <v>1078</v>
      </c>
      <c r="G16" s="258">
        <v>8.1999999999999993</v>
      </c>
      <c r="H16" s="243">
        <v>1206</v>
      </c>
      <c r="I16" s="243">
        <v>1170</v>
      </c>
      <c r="J16" s="258">
        <v>103.1</v>
      </c>
      <c r="K16" s="243">
        <v>18604</v>
      </c>
      <c r="L16" s="243">
        <v>18223</v>
      </c>
      <c r="M16" s="258">
        <v>102.1</v>
      </c>
      <c r="N16" s="243">
        <v>19898</v>
      </c>
      <c r="O16" s="243">
        <v>20471</v>
      </c>
      <c r="P16" s="258">
        <v>97.2</v>
      </c>
      <c r="Q16" s="206"/>
      <c r="R16" s="206"/>
      <c r="S16" s="203"/>
      <c r="T16" s="206"/>
      <c r="U16" s="206"/>
      <c r="V16" s="203"/>
    </row>
    <row r="17" spans="1:22" ht="14.25" customHeight="1">
      <c r="A17" s="56" t="s">
        <v>75</v>
      </c>
      <c r="B17" s="294">
        <v>10640</v>
      </c>
      <c r="C17" s="294">
        <v>11528</v>
      </c>
      <c r="D17" s="258">
        <v>92.3</v>
      </c>
      <c r="E17" s="243">
        <v>231</v>
      </c>
      <c r="F17" s="243">
        <v>616</v>
      </c>
      <c r="G17" s="258">
        <v>37.5</v>
      </c>
      <c r="H17" s="243">
        <v>10409</v>
      </c>
      <c r="I17" s="243">
        <v>10912</v>
      </c>
      <c r="J17" s="258">
        <v>95.4</v>
      </c>
      <c r="K17" s="243">
        <v>61847</v>
      </c>
      <c r="L17" s="243">
        <v>75029</v>
      </c>
      <c r="M17" s="258">
        <v>82.4</v>
      </c>
      <c r="N17" s="243">
        <v>72487</v>
      </c>
      <c r="O17" s="243">
        <v>86557</v>
      </c>
      <c r="P17" s="258">
        <v>83.7</v>
      </c>
      <c r="Q17" s="206"/>
      <c r="R17" s="206"/>
      <c r="S17" s="203"/>
      <c r="T17" s="206"/>
      <c r="U17" s="206"/>
      <c r="V17" s="203"/>
    </row>
    <row r="18" spans="1:22" s="88" customFormat="1" ht="12">
      <c r="A18" s="56" t="s">
        <v>76</v>
      </c>
      <c r="B18" s="294">
        <v>14927</v>
      </c>
      <c r="C18" s="294">
        <v>15265</v>
      </c>
      <c r="D18" s="258">
        <v>97.8</v>
      </c>
      <c r="E18" s="243">
        <v>157</v>
      </c>
      <c r="F18" s="243">
        <v>433</v>
      </c>
      <c r="G18" s="258">
        <v>36.299999999999997</v>
      </c>
      <c r="H18" s="243">
        <v>14770</v>
      </c>
      <c r="I18" s="243">
        <v>14832</v>
      </c>
      <c r="J18" s="258">
        <v>99.6</v>
      </c>
      <c r="K18" s="243">
        <v>25398</v>
      </c>
      <c r="L18" s="243">
        <v>30807</v>
      </c>
      <c r="M18" s="258">
        <v>82.4</v>
      </c>
      <c r="N18" s="243">
        <v>40325</v>
      </c>
      <c r="O18" s="243">
        <v>46072</v>
      </c>
      <c r="P18" s="258">
        <v>87.5</v>
      </c>
      <c r="Q18" s="206"/>
      <c r="R18" s="206"/>
      <c r="S18" s="203"/>
      <c r="T18" s="206"/>
      <c r="U18" s="206"/>
      <c r="V18" s="203"/>
    </row>
    <row r="19" spans="1:22" ht="14.25" customHeight="1">
      <c r="A19" s="56" t="s">
        <v>77</v>
      </c>
      <c r="B19" s="294">
        <v>57117</v>
      </c>
      <c r="C19" s="294">
        <v>55606</v>
      </c>
      <c r="D19" s="258">
        <v>102.7</v>
      </c>
      <c r="E19" s="243">
        <v>1746</v>
      </c>
      <c r="F19" s="243">
        <v>1295</v>
      </c>
      <c r="G19" s="258">
        <v>134.80000000000001</v>
      </c>
      <c r="H19" s="243">
        <v>55371</v>
      </c>
      <c r="I19" s="243">
        <v>54311</v>
      </c>
      <c r="J19" s="258">
        <v>102</v>
      </c>
      <c r="K19" s="243">
        <v>92702</v>
      </c>
      <c r="L19" s="243">
        <v>89336</v>
      </c>
      <c r="M19" s="258">
        <v>103.8</v>
      </c>
      <c r="N19" s="243">
        <v>149819</v>
      </c>
      <c r="O19" s="243">
        <v>144942</v>
      </c>
      <c r="P19" s="258">
        <v>103.4</v>
      </c>
      <c r="Q19" s="206"/>
      <c r="R19" s="206"/>
      <c r="S19" s="203"/>
      <c r="T19" s="206"/>
      <c r="U19" s="206"/>
      <c r="V19" s="203"/>
    </row>
    <row r="20" spans="1:22" ht="14.25" customHeight="1">
      <c r="A20" s="56" t="s">
        <v>78</v>
      </c>
      <c r="B20" s="294">
        <v>11730</v>
      </c>
      <c r="C20" s="294">
        <v>12043</v>
      </c>
      <c r="D20" s="258">
        <v>97.4</v>
      </c>
      <c r="E20" s="243">
        <v>617</v>
      </c>
      <c r="F20" s="243">
        <v>260</v>
      </c>
      <c r="G20" s="258">
        <v>237.3</v>
      </c>
      <c r="H20" s="243">
        <v>11113</v>
      </c>
      <c r="I20" s="243">
        <v>11783</v>
      </c>
      <c r="J20" s="258">
        <v>94.3</v>
      </c>
      <c r="K20" s="243">
        <v>95543</v>
      </c>
      <c r="L20" s="243">
        <v>99991</v>
      </c>
      <c r="M20" s="258">
        <v>95.6</v>
      </c>
      <c r="N20" s="243">
        <v>107273</v>
      </c>
      <c r="O20" s="243">
        <v>112034</v>
      </c>
      <c r="P20" s="258">
        <v>95.8</v>
      </c>
      <c r="Q20" s="206"/>
      <c r="R20" s="206"/>
      <c r="S20" s="203"/>
      <c r="T20" s="206"/>
      <c r="U20" s="206"/>
      <c r="V20" s="203"/>
    </row>
    <row r="21" spans="1:22" ht="14.25" customHeight="1">
      <c r="A21" s="56" t="s">
        <v>79</v>
      </c>
      <c r="B21" s="294">
        <v>235795</v>
      </c>
      <c r="C21" s="294">
        <v>183471</v>
      </c>
      <c r="D21" s="258">
        <v>128.5</v>
      </c>
      <c r="E21" s="323">
        <v>151605</v>
      </c>
      <c r="F21" s="243">
        <v>96352</v>
      </c>
      <c r="G21" s="258">
        <v>157.30000000000001</v>
      </c>
      <c r="H21" s="243">
        <v>84190</v>
      </c>
      <c r="I21" s="243">
        <v>87119</v>
      </c>
      <c r="J21" s="258">
        <v>96.6</v>
      </c>
      <c r="K21" s="243">
        <v>667592</v>
      </c>
      <c r="L21" s="243">
        <v>736888</v>
      </c>
      <c r="M21" s="258">
        <v>90.6</v>
      </c>
      <c r="N21" s="243">
        <v>903387</v>
      </c>
      <c r="O21" s="243">
        <v>920359</v>
      </c>
      <c r="P21" s="258">
        <v>98.2</v>
      </c>
      <c r="Q21" s="206"/>
      <c r="R21" s="206"/>
      <c r="S21" s="203"/>
      <c r="T21" s="206"/>
      <c r="U21" s="206"/>
      <c r="V21" s="203"/>
    </row>
    <row r="22" spans="1:22" ht="14.25" customHeight="1">
      <c r="A22" s="55" t="s">
        <v>80</v>
      </c>
      <c r="B22" s="294">
        <v>38058</v>
      </c>
      <c r="C22" s="294">
        <v>54570</v>
      </c>
      <c r="D22" s="258">
        <v>69.7</v>
      </c>
      <c r="E22" s="246">
        <v>75</v>
      </c>
      <c r="F22" s="246">
        <v>63</v>
      </c>
      <c r="G22" s="258">
        <v>119</v>
      </c>
      <c r="H22" s="243">
        <v>37983</v>
      </c>
      <c r="I22" s="243">
        <v>54507</v>
      </c>
      <c r="J22" s="258">
        <v>69.7</v>
      </c>
      <c r="K22" s="243">
        <v>55611</v>
      </c>
      <c r="L22" s="243">
        <v>52869</v>
      </c>
      <c r="M22" s="258">
        <v>105.2</v>
      </c>
      <c r="N22" s="243">
        <v>93669</v>
      </c>
      <c r="O22" s="243">
        <v>107439</v>
      </c>
      <c r="P22" s="258">
        <v>87.2</v>
      </c>
      <c r="Q22" s="206"/>
      <c r="R22" s="206"/>
      <c r="S22" s="203"/>
      <c r="T22" s="206"/>
      <c r="U22" s="206"/>
      <c r="V22" s="203"/>
    </row>
    <row r="23" spans="1:22" ht="14.25" customHeight="1">
      <c r="A23" s="56" t="s">
        <v>81</v>
      </c>
      <c r="B23" s="294">
        <v>90778</v>
      </c>
      <c r="C23" s="294">
        <v>79809</v>
      </c>
      <c r="D23" s="258">
        <v>113.7</v>
      </c>
      <c r="E23" s="246">
        <v>6</v>
      </c>
      <c r="F23" s="246">
        <v>26</v>
      </c>
      <c r="G23" s="258">
        <v>23.1</v>
      </c>
      <c r="H23" s="243">
        <v>90772</v>
      </c>
      <c r="I23" s="243">
        <v>79783</v>
      </c>
      <c r="J23" s="258">
        <v>113.8</v>
      </c>
      <c r="K23" s="243">
        <v>148672</v>
      </c>
      <c r="L23" s="243">
        <v>136280</v>
      </c>
      <c r="M23" s="258">
        <v>109.1</v>
      </c>
      <c r="N23" s="243">
        <v>239450</v>
      </c>
      <c r="O23" s="243">
        <v>216089</v>
      </c>
      <c r="P23" s="258">
        <v>110.8</v>
      </c>
      <c r="Q23" s="206"/>
      <c r="R23" s="206"/>
      <c r="S23" s="203"/>
      <c r="T23" s="206"/>
      <c r="U23" s="206"/>
      <c r="V23" s="203"/>
    </row>
    <row r="24" spans="1:22">
      <c r="A24" s="56" t="s">
        <v>82</v>
      </c>
      <c r="B24" s="294" t="s">
        <v>150</v>
      </c>
      <c r="C24" s="294" t="s">
        <v>150</v>
      </c>
      <c r="D24" s="258" t="s">
        <v>150</v>
      </c>
      <c r="E24" s="246" t="s">
        <v>150</v>
      </c>
      <c r="F24" s="246" t="s">
        <v>150</v>
      </c>
      <c r="G24" s="258" t="s">
        <v>150</v>
      </c>
      <c r="H24" s="246" t="s">
        <v>150</v>
      </c>
      <c r="I24" s="246" t="s">
        <v>150</v>
      </c>
      <c r="J24" s="258" t="s">
        <v>150</v>
      </c>
      <c r="K24" s="243">
        <v>125</v>
      </c>
      <c r="L24" s="243">
        <v>139</v>
      </c>
      <c r="M24" s="258">
        <v>89.9</v>
      </c>
      <c r="N24" s="243">
        <v>125</v>
      </c>
      <c r="O24" s="243">
        <v>139</v>
      </c>
      <c r="P24" s="258">
        <v>89.9</v>
      </c>
      <c r="Q24" s="204"/>
      <c r="R24" s="204"/>
      <c r="S24" s="204"/>
      <c r="T24" s="206"/>
      <c r="U24" s="206"/>
      <c r="V24" s="203"/>
    </row>
    <row r="25" spans="1:22">
      <c r="A25" s="56" t="s">
        <v>83</v>
      </c>
      <c r="B25" s="294" t="s">
        <v>150</v>
      </c>
      <c r="C25" s="294" t="s">
        <v>150</v>
      </c>
      <c r="D25" s="258" t="s">
        <v>150</v>
      </c>
      <c r="E25" s="246" t="s">
        <v>150</v>
      </c>
      <c r="F25" s="246" t="s">
        <v>150</v>
      </c>
      <c r="G25" s="258" t="s">
        <v>150</v>
      </c>
      <c r="H25" s="246" t="s">
        <v>150</v>
      </c>
      <c r="I25" s="246" t="s">
        <v>150</v>
      </c>
      <c r="J25" s="258" t="s">
        <v>150</v>
      </c>
      <c r="K25" s="243">
        <v>306</v>
      </c>
      <c r="L25" s="246">
        <v>11</v>
      </c>
      <c r="M25" s="258">
        <v>2781.8</v>
      </c>
      <c r="N25" s="243">
        <v>306</v>
      </c>
      <c r="O25" s="243">
        <v>11</v>
      </c>
      <c r="P25" s="258">
        <v>2781.8</v>
      </c>
      <c r="Q25" s="204"/>
      <c r="R25" s="204"/>
      <c r="S25" s="204"/>
      <c r="T25" s="206"/>
      <c r="U25" s="204"/>
      <c r="V25" s="204"/>
    </row>
    <row r="26" spans="1:22">
      <c r="A26" s="58" t="s">
        <v>84</v>
      </c>
      <c r="B26" s="295">
        <v>1210</v>
      </c>
      <c r="C26" s="295">
        <v>1301</v>
      </c>
      <c r="D26" s="259">
        <v>93</v>
      </c>
      <c r="E26" s="244" t="s">
        <v>150</v>
      </c>
      <c r="F26" s="244" t="s">
        <v>150</v>
      </c>
      <c r="G26" s="259" t="s">
        <v>150</v>
      </c>
      <c r="H26" s="238">
        <v>1210</v>
      </c>
      <c r="I26" s="238">
        <v>1301</v>
      </c>
      <c r="J26" s="259">
        <v>93</v>
      </c>
      <c r="K26" s="238">
        <v>14749</v>
      </c>
      <c r="L26" s="238">
        <v>14631</v>
      </c>
      <c r="M26" s="259">
        <v>100.8</v>
      </c>
      <c r="N26" s="238">
        <v>15959</v>
      </c>
      <c r="O26" s="238">
        <v>15932</v>
      </c>
      <c r="P26" s="259">
        <v>100.2</v>
      </c>
      <c r="Q26" s="206"/>
      <c r="R26" s="206"/>
      <c r="S26" s="203"/>
      <c r="T26" s="206"/>
      <c r="U26" s="206"/>
      <c r="V26" s="203"/>
    </row>
    <row r="27" spans="1:22">
      <c r="A27" s="76"/>
      <c r="B27" s="57"/>
      <c r="C27" s="87"/>
      <c r="D27" s="87"/>
      <c r="E27" s="54"/>
      <c r="F27" s="87"/>
      <c r="G27" s="87"/>
      <c r="H27" s="54"/>
    </row>
    <row r="28" spans="1:22">
      <c r="A28" s="131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</row>
    <row r="29" spans="1:22" ht="18.75" customHeight="1">
      <c r="G29" s="137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workbookViewId="0">
      <selection sqref="A1:P1"/>
    </sheetView>
  </sheetViews>
  <sheetFormatPr defaultRowHeight="12.75"/>
  <cols>
    <col min="1" max="1" width="19.5703125" style="5" bestFit="1" customWidth="1"/>
    <col min="2" max="2" width="9.5703125" style="5" customWidth="1"/>
    <col min="3" max="3" width="9.42578125" style="5" customWidth="1"/>
    <col min="4" max="4" width="9.7109375" style="5" customWidth="1"/>
    <col min="5" max="5" width="8.28515625" style="5" customWidth="1"/>
    <col min="6" max="6" width="8.7109375" style="5" customWidth="1"/>
    <col min="7" max="7" width="10.42578125" style="5" customWidth="1"/>
    <col min="8" max="9" width="9.140625" style="5" customWidth="1"/>
    <col min="10" max="10" width="10.140625" style="5" customWidth="1"/>
    <col min="11" max="12" width="9.5703125" style="5" customWidth="1"/>
    <col min="13" max="13" width="10.42578125" style="5" customWidth="1"/>
    <col min="14" max="14" width="9.140625" style="5" customWidth="1"/>
    <col min="15" max="256" width="9.140625" style="5"/>
    <col min="257" max="257" width="22.7109375" style="5" customWidth="1"/>
    <col min="258" max="258" width="9.5703125" style="5" customWidth="1"/>
    <col min="259" max="259" width="9.42578125" style="5" customWidth="1"/>
    <col min="260" max="260" width="9.7109375" style="5" customWidth="1"/>
    <col min="261" max="261" width="8.28515625" style="5" customWidth="1"/>
    <col min="262" max="262" width="8.7109375" style="5" customWidth="1"/>
    <col min="263" max="263" width="10.42578125" style="5" customWidth="1"/>
    <col min="264" max="265" width="9.140625" style="5" customWidth="1"/>
    <col min="266" max="266" width="10.140625" style="5" customWidth="1"/>
    <col min="267" max="268" width="9.5703125" style="5" customWidth="1"/>
    <col min="269" max="269" width="10.42578125" style="5" customWidth="1"/>
    <col min="270" max="270" width="7.140625" style="5" customWidth="1"/>
    <col min="271" max="512" width="9.140625" style="5"/>
    <col min="513" max="513" width="22.7109375" style="5" customWidth="1"/>
    <col min="514" max="514" width="9.5703125" style="5" customWidth="1"/>
    <col min="515" max="515" width="9.42578125" style="5" customWidth="1"/>
    <col min="516" max="516" width="9.7109375" style="5" customWidth="1"/>
    <col min="517" max="517" width="8.28515625" style="5" customWidth="1"/>
    <col min="518" max="518" width="8.7109375" style="5" customWidth="1"/>
    <col min="519" max="519" width="10.42578125" style="5" customWidth="1"/>
    <col min="520" max="521" width="9.140625" style="5" customWidth="1"/>
    <col min="522" max="522" width="10.140625" style="5" customWidth="1"/>
    <col min="523" max="524" width="9.5703125" style="5" customWidth="1"/>
    <col min="525" max="525" width="10.42578125" style="5" customWidth="1"/>
    <col min="526" max="526" width="7.140625" style="5" customWidth="1"/>
    <col min="527" max="768" width="9.140625" style="5"/>
    <col min="769" max="769" width="22.7109375" style="5" customWidth="1"/>
    <col min="770" max="770" width="9.5703125" style="5" customWidth="1"/>
    <col min="771" max="771" width="9.42578125" style="5" customWidth="1"/>
    <col min="772" max="772" width="9.7109375" style="5" customWidth="1"/>
    <col min="773" max="773" width="8.28515625" style="5" customWidth="1"/>
    <col min="774" max="774" width="8.7109375" style="5" customWidth="1"/>
    <col min="775" max="775" width="10.42578125" style="5" customWidth="1"/>
    <col min="776" max="777" width="9.140625" style="5" customWidth="1"/>
    <col min="778" max="778" width="10.140625" style="5" customWidth="1"/>
    <col min="779" max="780" width="9.5703125" style="5" customWidth="1"/>
    <col min="781" max="781" width="10.42578125" style="5" customWidth="1"/>
    <col min="782" max="782" width="7.140625" style="5" customWidth="1"/>
    <col min="783" max="1024" width="9.140625" style="5"/>
    <col min="1025" max="1025" width="22.7109375" style="5" customWidth="1"/>
    <col min="1026" max="1026" width="9.5703125" style="5" customWidth="1"/>
    <col min="1027" max="1027" width="9.42578125" style="5" customWidth="1"/>
    <col min="1028" max="1028" width="9.7109375" style="5" customWidth="1"/>
    <col min="1029" max="1029" width="8.28515625" style="5" customWidth="1"/>
    <col min="1030" max="1030" width="8.7109375" style="5" customWidth="1"/>
    <col min="1031" max="1031" width="10.42578125" style="5" customWidth="1"/>
    <col min="1032" max="1033" width="9.140625" style="5" customWidth="1"/>
    <col min="1034" max="1034" width="10.140625" style="5" customWidth="1"/>
    <col min="1035" max="1036" width="9.5703125" style="5" customWidth="1"/>
    <col min="1037" max="1037" width="10.42578125" style="5" customWidth="1"/>
    <col min="1038" max="1038" width="7.140625" style="5" customWidth="1"/>
    <col min="1039" max="1280" width="9.140625" style="5"/>
    <col min="1281" max="1281" width="22.7109375" style="5" customWidth="1"/>
    <col min="1282" max="1282" width="9.5703125" style="5" customWidth="1"/>
    <col min="1283" max="1283" width="9.42578125" style="5" customWidth="1"/>
    <col min="1284" max="1284" width="9.7109375" style="5" customWidth="1"/>
    <col min="1285" max="1285" width="8.28515625" style="5" customWidth="1"/>
    <col min="1286" max="1286" width="8.7109375" style="5" customWidth="1"/>
    <col min="1287" max="1287" width="10.42578125" style="5" customWidth="1"/>
    <col min="1288" max="1289" width="9.140625" style="5" customWidth="1"/>
    <col min="1290" max="1290" width="10.140625" style="5" customWidth="1"/>
    <col min="1291" max="1292" width="9.5703125" style="5" customWidth="1"/>
    <col min="1293" max="1293" width="10.42578125" style="5" customWidth="1"/>
    <col min="1294" max="1294" width="7.140625" style="5" customWidth="1"/>
    <col min="1295" max="1536" width="9.140625" style="5"/>
    <col min="1537" max="1537" width="22.7109375" style="5" customWidth="1"/>
    <col min="1538" max="1538" width="9.5703125" style="5" customWidth="1"/>
    <col min="1539" max="1539" width="9.42578125" style="5" customWidth="1"/>
    <col min="1540" max="1540" width="9.7109375" style="5" customWidth="1"/>
    <col min="1541" max="1541" width="8.28515625" style="5" customWidth="1"/>
    <col min="1542" max="1542" width="8.7109375" style="5" customWidth="1"/>
    <col min="1543" max="1543" width="10.42578125" style="5" customWidth="1"/>
    <col min="1544" max="1545" width="9.140625" style="5" customWidth="1"/>
    <col min="1546" max="1546" width="10.140625" style="5" customWidth="1"/>
    <col min="1547" max="1548" width="9.5703125" style="5" customWidth="1"/>
    <col min="1549" max="1549" width="10.42578125" style="5" customWidth="1"/>
    <col min="1550" max="1550" width="7.140625" style="5" customWidth="1"/>
    <col min="1551" max="1792" width="9.140625" style="5"/>
    <col min="1793" max="1793" width="22.7109375" style="5" customWidth="1"/>
    <col min="1794" max="1794" width="9.5703125" style="5" customWidth="1"/>
    <col min="1795" max="1795" width="9.42578125" style="5" customWidth="1"/>
    <col min="1796" max="1796" width="9.7109375" style="5" customWidth="1"/>
    <col min="1797" max="1797" width="8.28515625" style="5" customWidth="1"/>
    <col min="1798" max="1798" width="8.7109375" style="5" customWidth="1"/>
    <col min="1799" max="1799" width="10.42578125" style="5" customWidth="1"/>
    <col min="1800" max="1801" width="9.140625" style="5" customWidth="1"/>
    <col min="1802" max="1802" width="10.140625" style="5" customWidth="1"/>
    <col min="1803" max="1804" width="9.5703125" style="5" customWidth="1"/>
    <col min="1805" max="1805" width="10.42578125" style="5" customWidth="1"/>
    <col min="1806" max="1806" width="7.140625" style="5" customWidth="1"/>
    <col min="1807" max="2048" width="9.140625" style="5"/>
    <col min="2049" max="2049" width="22.7109375" style="5" customWidth="1"/>
    <col min="2050" max="2050" width="9.5703125" style="5" customWidth="1"/>
    <col min="2051" max="2051" width="9.42578125" style="5" customWidth="1"/>
    <col min="2052" max="2052" width="9.7109375" style="5" customWidth="1"/>
    <col min="2053" max="2053" width="8.28515625" style="5" customWidth="1"/>
    <col min="2054" max="2054" width="8.7109375" style="5" customWidth="1"/>
    <col min="2055" max="2055" width="10.42578125" style="5" customWidth="1"/>
    <col min="2056" max="2057" width="9.140625" style="5" customWidth="1"/>
    <col min="2058" max="2058" width="10.140625" style="5" customWidth="1"/>
    <col min="2059" max="2060" width="9.5703125" style="5" customWidth="1"/>
    <col min="2061" max="2061" width="10.42578125" style="5" customWidth="1"/>
    <col min="2062" max="2062" width="7.140625" style="5" customWidth="1"/>
    <col min="2063" max="2304" width="9.140625" style="5"/>
    <col min="2305" max="2305" width="22.7109375" style="5" customWidth="1"/>
    <col min="2306" max="2306" width="9.5703125" style="5" customWidth="1"/>
    <col min="2307" max="2307" width="9.42578125" style="5" customWidth="1"/>
    <col min="2308" max="2308" width="9.7109375" style="5" customWidth="1"/>
    <col min="2309" max="2309" width="8.28515625" style="5" customWidth="1"/>
    <col min="2310" max="2310" width="8.7109375" style="5" customWidth="1"/>
    <col min="2311" max="2311" width="10.42578125" style="5" customWidth="1"/>
    <col min="2312" max="2313" width="9.140625" style="5" customWidth="1"/>
    <col min="2314" max="2314" width="10.140625" style="5" customWidth="1"/>
    <col min="2315" max="2316" width="9.5703125" style="5" customWidth="1"/>
    <col min="2317" max="2317" width="10.42578125" style="5" customWidth="1"/>
    <col min="2318" max="2318" width="7.140625" style="5" customWidth="1"/>
    <col min="2319" max="2560" width="9.140625" style="5"/>
    <col min="2561" max="2561" width="22.7109375" style="5" customWidth="1"/>
    <col min="2562" max="2562" width="9.5703125" style="5" customWidth="1"/>
    <col min="2563" max="2563" width="9.42578125" style="5" customWidth="1"/>
    <col min="2564" max="2564" width="9.7109375" style="5" customWidth="1"/>
    <col min="2565" max="2565" width="8.28515625" style="5" customWidth="1"/>
    <col min="2566" max="2566" width="8.7109375" style="5" customWidth="1"/>
    <col min="2567" max="2567" width="10.42578125" style="5" customWidth="1"/>
    <col min="2568" max="2569" width="9.140625" style="5" customWidth="1"/>
    <col min="2570" max="2570" width="10.140625" style="5" customWidth="1"/>
    <col min="2571" max="2572" width="9.5703125" style="5" customWidth="1"/>
    <col min="2573" max="2573" width="10.42578125" style="5" customWidth="1"/>
    <col min="2574" max="2574" width="7.140625" style="5" customWidth="1"/>
    <col min="2575" max="2816" width="9.140625" style="5"/>
    <col min="2817" max="2817" width="22.7109375" style="5" customWidth="1"/>
    <col min="2818" max="2818" width="9.5703125" style="5" customWidth="1"/>
    <col min="2819" max="2819" width="9.42578125" style="5" customWidth="1"/>
    <col min="2820" max="2820" width="9.7109375" style="5" customWidth="1"/>
    <col min="2821" max="2821" width="8.28515625" style="5" customWidth="1"/>
    <col min="2822" max="2822" width="8.7109375" style="5" customWidth="1"/>
    <col min="2823" max="2823" width="10.42578125" style="5" customWidth="1"/>
    <col min="2824" max="2825" width="9.140625" style="5" customWidth="1"/>
    <col min="2826" max="2826" width="10.140625" style="5" customWidth="1"/>
    <col min="2827" max="2828" width="9.5703125" style="5" customWidth="1"/>
    <col min="2829" max="2829" width="10.42578125" style="5" customWidth="1"/>
    <col min="2830" max="2830" width="7.140625" style="5" customWidth="1"/>
    <col min="2831" max="3072" width="9.140625" style="5"/>
    <col min="3073" max="3073" width="22.7109375" style="5" customWidth="1"/>
    <col min="3074" max="3074" width="9.5703125" style="5" customWidth="1"/>
    <col min="3075" max="3075" width="9.42578125" style="5" customWidth="1"/>
    <col min="3076" max="3076" width="9.7109375" style="5" customWidth="1"/>
    <col min="3077" max="3077" width="8.28515625" style="5" customWidth="1"/>
    <col min="3078" max="3078" width="8.7109375" style="5" customWidth="1"/>
    <col min="3079" max="3079" width="10.42578125" style="5" customWidth="1"/>
    <col min="3080" max="3081" width="9.140625" style="5" customWidth="1"/>
    <col min="3082" max="3082" width="10.140625" style="5" customWidth="1"/>
    <col min="3083" max="3084" width="9.5703125" style="5" customWidth="1"/>
    <col min="3085" max="3085" width="10.42578125" style="5" customWidth="1"/>
    <col min="3086" max="3086" width="7.140625" style="5" customWidth="1"/>
    <col min="3087" max="3328" width="9.140625" style="5"/>
    <col min="3329" max="3329" width="22.7109375" style="5" customWidth="1"/>
    <col min="3330" max="3330" width="9.5703125" style="5" customWidth="1"/>
    <col min="3331" max="3331" width="9.42578125" style="5" customWidth="1"/>
    <col min="3332" max="3332" width="9.7109375" style="5" customWidth="1"/>
    <col min="3333" max="3333" width="8.28515625" style="5" customWidth="1"/>
    <col min="3334" max="3334" width="8.7109375" style="5" customWidth="1"/>
    <col min="3335" max="3335" width="10.42578125" style="5" customWidth="1"/>
    <col min="3336" max="3337" width="9.140625" style="5" customWidth="1"/>
    <col min="3338" max="3338" width="10.140625" style="5" customWidth="1"/>
    <col min="3339" max="3340" width="9.5703125" style="5" customWidth="1"/>
    <col min="3341" max="3341" width="10.42578125" style="5" customWidth="1"/>
    <col min="3342" max="3342" width="7.140625" style="5" customWidth="1"/>
    <col min="3343" max="3584" width="9.140625" style="5"/>
    <col min="3585" max="3585" width="22.7109375" style="5" customWidth="1"/>
    <col min="3586" max="3586" width="9.5703125" style="5" customWidth="1"/>
    <col min="3587" max="3587" width="9.42578125" style="5" customWidth="1"/>
    <col min="3588" max="3588" width="9.7109375" style="5" customWidth="1"/>
    <col min="3589" max="3589" width="8.28515625" style="5" customWidth="1"/>
    <col min="3590" max="3590" width="8.7109375" style="5" customWidth="1"/>
    <col min="3591" max="3591" width="10.42578125" style="5" customWidth="1"/>
    <col min="3592" max="3593" width="9.140625" style="5" customWidth="1"/>
    <col min="3594" max="3594" width="10.140625" style="5" customWidth="1"/>
    <col min="3595" max="3596" width="9.5703125" style="5" customWidth="1"/>
    <col min="3597" max="3597" width="10.42578125" style="5" customWidth="1"/>
    <col min="3598" max="3598" width="7.140625" style="5" customWidth="1"/>
    <col min="3599" max="3840" width="9.140625" style="5"/>
    <col min="3841" max="3841" width="22.7109375" style="5" customWidth="1"/>
    <col min="3842" max="3842" width="9.5703125" style="5" customWidth="1"/>
    <col min="3843" max="3843" width="9.42578125" style="5" customWidth="1"/>
    <col min="3844" max="3844" width="9.7109375" style="5" customWidth="1"/>
    <col min="3845" max="3845" width="8.28515625" style="5" customWidth="1"/>
    <col min="3846" max="3846" width="8.7109375" style="5" customWidth="1"/>
    <col min="3847" max="3847" width="10.42578125" style="5" customWidth="1"/>
    <col min="3848" max="3849" width="9.140625" style="5" customWidth="1"/>
    <col min="3850" max="3850" width="10.140625" style="5" customWidth="1"/>
    <col min="3851" max="3852" width="9.5703125" style="5" customWidth="1"/>
    <col min="3853" max="3853" width="10.42578125" style="5" customWidth="1"/>
    <col min="3854" max="3854" width="7.140625" style="5" customWidth="1"/>
    <col min="3855" max="4096" width="9.140625" style="5"/>
    <col min="4097" max="4097" width="22.7109375" style="5" customWidth="1"/>
    <col min="4098" max="4098" width="9.5703125" style="5" customWidth="1"/>
    <col min="4099" max="4099" width="9.42578125" style="5" customWidth="1"/>
    <col min="4100" max="4100" width="9.7109375" style="5" customWidth="1"/>
    <col min="4101" max="4101" width="8.28515625" style="5" customWidth="1"/>
    <col min="4102" max="4102" width="8.7109375" style="5" customWidth="1"/>
    <col min="4103" max="4103" width="10.42578125" style="5" customWidth="1"/>
    <col min="4104" max="4105" width="9.140625" style="5" customWidth="1"/>
    <col min="4106" max="4106" width="10.140625" style="5" customWidth="1"/>
    <col min="4107" max="4108" width="9.5703125" style="5" customWidth="1"/>
    <col min="4109" max="4109" width="10.42578125" style="5" customWidth="1"/>
    <col min="4110" max="4110" width="7.140625" style="5" customWidth="1"/>
    <col min="4111" max="4352" width="9.140625" style="5"/>
    <col min="4353" max="4353" width="22.7109375" style="5" customWidth="1"/>
    <col min="4354" max="4354" width="9.5703125" style="5" customWidth="1"/>
    <col min="4355" max="4355" width="9.42578125" style="5" customWidth="1"/>
    <col min="4356" max="4356" width="9.7109375" style="5" customWidth="1"/>
    <col min="4357" max="4357" width="8.28515625" style="5" customWidth="1"/>
    <col min="4358" max="4358" width="8.7109375" style="5" customWidth="1"/>
    <col min="4359" max="4359" width="10.42578125" style="5" customWidth="1"/>
    <col min="4360" max="4361" width="9.140625" style="5" customWidth="1"/>
    <col min="4362" max="4362" width="10.140625" style="5" customWidth="1"/>
    <col min="4363" max="4364" width="9.5703125" style="5" customWidth="1"/>
    <col min="4365" max="4365" width="10.42578125" style="5" customWidth="1"/>
    <col min="4366" max="4366" width="7.140625" style="5" customWidth="1"/>
    <col min="4367" max="4608" width="9.140625" style="5"/>
    <col min="4609" max="4609" width="22.7109375" style="5" customWidth="1"/>
    <col min="4610" max="4610" width="9.5703125" style="5" customWidth="1"/>
    <col min="4611" max="4611" width="9.42578125" style="5" customWidth="1"/>
    <col min="4612" max="4612" width="9.7109375" style="5" customWidth="1"/>
    <col min="4613" max="4613" width="8.28515625" style="5" customWidth="1"/>
    <col min="4614" max="4614" width="8.7109375" style="5" customWidth="1"/>
    <col min="4615" max="4615" width="10.42578125" style="5" customWidth="1"/>
    <col min="4616" max="4617" width="9.140625" style="5" customWidth="1"/>
    <col min="4618" max="4618" width="10.140625" style="5" customWidth="1"/>
    <col min="4619" max="4620" width="9.5703125" style="5" customWidth="1"/>
    <col min="4621" max="4621" width="10.42578125" style="5" customWidth="1"/>
    <col min="4622" max="4622" width="7.140625" style="5" customWidth="1"/>
    <col min="4623" max="4864" width="9.140625" style="5"/>
    <col min="4865" max="4865" width="22.7109375" style="5" customWidth="1"/>
    <col min="4866" max="4866" width="9.5703125" style="5" customWidth="1"/>
    <col min="4867" max="4867" width="9.42578125" style="5" customWidth="1"/>
    <col min="4868" max="4868" width="9.7109375" style="5" customWidth="1"/>
    <col min="4869" max="4869" width="8.28515625" style="5" customWidth="1"/>
    <col min="4870" max="4870" width="8.7109375" style="5" customWidth="1"/>
    <col min="4871" max="4871" width="10.42578125" style="5" customWidth="1"/>
    <col min="4872" max="4873" width="9.140625" style="5" customWidth="1"/>
    <col min="4874" max="4874" width="10.140625" style="5" customWidth="1"/>
    <col min="4875" max="4876" width="9.5703125" style="5" customWidth="1"/>
    <col min="4877" max="4877" width="10.42578125" style="5" customWidth="1"/>
    <col min="4878" max="4878" width="7.140625" style="5" customWidth="1"/>
    <col min="4879" max="5120" width="9.140625" style="5"/>
    <col min="5121" max="5121" width="22.7109375" style="5" customWidth="1"/>
    <col min="5122" max="5122" width="9.5703125" style="5" customWidth="1"/>
    <col min="5123" max="5123" width="9.42578125" style="5" customWidth="1"/>
    <col min="5124" max="5124" width="9.7109375" style="5" customWidth="1"/>
    <col min="5125" max="5125" width="8.28515625" style="5" customWidth="1"/>
    <col min="5126" max="5126" width="8.7109375" style="5" customWidth="1"/>
    <col min="5127" max="5127" width="10.42578125" style="5" customWidth="1"/>
    <col min="5128" max="5129" width="9.140625" style="5" customWidth="1"/>
    <col min="5130" max="5130" width="10.140625" style="5" customWidth="1"/>
    <col min="5131" max="5132" width="9.5703125" style="5" customWidth="1"/>
    <col min="5133" max="5133" width="10.42578125" style="5" customWidth="1"/>
    <col min="5134" max="5134" width="7.140625" style="5" customWidth="1"/>
    <col min="5135" max="5376" width="9.140625" style="5"/>
    <col min="5377" max="5377" width="22.7109375" style="5" customWidth="1"/>
    <col min="5378" max="5378" width="9.5703125" style="5" customWidth="1"/>
    <col min="5379" max="5379" width="9.42578125" style="5" customWidth="1"/>
    <col min="5380" max="5380" width="9.7109375" style="5" customWidth="1"/>
    <col min="5381" max="5381" width="8.28515625" style="5" customWidth="1"/>
    <col min="5382" max="5382" width="8.7109375" style="5" customWidth="1"/>
    <col min="5383" max="5383" width="10.42578125" style="5" customWidth="1"/>
    <col min="5384" max="5385" width="9.140625" style="5" customWidth="1"/>
    <col min="5386" max="5386" width="10.140625" style="5" customWidth="1"/>
    <col min="5387" max="5388" width="9.5703125" style="5" customWidth="1"/>
    <col min="5389" max="5389" width="10.42578125" style="5" customWidth="1"/>
    <col min="5390" max="5390" width="7.140625" style="5" customWidth="1"/>
    <col min="5391" max="5632" width="9.140625" style="5"/>
    <col min="5633" max="5633" width="22.7109375" style="5" customWidth="1"/>
    <col min="5634" max="5634" width="9.5703125" style="5" customWidth="1"/>
    <col min="5635" max="5635" width="9.42578125" style="5" customWidth="1"/>
    <col min="5636" max="5636" width="9.7109375" style="5" customWidth="1"/>
    <col min="5637" max="5637" width="8.28515625" style="5" customWidth="1"/>
    <col min="5638" max="5638" width="8.7109375" style="5" customWidth="1"/>
    <col min="5639" max="5639" width="10.42578125" style="5" customWidth="1"/>
    <col min="5640" max="5641" width="9.140625" style="5" customWidth="1"/>
    <col min="5642" max="5642" width="10.140625" style="5" customWidth="1"/>
    <col min="5643" max="5644" width="9.5703125" style="5" customWidth="1"/>
    <col min="5645" max="5645" width="10.42578125" style="5" customWidth="1"/>
    <col min="5646" max="5646" width="7.140625" style="5" customWidth="1"/>
    <col min="5647" max="5888" width="9.140625" style="5"/>
    <col min="5889" max="5889" width="22.7109375" style="5" customWidth="1"/>
    <col min="5890" max="5890" width="9.5703125" style="5" customWidth="1"/>
    <col min="5891" max="5891" width="9.42578125" style="5" customWidth="1"/>
    <col min="5892" max="5892" width="9.7109375" style="5" customWidth="1"/>
    <col min="5893" max="5893" width="8.28515625" style="5" customWidth="1"/>
    <col min="5894" max="5894" width="8.7109375" style="5" customWidth="1"/>
    <col min="5895" max="5895" width="10.42578125" style="5" customWidth="1"/>
    <col min="5896" max="5897" width="9.140625" style="5" customWidth="1"/>
    <col min="5898" max="5898" width="10.140625" style="5" customWidth="1"/>
    <col min="5899" max="5900" width="9.5703125" style="5" customWidth="1"/>
    <col min="5901" max="5901" width="10.42578125" style="5" customWidth="1"/>
    <col min="5902" max="5902" width="7.140625" style="5" customWidth="1"/>
    <col min="5903" max="6144" width="9.140625" style="5"/>
    <col min="6145" max="6145" width="22.7109375" style="5" customWidth="1"/>
    <col min="6146" max="6146" width="9.5703125" style="5" customWidth="1"/>
    <col min="6147" max="6147" width="9.42578125" style="5" customWidth="1"/>
    <col min="6148" max="6148" width="9.7109375" style="5" customWidth="1"/>
    <col min="6149" max="6149" width="8.28515625" style="5" customWidth="1"/>
    <col min="6150" max="6150" width="8.7109375" style="5" customWidth="1"/>
    <col min="6151" max="6151" width="10.42578125" style="5" customWidth="1"/>
    <col min="6152" max="6153" width="9.140625" style="5" customWidth="1"/>
    <col min="6154" max="6154" width="10.140625" style="5" customWidth="1"/>
    <col min="6155" max="6156" width="9.5703125" style="5" customWidth="1"/>
    <col min="6157" max="6157" width="10.42578125" style="5" customWidth="1"/>
    <col min="6158" max="6158" width="7.140625" style="5" customWidth="1"/>
    <col min="6159" max="6400" width="9.140625" style="5"/>
    <col min="6401" max="6401" width="22.7109375" style="5" customWidth="1"/>
    <col min="6402" max="6402" width="9.5703125" style="5" customWidth="1"/>
    <col min="6403" max="6403" width="9.42578125" style="5" customWidth="1"/>
    <col min="6404" max="6404" width="9.7109375" style="5" customWidth="1"/>
    <col min="6405" max="6405" width="8.28515625" style="5" customWidth="1"/>
    <col min="6406" max="6406" width="8.7109375" style="5" customWidth="1"/>
    <col min="6407" max="6407" width="10.42578125" style="5" customWidth="1"/>
    <col min="6408" max="6409" width="9.140625" style="5" customWidth="1"/>
    <col min="6410" max="6410" width="10.140625" style="5" customWidth="1"/>
    <col min="6411" max="6412" width="9.5703125" style="5" customWidth="1"/>
    <col min="6413" max="6413" width="10.42578125" style="5" customWidth="1"/>
    <col min="6414" max="6414" width="7.140625" style="5" customWidth="1"/>
    <col min="6415" max="6656" width="9.140625" style="5"/>
    <col min="6657" max="6657" width="22.7109375" style="5" customWidth="1"/>
    <col min="6658" max="6658" width="9.5703125" style="5" customWidth="1"/>
    <col min="6659" max="6659" width="9.42578125" style="5" customWidth="1"/>
    <col min="6660" max="6660" width="9.7109375" style="5" customWidth="1"/>
    <col min="6661" max="6661" width="8.28515625" style="5" customWidth="1"/>
    <col min="6662" max="6662" width="8.7109375" style="5" customWidth="1"/>
    <col min="6663" max="6663" width="10.42578125" style="5" customWidth="1"/>
    <col min="6664" max="6665" width="9.140625" style="5" customWidth="1"/>
    <col min="6666" max="6666" width="10.140625" style="5" customWidth="1"/>
    <col min="6667" max="6668" width="9.5703125" style="5" customWidth="1"/>
    <col min="6669" max="6669" width="10.42578125" style="5" customWidth="1"/>
    <col min="6670" max="6670" width="7.140625" style="5" customWidth="1"/>
    <col min="6671" max="6912" width="9.140625" style="5"/>
    <col min="6913" max="6913" width="22.7109375" style="5" customWidth="1"/>
    <col min="6914" max="6914" width="9.5703125" style="5" customWidth="1"/>
    <col min="6915" max="6915" width="9.42578125" style="5" customWidth="1"/>
    <col min="6916" max="6916" width="9.7109375" style="5" customWidth="1"/>
    <col min="6917" max="6917" width="8.28515625" style="5" customWidth="1"/>
    <col min="6918" max="6918" width="8.7109375" style="5" customWidth="1"/>
    <col min="6919" max="6919" width="10.42578125" style="5" customWidth="1"/>
    <col min="6920" max="6921" width="9.140625" style="5" customWidth="1"/>
    <col min="6922" max="6922" width="10.140625" style="5" customWidth="1"/>
    <col min="6923" max="6924" width="9.5703125" style="5" customWidth="1"/>
    <col min="6925" max="6925" width="10.42578125" style="5" customWidth="1"/>
    <col min="6926" max="6926" width="7.140625" style="5" customWidth="1"/>
    <col min="6927" max="7168" width="9.140625" style="5"/>
    <col min="7169" max="7169" width="22.7109375" style="5" customWidth="1"/>
    <col min="7170" max="7170" width="9.5703125" style="5" customWidth="1"/>
    <col min="7171" max="7171" width="9.42578125" style="5" customWidth="1"/>
    <col min="7172" max="7172" width="9.7109375" style="5" customWidth="1"/>
    <col min="7173" max="7173" width="8.28515625" style="5" customWidth="1"/>
    <col min="7174" max="7174" width="8.7109375" style="5" customWidth="1"/>
    <col min="7175" max="7175" width="10.42578125" style="5" customWidth="1"/>
    <col min="7176" max="7177" width="9.140625" style="5" customWidth="1"/>
    <col min="7178" max="7178" width="10.140625" style="5" customWidth="1"/>
    <col min="7179" max="7180" width="9.5703125" style="5" customWidth="1"/>
    <col min="7181" max="7181" width="10.42578125" style="5" customWidth="1"/>
    <col min="7182" max="7182" width="7.140625" style="5" customWidth="1"/>
    <col min="7183" max="7424" width="9.140625" style="5"/>
    <col min="7425" max="7425" width="22.7109375" style="5" customWidth="1"/>
    <col min="7426" max="7426" width="9.5703125" style="5" customWidth="1"/>
    <col min="7427" max="7427" width="9.42578125" style="5" customWidth="1"/>
    <col min="7428" max="7428" width="9.7109375" style="5" customWidth="1"/>
    <col min="7429" max="7429" width="8.28515625" style="5" customWidth="1"/>
    <col min="7430" max="7430" width="8.7109375" style="5" customWidth="1"/>
    <col min="7431" max="7431" width="10.42578125" style="5" customWidth="1"/>
    <col min="7432" max="7433" width="9.140625" style="5" customWidth="1"/>
    <col min="7434" max="7434" width="10.140625" style="5" customWidth="1"/>
    <col min="7435" max="7436" width="9.5703125" style="5" customWidth="1"/>
    <col min="7437" max="7437" width="10.42578125" style="5" customWidth="1"/>
    <col min="7438" max="7438" width="7.140625" style="5" customWidth="1"/>
    <col min="7439" max="7680" width="9.140625" style="5"/>
    <col min="7681" max="7681" width="22.7109375" style="5" customWidth="1"/>
    <col min="7682" max="7682" width="9.5703125" style="5" customWidth="1"/>
    <col min="7683" max="7683" width="9.42578125" style="5" customWidth="1"/>
    <col min="7684" max="7684" width="9.7109375" style="5" customWidth="1"/>
    <col min="7685" max="7685" width="8.28515625" style="5" customWidth="1"/>
    <col min="7686" max="7686" width="8.7109375" style="5" customWidth="1"/>
    <col min="7687" max="7687" width="10.42578125" style="5" customWidth="1"/>
    <col min="7688" max="7689" width="9.140625" style="5" customWidth="1"/>
    <col min="7690" max="7690" width="10.140625" style="5" customWidth="1"/>
    <col min="7691" max="7692" width="9.5703125" style="5" customWidth="1"/>
    <col min="7693" max="7693" width="10.42578125" style="5" customWidth="1"/>
    <col min="7694" max="7694" width="7.140625" style="5" customWidth="1"/>
    <col min="7695" max="7936" width="9.140625" style="5"/>
    <col min="7937" max="7937" width="22.7109375" style="5" customWidth="1"/>
    <col min="7938" max="7938" width="9.5703125" style="5" customWidth="1"/>
    <col min="7939" max="7939" width="9.42578125" style="5" customWidth="1"/>
    <col min="7940" max="7940" width="9.7109375" style="5" customWidth="1"/>
    <col min="7941" max="7941" width="8.28515625" style="5" customWidth="1"/>
    <col min="7942" max="7942" width="8.7109375" style="5" customWidth="1"/>
    <col min="7943" max="7943" width="10.42578125" style="5" customWidth="1"/>
    <col min="7944" max="7945" width="9.140625" style="5" customWidth="1"/>
    <col min="7946" max="7946" width="10.140625" style="5" customWidth="1"/>
    <col min="7947" max="7948" width="9.5703125" style="5" customWidth="1"/>
    <col min="7949" max="7949" width="10.42578125" style="5" customWidth="1"/>
    <col min="7950" max="7950" width="7.140625" style="5" customWidth="1"/>
    <col min="7951" max="8192" width="9.140625" style="5"/>
    <col min="8193" max="8193" width="22.7109375" style="5" customWidth="1"/>
    <col min="8194" max="8194" width="9.5703125" style="5" customWidth="1"/>
    <col min="8195" max="8195" width="9.42578125" style="5" customWidth="1"/>
    <col min="8196" max="8196" width="9.7109375" style="5" customWidth="1"/>
    <col min="8197" max="8197" width="8.28515625" style="5" customWidth="1"/>
    <col min="8198" max="8198" width="8.7109375" style="5" customWidth="1"/>
    <col min="8199" max="8199" width="10.42578125" style="5" customWidth="1"/>
    <col min="8200" max="8201" width="9.140625" style="5" customWidth="1"/>
    <col min="8202" max="8202" width="10.140625" style="5" customWidth="1"/>
    <col min="8203" max="8204" width="9.5703125" style="5" customWidth="1"/>
    <col min="8205" max="8205" width="10.42578125" style="5" customWidth="1"/>
    <col min="8206" max="8206" width="7.140625" style="5" customWidth="1"/>
    <col min="8207" max="8448" width="9.140625" style="5"/>
    <col min="8449" max="8449" width="22.7109375" style="5" customWidth="1"/>
    <col min="8450" max="8450" width="9.5703125" style="5" customWidth="1"/>
    <col min="8451" max="8451" width="9.42578125" style="5" customWidth="1"/>
    <col min="8452" max="8452" width="9.7109375" style="5" customWidth="1"/>
    <col min="8453" max="8453" width="8.28515625" style="5" customWidth="1"/>
    <col min="8454" max="8454" width="8.7109375" style="5" customWidth="1"/>
    <col min="8455" max="8455" width="10.42578125" style="5" customWidth="1"/>
    <col min="8456" max="8457" width="9.140625" style="5" customWidth="1"/>
    <col min="8458" max="8458" width="10.140625" style="5" customWidth="1"/>
    <col min="8459" max="8460" width="9.5703125" style="5" customWidth="1"/>
    <col min="8461" max="8461" width="10.42578125" style="5" customWidth="1"/>
    <col min="8462" max="8462" width="7.140625" style="5" customWidth="1"/>
    <col min="8463" max="8704" width="9.140625" style="5"/>
    <col min="8705" max="8705" width="22.7109375" style="5" customWidth="1"/>
    <col min="8706" max="8706" width="9.5703125" style="5" customWidth="1"/>
    <col min="8707" max="8707" width="9.42578125" style="5" customWidth="1"/>
    <col min="8708" max="8708" width="9.7109375" style="5" customWidth="1"/>
    <col min="8709" max="8709" width="8.28515625" style="5" customWidth="1"/>
    <col min="8710" max="8710" width="8.7109375" style="5" customWidth="1"/>
    <col min="8711" max="8711" width="10.42578125" style="5" customWidth="1"/>
    <col min="8712" max="8713" width="9.140625" style="5" customWidth="1"/>
    <col min="8714" max="8714" width="10.140625" style="5" customWidth="1"/>
    <col min="8715" max="8716" width="9.5703125" style="5" customWidth="1"/>
    <col min="8717" max="8717" width="10.42578125" style="5" customWidth="1"/>
    <col min="8718" max="8718" width="7.140625" style="5" customWidth="1"/>
    <col min="8719" max="8960" width="9.140625" style="5"/>
    <col min="8961" max="8961" width="22.7109375" style="5" customWidth="1"/>
    <col min="8962" max="8962" width="9.5703125" style="5" customWidth="1"/>
    <col min="8963" max="8963" width="9.42578125" style="5" customWidth="1"/>
    <col min="8964" max="8964" width="9.7109375" style="5" customWidth="1"/>
    <col min="8965" max="8965" width="8.28515625" style="5" customWidth="1"/>
    <col min="8966" max="8966" width="8.7109375" style="5" customWidth="1"/>
    <col min="8967" max="8967" width="10.42578125" style="5" customWidth="1"/>
    <col min="8968" max="8969" width="9.140625" style="5" customWidth="1"/>
    <col min="8970" max="8970" width="10.140625" style="5" customWidth="1"/>
    <col min="8971" max="8972" width="9.5703125" style="5" customWidth="1"/>
    <col min="8973" max="8973" width="10.42578125" style="5" customWidth="1"/>
    <col min="8974" max="8974" width="7.140625" style="5" customWidth="1"/>
    <col min="8975" max="9216" width="9.140625" style="5"/>
    <col min="9217" max="9217" width="22.7109375" style="5" customWidth="1"/>
    <col min="9218" max="9218" width="9.5703125" style="5" customWidth="1"/>
    <col min="9219" max="9219" width="9.42578125" style="5" customWidth="1"/>
    <col min="9220" max="9220" width="9.7109375" style="5" customWidth="1"/>
    <col min="9221" max="9221" width="8.28515625" style="5" customWidth="1"/>
    <col min="9222" max="9222" width="8.7109375" style="5" customWidth="1"/>
    <col min="9223" max="9223" width="10.42578125" style="5" customWidth="1"/>
    <col min="9224" max="9225" width="9.140625" style="5" customWidth="1"/>
    <col min="9226" max="9226" width="10.140625" style="5" customWidth="1"/>
    <col min="9227" max="9228" width="9.5703125" style="5" customWidth="1"/>
    <col min="9229" max="9229" width="10.42578125" style="5" customWidth="1"/>
    <col min="9230" max="9230" width="7.140625" style="5" customWidth="1"/>
    <col min="9231" max="9472" width="9.140625" style="5"/>
    <col min="9473" max="9473" width="22.7109375" style="5" customWidth="1"/>
    <col min="9474" max="9474" width="9.5703125" style="5" customWidth="1"/>
    <col min="9475" max="9475" width="9.42578125" style="5" customWidth="1"/>
    <col min="9476" max="9476" width="9.7109375" style="5" customWidth="1"/>
    <col min="9477" max="9477" width="8.28515625" style="5" customWidth="1"/>
    <col min="9478" max="9478" width="8.7109375" style="5" customWidth="1"/>
    <col min="9479" max="9479" width="10.42578125" style="5" customWidth="1"/>
    <col min="9480" max="9481" width="9.140625" style="5" customWidth="1"/>
    <col min="9482" max="9482" width="10.140625" style="5" customWidth="1"/>
    <col min="9483" max="9484" width="9.5703125" style="5" customWidth="1"/>
    <col min="9485" max="9485" width="10.42578125" style="5" customWidth="1"/>
    <col min="9486" max="9486" width="7.140625" style="5" customWidth="1"/>
    <col min="9487" max="9728" width="9.140625" style="5"/>
    <col min="9729" max="9729" width="22.7109375" style="5" customWidth="1"/>
    <col min="9730" max="9730" width="9.5703125" style="5" customWidth="1"/>
    <col min="9731" max="9731" width="9.42578125" style="5" customWidth="1"/>
    <col min="9732" max="9732" width="9.7109375" style="5" customWidth="1"/>
    <col min="9733" max="9733" width="8.28515625" style="5" customWidth="1"/>
    <col min="9734" max="9734" width="8.7109375" style="5" customWidth="1"/>
    <col min="9735" max="9735" width="10.42578125" style="5" customWidth="1"/>
    <col min="9736" max="9737" width="9.140625" style="5" customWidth="1"/>
    <col min="9738" max="9738" width="10.140625" style="5" customWidth="1"/>
    <col min="9739" max="9740" width="9.5703125" style="5" customWidth="1"/>
    <col min="9741" max="9741" width="10.42578125" style="5" customWidth="1"/>
    <col min="9742" max="9742" width="7.140625" style="5" customWidth="1"/>
    <col min="9743" max="9984" width="9.140625" style="5"/>
    <col min="9985" max="9985" width="22.7109375" style="5" customWidth="1"/>
    <col min="9986" max="9986" width="9.5703125" style="5" customWidth="1"/>
    <col min="9987" max="9987" width="9.42578125" style="5" customWidth="1"/>
    <col min="9988" max="9988" width="9.7109375" style="5" customWidth="1"/>
    <col min="9989" max="9989" width="8.28515625" style="5" customWidth="1"/>
    <col min="9990" max="9990" width="8.7109375" style="5" customWidth="1"/>
    <col min="9991" max="9991" width="10.42578125" style="5" customWidth="1"/>
    <col min="9992" max="9993" width="9.140625" style="5" customWidth="1"/>
    <col min="9994" max="9994" width="10.140625" style="5" customWidth="1"/>
    <col min="9995" max="9996" width="9.5703125" style="5" customWidth="1"/>
    <col min="9997" max="9997" width="10.42578125" style="5" customWidth="1"/>
    <col min="9998" max="9998" width="7.140625" style="5" customWidth="1"/>
    <col min="9999" max="10240" width="9.140625" style="5"/>
    <col min="10241" max="10241" width="22.7109375" style="5" customWidth="1"/>
    <col min="10242" max="10242" width="9.5703125" style="5" customWidth="1"/>
    <col min="10243" max="10243" width="9.42578125" style="5" customWidth="1"/>
    <col min="10244" max="10244" width="9.7109375" style="5" customWidth="1"/>
    <col min="10245" max="10245" width="8.28515625" style="5" customWidth="1"/>
    <col min="10246" max="10246" width="8.7109375" style="5" customWidth="1"/>
    <col min="10247" max="10247" width="10.42578125" style="5" customWidth="1"/>
    <col min="10248" max="10249" width="9.140625" style="5" customWidth="1"/>
    <col min="10250" max="10250" width="10.140625" style="5" customWidth="1"/>
    <col min="10251" max="10252" width="9.5703125" style="5" customWidth="1"/>
    <col min="10253" max="10253" width="10.42578125" style="5" customWidth="1"/>
    <col min="10254" max="10254" width="7.140625" style="5" customWidth="1"/>
    <col min="10255" max="10496" width="9.140625" style="5"/>
    <col min="10497" max="10497" width="22.7109375" style="5" customWidth="1"/>
    <col min="10498" max="10498" width="9.5703125" style="5" customWidth="1"/>
    <col min="10499" max="10499" width="9.42578125" style="5" customWidth="1"/>
    <col min="10500" max="10500" width="9.7109375" style="5" customWidth="1"/>
    <col min="10501" max="10501" width="8.28515625" style="5" customWidth="1"/>
    <col min="10502" max="10502" width="8.7109375" style="5" customWidth="1"/>
    <col min="10503" max="10503" width="10.42578125" style="5" customWidth="1"/>
    <col min="10504" max="10505" width="9.140625" style="5" customWidth="1"/>
    <col min="10506" max="10506" width="10.140625" style="5" customWidth="1"/>
    <col min="10507" max="10508" width="9.5703125" style="5" customWidth="1"/>
    <col min="10509" max="10509" width="10.42578125" style="5" customWidth="1"/>
    <col min="10510" max="10510" width="7.140625" style="5" customWidth="1"/>
    <col min="10511" max="10752" width="9.140625" style="5"/>
    <col min="10753" max="10753" width="22.7109375" style="5" customWidth="1"/>
    <col min="10754" max="10754" width="9.5703125" style="5" customWidth="1"/>
    <col min="10755" max="10755" width="9.42578125" style="5" customWidth="1"/>
    <col min="10756" max="10756" width="9.7109375" style="5" customWidth="1"/>
    <col min="10757" max="10757" width="8.28515625" style="5" customWidth="1"/>
    <col min="10758" max="10758" width="8.7109375" style="5" customWidth="1"/>
    <col min="10759" max="10759" width="10.42578125" style="5" customWidth="1"/>
    <col min="10760" max="10761" width="9.140625" style="5" customWidth="1"/>
    <col min="10762" max="10762" width="10.140625" style="5" customWidth="1"/>
    <col min="10763" max="10764" width="9.5703125" style="5" customWidth="1"/>
    <col min="10765" max="10765" width="10.42578125" style="5" customWidth="1"/>
    <col min="10766" max="10766" width="7.140625" style="5" customWidth="1"/>
    <col min="10767" max="11008" width="9.140625" style="5"/>
    <col min="11009" max="11009" width="22.7109375" style="5" customWidth="1"/>
    <col min="11010" max="11010" width="9.5703125" style="5" customWidth="1"/>
    <col min="11011" max="11011" width="9.42578125" style="5" customWidth="1"/>
    <col min="11012" max="11012" width="9.7109375" style="5" customWidth="1"/>
    <col min="11013" max="11013" width="8.28515625" style="5" customWidth="1"/>
    <col min="11014" max="11014" width="8.7109375" style="5" customWidth="1"/>
    <col min="11015" max="11015" width="10.42578125" style="5" customWidth="1"/>
    <col min="11016" max="11017" width="9.140625" style="5" customWidth="1"/>
    <col min="11018" max="11018" width="10.140625" style="5" customWidth="1"/>
    <col min="11019" max="11020" width="9.5703125" style="5" customWidth="1"/>
    <col min="11021" max="11021" width="10.42578125" style="5" customWidth="1"/>
    <col min="11022" max="11022" width="7.140625" style="5" customWidth="1"/>
    <col min="11023" max="11264" width="9.140625" style="5"/>
    <col min="11265" max="11265" width="22.7109375" style="5" customWidth="1"/>
    <col min="11266" max="11266" width="9.5703125" style="5" customWidth="1"/>
    <col min="11267" max="11267" width="9.42578125" style="5" customWidth="1"/>
    <col min="11268" max="11268" width="9.7109375" style="5" customWidth="1"/>
    <col min="11269" max="11269" width="8.28515625" style="5" customWidth="1"/>
    <col min="11270" max="11270" width="8.7109375" style="5" customWidth="1"/>
    <col min="11271" max="11271" width="10.42578125" style="5" customWidth="1"/>
    <col min="11272" max="11273" width="9.140625" style="5" customWidth="1"/>
    <col min="11274" max="11274" width="10.140625" style="5" customWidth="1"/>
    <col min="11275" max="11276" width="9.5703125" style="5" customWidth="1"/>
    <col min="11277" max="11277" width="10.42578125" style="5" customWidth="1"/>
    <col min="11278" max="11278" width="7.140625" style="5" customWidth="1"/>
    <col min="11279" max="11520" width="9.140625" style="5"/>
    <col min="11521" max="11521" width="22.7109375" style="5" customWidth="1"/>
    <col min="11522" max="11522" width="9.5703125" style="5" customWidth="1"/>
    <col min="11523" max="11523" width="9.42578125" style="5" customWidth="1"/>
    <col min="11524" max="11524" width="9.7109375" style="5" customWidth="1"/>
    <col min="11525" max="11525" width="8.28515625" style="5" customWidth="1"/>
    <col min="11526" max="11526" width="8.7109375" style="5" customWidth="1"/>
    <col min="11527" max="11527" width="10.42578125" style="5" customWidth="1"/>
    <col min="11528" max="11529" width="9.140625" style="5" customWidth="1"/>
    <col min="11530" max="11530" width="10.140625" style="5" customWidth="1"/>
    <col min="11531" max="11532" width="9.5703125" style="5" customWidth="1"/>
    <col min="11533" max="11533" width="10.42578125" style="5" customWidth="1"/>
    <col min="11534" max="11534" width="7.140625" style="5" customWidth="1"/>
    <col min="11535" max="11776" width="9.140625" style="5"/>
    <col min="11777" max="11777" width="22.7109375" style="5" customWidth="1"/>
    <col min="11778" max="11778" width="9.5703125" style="5" customWidth="1"/>
    <col min="11779" max="11779" width="9.42578125" style="5" customWidth="1"/>
    <col min="11780" max="11780" width="9.7109375" style="5" customWidth="1"/>
    <col min="11781" max="11781" width="8.28515625" style="5" customWidth="1"/>
    <col min="11782" max="11782" width="8.7109375" style="5" customWidth="1"/>
    <col min="11783" max="11783" width="10.42578125" style="5" customWidth="1"/>
    <col min="11784" max="11785" width="9.140625" style="5" customWidth="1"/>
    <col min="11786" max="11786" width="10.140625" style="5" customWidth="1"/>
    <col min="11787" max="11788" width="9.5703125" style="5" customWidth="1"/>
    <col min="11789" max="11789" width="10.42578125" style="5" customWidth="1"/>
    <col min="11790" max="11790" width="7.140625" style="5" customWidth="1"/>
    <col min="11791" max="12032" width="9.140625" style="5"/>
    <col min="12033" max="12033" width="22.7109375" style="5" customWidth="1"/>
    <col min="12034" max="12034" width="9.5703125" style="5" customWidth="1"/>
    <col min="12035" max="12035" width="9.42578125" style="5" customWidth="1"/>
    <col min="12036" max="12036" width="9.7109375" style="5" customWidth="1"/>
    <col min="12037" max="12037" width="8.28515625" style="5" customWidth="1"/>
    <col min="12038" max="12038" width="8.7109375" style="5" customWidth="1"/>
    <col min="12039" max="12039" width="10.42578125" style="5" customWidth="1"/>
    <col min="12040" max="12041" width="9.140625" style="5" customWidth="1"/>
    <col min="12042" max="12042" width="10.140625" style="5" customWidth="1"/>
    <col min="12043" max="12044" width="9.5703125" style="5" customWidth="1"/>
    <col min="12045" max="12045" width="10.42578125" style="5" customWidth="1"/>
    <col min="12046" max="12046" width="7.140625" style="5" customWidth="1"/>
    <col min="12047" max="12288" width="9.140625" style="5"/>
    <col min="12289" max="12289" width="22.7109375" style="5" customWidth="1"/>
    <col min="12290" max="12290" width="9.5703125" style="5" customWidth="1"/>
    <col min="12291" max="12291" width="9.42578125" style="5" customWidth="1"/>
    <col min="12292" max="12292" width="9.7109375" style="5" customWidth="1"/>
    <col min="12293" max="12293" width="8.28515625" style="5" customWidth="1"/>
    <col min="12294" max="12294" width="8.7109375" style="5" customWidth="1"/>
    <col min="12295" max="12295" width="10.42578125" style="5" customWidth="1"/>
    <col min="12296" max="12297" width="9.140625" style="5" customWidth="1"/>
    <col min="12298" max="12298" width="10.140625" style="5" customWidth="1"/>
    <col min="12299" max="12300" width="9.5703125" style="5" customWidth="1"/>
    <col min="12301" max="12301" width="10.42578125" style="5" customWidth="1"/>
    <col min="12302" max="12302" width="7.140625" style="5" customWidth="1"/>
    <col min="12303" max="12544" width="9.140625" style="5"/>
    <col min="12545" max="12545" width="22.7109375" style="5" customWidth="1"/>
    <col min="12546" max="12546" width="9.5703125" style="5" customWidth="1"/>
    <col min="12547" max="12547" width="9.42578125" style="5" customWidth="1"/>
    <col min="12548" max="12548" width="9.7109375" style="5" customWidth="1"/>
    <col min="12549" max="12549" width="8.28515625" style="5" customWidth="1"/>
    <col min="12550" max="12550" width="8.7109375" style="5" customWidth="1"/>
    <col min="12551" max="12551" width="10.42578125" style="5" customWidth="1"/>
    <col min="12552" max="12553" width="9.140625" style="5" customWidth="1"/>
    <col min="12554" max="12554" width="10.140625" style="5" customWidth="1"/>
    <col min="12555" max="12556" width="9.5703125" style="5" customWidth="1"/>
    <col min="12557" max="12557" width="10.42578125" style="5" customWidth="1"/>
    <col min="12558" max="12558" width="7.140625" style="5" customWidth="1"/>
    <col min="12559" max="12800" width="9.140625" style="5"/>
    <col min="12801" max="12801" width="22.7109375" style="5" customWidth="1"/>
    <col min="12802" max="12802" width="9.5703125" style="5" customWidth="1"/>
    <col min="12803" max="12803" width="9.42578125" style="5" customWidth="1"/>
    <col min="12804" max="12804" width="9.7109375" style="5" customWidth="1"/>
    <col min="12805" max="12805" width="8.28515625" style="5" customWidth="1"/>
    <col min="12806" max="12806" width="8.7109375" style="5" customWidth="1"/>
    <col min="12807" max="12807" width="10.42578125" style="5" customWidth="1"/>
    <col min="12808" max="12809" width="9.140625" style="5" customWidth="1"/>
    <col min="12810" max="12810" width="10.140625" style="5" customWidth="1"/>
    <col min="12811" max="12812" width="9.5703125" style="5" customWidth="1"/>
    <col min="12813" max="12813" width="10.42578125" style="5" customWidth="1"/>
    <col min="12814" max="12814" width="7.140625" style="5" customWidth="1"/>
    <col min="12815" max="13056" width="9.140625" style="5"/>
    <col min="13057" max="13057" width="22.7109375" style="5" customWidth="1"/>
    <col min="13058" max="13058" width="9.5703125" style="5" customWidth="1"/>
    <col min="13059" max="13059" width="9.42578125" style="5" customWidth="1"/>
    <col min="13060" max="13060" width="9.7109375" style="5" customWidth="1"/>
    <col min="13061" max="13061" width="8.28515625" style="5" customWidth="1"/>
    <col min="13062" max="13062" width="8.7109375" style="5" customWidth="1"/>
    <col min="13063" max="13063" width="10.42578125" style="5" customWidth="1"/>
    <col min="13064" max="13065" width="9.140625" style="5" customWidth="1"/>
    <col min="13066" max="13066" width="10.140625" style="5" customWidth="1"/>
    <col min="13067" max="13068" width="9.5703125" style="5" customWidth="1"/>
    <col min="13069" max="13069" width="10.42578125" style="5" customWidth="1"/>
    <col min="13070" max="13070" width="7.140625" style="5" customWidth="1"/>
    <col min="13071" max="13312" width="9.140625" style="5"/>
    <col min="13313" max="13313" width="22.7109375" style="5" customWidth="1"/>
    <col min="13314" max="13314" width="9.5703125" style="5" customWidth="1"/>
    <col min="13315" max="13315" width="9.42578125" style="5" customWidth="1"/>
    <col min="13316" max="13316" width="9.7109375" style="5" customWidth="1"/>
    <col min="13317" max="13317" width="8.28515625" style="5" customWidth="1"/>
    <col min="13318" max="13318" width="8.7109375" style="5" customWidth="1"/>
    <col min="13319" max="13319" width="10.42578125" style="5" customWidth="1"/>
    <col min="13320" max="13321" width="9.140625" style="5" customWidth="1"/>
    <col min="13322" max="13322" width="10.140625" style="5" customWidth="1"/>
    <col min="13323" max="13324" width="9.5703125" style="5" customWidth="1"/>
    <col min="13325" max="13325" width="10.42578125" style="5" customWidth="1"/>
    <col min="13326" max="13326" width="7.140625" style="5" customWidth="1"/>
    <col min="13327" max="13568" width="9.140625" style="5"/>
    <col min="13569" max="13569" width="22.7109375" style="5" customWidth="1"/>
    <col min="13570" max="13570" width="9.5703125" style="5" customWidth="1"/>
    <col min="13571" max="13571" width="9.42578125" style="5" customWidth="1"/>
    <col min="13572" max="13572" width="9.7109375" style="5" customWidth="1"/>
    <col min="13573" max="13573" width="8.28515625" style="5" customWidth="1"/>
    <col min="13574" max="13574" width="8.7109375" style="5" customWidth="1"/>
    <col min="13575" max="13575" width="10.42578125" style="5" customWidth="1"/>
    <col min="13576" max="13577" width="9.140625" style="5" customWidth="1"/>
    <col min="13578" max="13578" width="10.140625" style="5" customWidth="1"/>
    <col min="13579" max="13580" width="9.5703125" style="5" customWidth="1"/>
    <col min="13581" max="13581" width="10.42578125" style="5" customWidth="1"/>
    <col min="13582" max="13582" width="7.140625" style="5" customWidth="1"/>
    <col min="13583" max="13824" width="9.140625" style="5"/>
    <col min="13825" max="13825" width="22.7109375" style="5" customWidth="1"/>
    <col min="13826" max="13826" width="9.5703125" style="5" customWidth="1"/>
    <col min="13827" max="13827" width="9.42578125" style="5" customWidth="1"/>
    <col min="13828" max="13828" width="9.7109375" style="5" customWidth="1"/>
    <col min="13829" max="13829" width="8.28515625" style="5" customWidth="1"/>
    <col min="13830" max="13830" width="8.7109375" style="5" customWidth="1"/>
    <col min="13831" max="13831" width="10.42578125" style="5" customWidth="1"/>
    <col min="13832" max="13833" width="9.140625" style="5" customWidth="1"/>
    <col min="13834" max="13834" width="10.140625" style="5" customWidth="1"/>
    <col min="13835" max="13836" width="9.5703125" style="5" customWidth="1"/>
    <col min="13837" max="13837" width="10.42578125" style="5" customWidth="1"/>
    <col min="13838" max="13838" width="7.140625" style="5" customWidth="1"/>
    <col min="13839" max="14080" width="9.140625" style="5"/>
    <col min="14081" max="14081" width="22.7109375" style="5" customWidth="1"/>
    <col min="14082" max="14082" width="9.5703125" style="5" customWidth="1"/>
    <col min="14083" max="14083" width="9.42578125" style="5" customWidth="1"/>
    <col min="14084" max="14084" width="9.7109375" style="5" customWidth="1"/>
    <col min="14085" max="14085" width="8.28515625" style="5" customWidth="1"/>
    <col min="14086" max="14086" width="8.7109375" style="5" customWidth="1"/>
    <col min="14087" max="14087" width="10.42578125" style="5" customWidth="1"/>
    <col min="14088" max="14089" width="9.140625" style="5" customWidth="1"/>
    <col min="14090" max="14090" width="10.140625" style="5" customWidth="1"/>
    <col min="14091" max="14092" width="9.5703125" style="5" customWidth="1"/>
    <col min="14093" max="14093" width="10.42578125" style="5" customWidth="1"/>
    <col min="14094" max="14094" width="7.140625" style="5" customWidth="1"/>
    <col min="14095" max="14336" width="9.140625" style="5"/>
    <col min="14337" max="14337" width="22.7109375" style="5" customWidth="1"/>
    <col min="14338" max="14338" width="9.5703125" style="5" customWidth="1"/>
    <col min="14339" max="14339" width="9.42578125" style="5" customWidth="1"/>
    <col min="14340" max="14340" width="9.7109375" style="5" customWidth="1"/>
    <col min="14341" max="14341" width="8.28515625" style="5" customWidth="1"/>
    <col min="14342" max="14342" width="8.7109375" style="5" customWidth="1"/>
    <col min="14343" max="14343" width="10.42578125" style="5" customWidth="1"/>
    <col min="14344" max="14345" width="9.140625" style="5" customWidth="1"/>
    <col min="14346" max="14346" width="10.140625" style="5" customWidth="1"/>
    <col min="14347" max="14348" width="9.5703125" style="5" customWidth="1"/>
    <col min="14349" max="14349" width="10.42578125" style="5" customWidth="1"/>
    <col min="14350" max="14350" width="7.140625" style="5" customWidth="1"/>
    <col min="14351" max="14592" width="9.140625" style="5"/>
    <col min="14593" max="14593" width="22.7109375" style="5" customWidth="1"/>
    <col min="14594" max="14594" width="9.5703125" style="5" customWidth="1"/>
    <col min="14595" max="14595" width="9.42578125" style="5" customWidth="1"/>
    <col min="14596" max="14596" width="9.7109375" style="5" customWidth="1"/>
    <col min="14597" max="14597" width="8.28515625" style="5" customWidth="1"/>
    <col min="14598" max="14598" width="8.7109375" style="5" customWidth="1"/>
    <col min="14599" max="14599" width="10.42578125" style="5" customWidth="1"/>
    <col min="14600" max="14601" width="9.140625" style="5" customWidth="1"/>
    <col min="14602" max="14602" width="10.140625" style="5" customWidth="1"/>
    <col min="14603" max="14604" width="9.5703125" style="5" customWidth="1"/>
    <col min="14605" max="14605" width="10.42578125" style="5" customWidth="1"/>
    <col min="14606" max="14606" width="7.140625" style="5" customWidth="1"/>
    <col min="14607" max="14848" width="9.140625" style="5"/>
    <col min="14849" max="14849" width="22.7109375" style="5" customWidth="1"/>
    <col min="14850" max="14850" width="9.5703125" style="5" customWidth="1"/>
    <col min="14851" max="14851" width="9.42578125" style="5" customWidth="1"/>
    <col min="14852" max="14852" width="9.7109375" style="5" customWidth="1"/>
    <col min="14853" max="14853" width="8.28515625" style="5" customWidth="1"/>
    <col min="14854" max="14854" width="8.7109375" style="5" customWidth="1"/>
    <col min="14855" max="14855" width="10.42578125" style="5" customWidth="1"/>
    <col min="14856" max="14857" width="9.140625" style="5" customWidth="1"/>
    <col min="14858" max="14858" width="10.140625" style="5" customWidth="1"/>
    <col min="14859" max="14860" width="9.5703125" style="5" customWidth="1"/>
    <col min="14861" max="14861" width="10.42578125" style="5" customWidth="1"/>
    <col min="14862" max="14862" width="7.140625" style="5" customWidth="1"/>
    <col min="14863" max="15104" width="9.140625" style="5"/>
    <col min="15105" max="15105" width="22.7109375" style="5" customWidth="1"/>
    <col min="15106" max="15106" width="9.5703125" style="5" customWidth="1"/>
    <col min="15107" max="15107" width="9.42578125" style="5" customWidth="1"/>
    <col min="15108" max="15108" width="9.7109375" style="5" customWidth="1"/>
    <col min="15109" max="15109" width="8.28515625" style="5" customWidth="1"/>
    <col min="15110" max="15110" width="8.7109375" style="5" customWidth="1"/>
    <col min="15111" max="15111" width="10.42578125" style="5" customWidth="1"/>
    <col min="15112" max="15113" width="9.140625" style="5" customWidth="1"/>
    <col min="15114" max="15114" width="10.140625" style="5" customWidth="1"/>
    <col min="15115" max="15116" width="9.5703125" style="5" customWidth="1"/>
    <col min="15117" max="15117" width="10.42578125" style="5" customWidth="1"/>
    <col min="15118" max="15118" width="7.140625" style="5" customWidth="1"/>
    <col min="15119" max="15360" width="9.140625" style="5"/>
    <col min="15361" max="15361" width="22.7109375" style="5" customWidth="1"/>
    <col min="15362" max="15362" width="9.5703125" style="5" customWidth="1"/>
    <col min="15363" max="15363" width="9.42578125" style="5" customWidth="1"/>
    <col min="15364" max="15364" width="9.7109375" style="5" customWidth="1"/>
    <col min="15365" max="15365" width="8.28515625" style="5" customWidth="1"/>
    <col min="15366" max="15366" width="8.7109375" style="5" customWidth="1"/>
    <col min="15367" max="15367" width="10.42578125" style="5" customWidth="1"/>
    <col min="15368" max="15369" width="9.140625" style="5" customWidth="1"/>
    <col min="15370" max="15370" width="10.140625" style="5" customWidth="1"/>
    <col min="15371" max="15372" width="9.5703125" style="5" customWidth="1"/>
    <col min="15373" max="15373" width="10.42578125" style="5" customWidth="1"/>
    <col min="15374" max="15374" width="7.140625" style="5" customWidth="1"/>
    <col min="15375" max="15616" width="9.140625" style="5"/>
    <col min="15617" max="15617" width="22.7109375" style="5" customWidth="1"/>
    <col min="15618" max="15618" width="9.5703125" style="5" customWidth="1"/>
    <col min="15619" max="15619" width="9.42578125" style="5" customWidth="1"/>
    <col min="15620" max="15620" width="9.7109375" style="5" customWidth="1"/>
    <col min="15621" max="15621" width="8.28515625" style="5" customWidth="1"/>
    <col min="15622" max="15622" width="8.7109375" style="5" customWidth="1"/>
    <col min="15623" max="15623" width="10.42578125" style="5" customWidth="1"/>
    <col min="15624" max="15625" width="9.140625" style="5" customWidth="1"/>
    <col min="15626" max="15626" width="10.140625" style="5" customWidth="1"/>
    <col min="15627" max="15628" width="9.5703125" style="5" customWidth="1"/>
    <col min="15629" max="15629" width="10.42578125" style="5" customWidth="1"/>
    <col min="15630" max="15630" width="7.140625" style="5" customWidth="1"/>
    <col min="15631" max="15872" width="9.140625" style="5"/>
    <col min="15873" max="15873" width="22.7109375" style="5" customWidth="1"/>
    <col min="15874" max="15874" width="9.5703125" style="5" customWidth="1"/>
    <col min="15875" max="15875" width="9.42578125" style="5" customWidth="1"/>
    <col min="15876" max="15876" width="9.7109375" style="5" customWidth="1"/>
    <col min="15877" max="15877" width="8.28515625" style="5" customWidth="1"/>
    <col min="15878" max="15878" width="8.7109375" style="5" customWidth="1"/>
    <col min="15879" max="15879" width="10.42578125" style="5" customWidth="1"/>
    <col min="15880" max="15881" width="9.140625" style="5" customWidth="1"/>
    <col min="15882" max="15882" width="10.140625" style="5" customWidth="1"/>
    <col min="15883" max="15884" width="9.5703125" style="5" customWidth="1"/>
    <col min="15885" max="15885" width="10.42578125" style="5" customWidth="1"/>
    <col min="15886" max="15886" width="7.140625" style="5" customWidth="1"/>
    <col min="15887" max="16128" width="9.140625" style="5"/>
    <col min="16129" max="16129" width="22.7109375" style="5" customWidth="1"/>
    <col min="16130" max="16130" width="9.5703125" style="5" customWidth="1"/>
    <col min="16131" max="16131" width="9.42578125" style="5" customWidth="1"/>
    <col min="16132" max="16132" width="9.7109375" style="5" customWidth="1"/>
    <col min="16133" max="16133" width="8.28515625" style="5" customWidth="1"/>
    <col min="16134" max="16134" width="8.7109375" style="5" customWidth="1"/>
    <col min="16135" max="16135" width="10.42578125" style="5" customWidth="1"/>
    <col min="16136" max="16137" width="9.140625" style="5" customWidth="1"/>
    <col min="16138" max="16138" width="10.140625" style="5" customWidth="1"/>
    <col min="16139" max="16140" width="9.5703125" style="5" customWidth="1"/>
    <col min="16141" max="16141" width="10.42578125" style="5" customWidth="1"/>
    <col min="16142" max="16142" width="7.140625" style="5" customWidth="1"/>
    <col min="16143" max="16384" width="9.140625" style="5"/>
  </cols>
  <sheetData>
    <row r="1" spans="1:26" ht="29.25" customHeight="1">
      <c r="A1" s="421" t="s">
        <v>169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</row>
    <row r="2" spans="1:26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79"/>
      <c r="N2" s="79"/>
      <c r="O2" s="79"/>
      <c r="P2" s="81" t="s">
        <v>63</v>
      </c>
    </row>
    <row r="3" spans="1:26" ht="15" customHeight="1">
      <c r="A3" s="397"/>
      <c r="B3" s="395" t="s">
        <v>113</v>
      </c>
      <c r="C3" s="395"/>
      <c r="D3" s="395"/>
      <c r="E3" s="396" t="s">
        <v>59</v>
      </c>
      <c r="F3" s="398"/>
      <c r="G3" s="398"/>
      <c r="H3" s="398"/>
      <c r="I3" s="398"/>
      <c r="J3" s="398"/>
      <c r="K3" s="389" t="s">
        <v>123</v>
      </c>
      <c r="L3" s="390"/>
      <c r="M3" s="391"/>
      <c r="N3" s="395" t="s">
        <v>60</v>
      </c>
      <c r="O3" s="395"/>
      <c r="P3" s="396"/>
      <c r="Q3" s="6"/>
    </row>
    <row r="4" spans="1:26" ht="34.5" customHeight="1">
      <c r="A4" s="397"/>
      <c r="B4" s="395"/>
      <c r="C4" s="395"/>
      <c r="D4" s="395"/>
      <c r="E4" s="395" t="s">
        <v>58</v>
      </c>
      <c r="F4" s="395"/>
      <c r="G4" s="395"/>
      <c r="H4" s="395" t="s">
        <v>57</v>
      </c>
      <c r="I4" s="395"/>
      <c r="J4" s="395"/>
      <c r="K4" s="392"/>
      <c r="L4" s="393"/>
      <c r="M4" s="394"/>
      <c r="N4" s="395"/>
      <c r="O4" s="395"/>
      <c r="P4" s="396"/>
      <c r="Q4" s="6"/>
    </row>
    <row r="5" spans="1:26" ht="36.75" customHeight="1">
      <c r="A5" s="397"/>
      <c r="B5" s="305" t="s">
        <v>142</v>
      </c>
      <c r="C5" s="305" t="s">
        <v>112</v>
      </c>
      <c r="D5" s="305" t="s">
        <v>145</v>
      </c>
      <c r="E5" s="305" t="s">
        <v>142</v>
      </c>
      <c r="F5" s="305" t="s">
        <v>112</v>
      </c>
      <c r="G5" s="305" t="s">
        <v>145</v>
      </c>
      <c r="H5" s="305" t="s">
        <v>142</v>
      </c>
      <c r="I5" s="305" t="s">
        <v>112</v>
      </c>
      <c r="J5" s="305" t="s">
        <v>145</v>
      </c>
      <c r="K5" s="305" t="s">
        <v>142</v>
      </c>
      <c r="L5" s="305" t="s">
        <v>112</v>
      </c>
      <c r="M5" s="305" t="s">
        <v>145</v>
      </c>
      <c r="N5" s="305" t="s">
        <v>142</v>
      </c>
      <c r="O5" s="305" t="s">
        <v>112</v>
      </c>
      <c r="P5" s="306" t="s">
        <v>145</v>
      </c>
      <c r="Q5" s="6"/>
    </row>
    <row r="6" spans="1:26" ht="12.75" customHeight="1">
      <c r="A6" s="156" t="s">
        <v>64</v>
      </c>
      <c r="B6" s="53">
        <v>17979.3</v>
      </c>
      <c r="C6" s="53">
        <v>18074.8</v>
      </c>
      <c r="D6" s="53">
        <v>99.5</v>
      </c>
      <c r="E6" s="53">
        <v>1622.6</v>
      </c>
      <c r="F6" s="53">
        <v>1541.1</v>
      </c>
      <c r="G6" s="53">
        <v>105.3</v>
      </c>
      <c r="H6" s="53">
        <v>16356.7</v>
      </c>
      <c r="I6" s="53">
        <v>16533.7</v>
      </c>
      <c r="J6" s="53">
        <v>98.9</v>
      </c>
      <c r="K6" s="53">
        <v>17262.3</v>
      </c>
      <c r="L6" s="53">
        <v>17319.2</v>
      </c>
      <c r="M6" s="53">
        <v>99.7</v>
      </c>
      <c r="N6" s="53">
        <v>35241.599999999999</v>
      </c>
      <c r="O6" s="53">
        <v>35394</v>
      </c>
      <c r="P6" s="53">
        <v>99.6</v>
      </c>
      <c r="Q6" s="3"/>
      <c r="V6" s="3"/>
      <c r="W6" s="3"/>
      <c r="X6" s="309"/>
      <c r="Y6" s="309"/>
      <c r="Z6" s="3"/>
    </row>
    <row r="7" spans="1:26" ht="12.75" customHeight="1">
      <c r="A7" s="55" t="s">
        <v>65</v>
      </c>
      <c r="B7" s="53">
        <v>1206.2</v>
      </c>
      <c r="C7" s="53">
        <v>1266.8</v>
      </c>
      <c r="D7" s="53">
        <v>95.2</v>
      </c>
      <c r="E7" s="53">
        <v>0.6</v>
      </c>
      <c r="F7" s="53">
        <v>17.8</v>
      </c>
      <c r="G7" s="53">
        <v>3.3</v>
      </c>
      <c r="H7" s="53">
        <v>1205.5999999999999</v>
      </c>
      <c r="I7" s="53">
        <v>1249</v>
      </c>
      <c r="J7" s="53">
        <v>96.5</v>
      </c>
      <c r="K7" s="53">
        <v>794.7</v>
      </c>
      <c r="L7" s="53">
        <v>745.7</v>
      </c>
      <c r="M7" s="53">
        <v>106.6</v>
      </c>
      <c r="N7" s="159">
        <v>2000.9</v>
      </c>
      <c r="O7" s="159">
        <v>2012.5</v>
      </c>
      <c r="P7" s="53">
        <v>99.4</v>
      </c>
      <c r="Q7" s="310"/>
      <c r="V7" s="3"/>
      <c r="W7" s="3"/>
      <c r="X7" s="309"/>
      <c r="Y7" s="309"/>
      <c r="Z7" s="3"/>
    </row>
    <row r="8" spans="1:26">
      <c r="A8" s="157" t="s">
        <v>66</v>
      </c>
      <c r="B8" s="53">
        <v>218.5</v>
      </c>
      <c r="C8" s="53">
        <v>200.4</v>
      </c>
      <c r="D8" s="53">
        <v>109</v>
      </c>
      <c r="E8" s="53">
        <v>42.5</v>
      </c>
      <c r="F8" s="53">
        <v>56.1</v>
      </c>
      <c r="G8" s="53">
        <v>75.7</v>
      </c>
      <c r="H8" s="53">
        <v>176</v>
      </c>
      <c r="I8" s="53">
        <v>144.30000000000001</v>
      </c>
      <c r="J8" s="53">
        <v>122</v>
      </c>
      <c r="K8" s="53">
        <v>718.9</v>
      </c>
      <c r="L8" s="53">
        <v>784.9</v>
      </c>
      <c r="M8" s="53">
        <v>91.6</v>
      </c>
      <c r="N8" s="159">
        <v>937.4</v>
      </c>
      <c r="O8" s="159">
        <v>985.3</v>
      </c>
      <c r="P8" s="53">
        <v>95.1</v>
      </c>
      <c r="Q8" s="310"/>
      <c r="V8" s="3"/>
      <c r="W8" s="3"/>
      <c r="X8" s="309"/>
      <c r="Y8" s="309"/>
      <c r="Z8" s="3"/>
    </row>
    <row r="9" spans="1:26">
      <c r="A9" s="157" t="s">
        <v>67</v>
      </c>
      <c r="B9" s="53">
        <v>1429.2</v>
      </c>
      <c r="C9" s="53">
        <v>1431.6</v>
      </c>
      <c r="D9" s="53">
        <v>99.8</v>
      </c>
      <c r="E9" s="53">
        <v>188.1</v>
      </c>
      <c r="F9" s="53">
        <v>165.7</v>
      </c>
      <c r="G9" s="53">
        <v>113.5</v>
      </c>
      <c r="H9" s="53">
        <v>1241.0999999999999</v>
      </c>
      <c r="I9" s="53">
        <v>1265.9000000000001</v>
      </c>
      <c r="J9" s="53">
        <v>98</v>
      </c>
      <c r="K9" s="53">
        <v>1144.7</v>
      </c>
      <c r="L9" s="53">
        <v>1117.5</v>
      </c>
      <c r="M9" s="53">
        <v>102.4</v>
      </c>
      <c r="N9" s="159">
        <v>2573.9</v>
      </c>
      <c r="O9" s="159">
        <v>2549.1</v>
      </c>
      <c r="P9" s="53">
        <v>101</v>
      </c>
      <c r="Q9" s="310"/>
      <c r="V9" s="3"/>
      <c r="W9" s="3"/>
      <c r="X9" s="309"/>
      <c r="Y9" s="309"/>
      <c r="Z9" s="3"/>
    </row>
    <row r="10" spans="1:26">
      <c r="A10" s="157" t="s">
        <v>68</v>
      </c>
      <c r="B10" s="53">
        <v>2739.6</v>
      </c>
      <c r="C10" s="53">
        <v>2765.1</v>
      </c>
      <c r="D10" s="53">
        <v>99.1</v>
      </c>
      <c r="E10" s="53">
        <v>43.3</v>
      </c>
      <c r="F10" s="53">
        <v>92.4</v>
      </c>
      <c r="G10" s="53">
        <v>46.9</v>
      </c>
      <c r="H10" s="53">
        <v>2696.3</v>
      </c>
      <c r="I10" s="53">
        <v>2672.7</v>
      </c>
      <c r="J10" s="53">
        <v>100.9</v>
      </c>
      <c r="K10" s="53">
        <v>1471.7</v>
      </c>
      <c r="L10" s="53">
        <v>1447</v>
      </c>
      <c r="M10" s="53">
        <v>101.7</v>
      </c>
      <c r="N10" s="159">
        <v>4211.3</v>
      </c>
      <c r="O10" s="159">
        <v>4212.1000000000004</v>
      </c>
      <c r="P10" s="53">
        <v>100</v>
      </c>
      <c r="Q10" s="310"/>
      <c r="V10" s="3"/>
      <c r="W10" s="3"/>
      <c r="X10" s="309"/>
      <c r="Y10" s="309"/>
      <c r="Z10" s="3"/>
    </row>
    <row r="11" spans="1:26">
      <c r="A11" s="157" t="s">
        <v>69</v>
      </c>
      <c r="B11" s="53">
        <v>261</v>
      </c>
      <c r="C11" s="53">
        <v>351.2</v>
      </c>
      <c r="D11" s="53">
        <v>74.3</v>
      </c>
      <c r="E11" s="53">
        <v>12.9</v>
      </c>
      <c r="F11" s="53">
        <v>10.199999999999999</v>
      </c>
      <c r="G11" s="53">
        <v>126.2</v>
      </c>
      <c r="H11" s="53">
        <v>248.1</v>
      </c>
      <c r="I11" s="53">
        <v>341</v>
      </c>
      <c r="J11" s="53">
        <v>72.8</v>
      </c>
      <c r="K11" s="53">
        <v>225.5</v>
      </c>
      <c r="L11" s="53">
        <v>360</v>
      </c>
      <c r="M11" s="53">
        <v>62.6</v>
      </c>
      <c r="N11" s="159">
        <v>486.5</v>
      </c>
      <c r="O11" s="159">
        <v>711.2</v>
      </c>
      <c r="P11" s="53">
        <v>68.400000000000006</v>
      </c>
      <c r="Q11" s="310"/>
      <c r="V11" s="3"/>
      <c r="W11" s="3"/>
      <c r="X11" s="309"/>
      <c r="Y11" s="309"/>
      <c r="Z11" s="3"/>
    </row>
    <row r="12" spans="1:26">
      <c r="A12" s="157" t="s">
        <v>70</v>
      </c>
      <c r="B12" s="53">
        <v>1097.4000000000001</v>
      </c>
      <c r="C12" s="53">
        <v>1030.0999999999999</v>
      </c>
      <c r="D12" s="53">
        <v>106.5</v>
      </c>
      <c r="E12" s="53">
        <v>128.5</v>
      </c>
      <c r="F12" s="53">
        <v>81.2</v>
      </c>
      <c r="G12" s="53">
        <v>158.4</v>
      </c>
      <c r="H12" s="53">
        <v>968.9</v>
      </c>
      <c r="I12" s="53">
        <v>948.9</v>
      </c>
      <c r="J12" s="53">
        <v>102.1</v>
      </c>
      <c r="K12" s="53">
        <v>895.1</v>
      </c>
      <c r="L12" s="53">
        <v>845.5</v>
      </c>
      <c r="M12" s="53">
        <v>105.9</v>
      </c>
      <c r="N12" s="159">
        <v>1992.5</v>
      </c>
      <c r="O12" s="159">
        <v>1875.6</v>
      </c>
      <c r="P12" s="53">
        <v>106.2</v>
      </c>
      <c r="Q12" s="310"/>
      <c r="V12" s="3"/>
      <c r="W12" s="3"/>
      <c r="X12" s="309"/>
      <c r="Y12" s="309"/>
      <c r="Z12" s="3"/>
    </row>
    <row r="13" spans="1:26">
      <c r="A13" s="157" t="s">
        <v>71</v>
      </c>
      <c r="B13" s="53">
        <v>2152.1999999999998</v>
      </c>
      <c r="C13" s="53">
        <v>2145.5</v>
      </c>
      <c r="D13" s="53">
        <v>100.3</v>
      </c>
      <c r="E13" s="53">
        <v>91.3</v>
      </c>
      <c r="F13" s="53">
        <v>102.8</v>
      </c>
      <c r="G13" s="53">
        <v>88.8</v>
      </c>
      <c r="H13" s="53">
        <v>2060.9</v>
      </c>
      <c r="I13" s="53">
        <v>2042.7</v>
      </c>
      <c r="J13" s="53">
        <v>100.9</v>
      </c>
      <c r="K13" s="53">
        <v>2779.3</v>
      </c>
      <c r="L13" s="53">
        <v>2759</v>
      </c>
      <c r="M13" s="53">
        <v>100.7</v>
      </c>
      <c r="N13" s="159">
        <v>4931.5</v>
      </c>
      <c r="O13" s="159">
        <v>4904.5</v>
      </c>
      <c r="P13" s="53">
        <v>100.6</v>
      </c>
      <c r="Q13" s="310"/>
      <c r="V13" s="3"/>
      <c r="W13" s="3"/>
      <c r="X13" s="309"/>
      <c r="Y13" s="309"/>
      <c r="Z13" s="3"/>
    </row>
    <row r="14" spans="1:26">
      <c r="A14" s="157" t="s">
        <v>72</v>
      </c>
      <c r="B14" s="53">
        <v>1903.4</v>
      </c>
      <c r="C14" s="53">
        <v>1905.8</v>
      </c>
      <c r="D14" s="53">
        <v>99.9</v>
      </c>
      <c r="E14" s="53">
        <v>268.3</v>
      </c>
      <c r="F14" s="53">
        <v>268.89999999999998</v>
      </c>
      <c r="G14" s="53">
        <v>99.8</v>
      </c>
      <c r="H14" s="53">
        <v>1635.1</v>
      </c>
      <c r="I14" s="53">
        <v>1636.9</v>
      </c>
      <c r="J14" s="53">
        <v>99.9</v>
      </c>
      <c r="K14" s="53">
        <v>1689.2</v>
      </c>
      <c r="L14" s="53">
        <v>1665.7</v>
      </c>
      <c r="M14" s="53">
        <v>101.4</v>
      </c>
      <c r="N14" s="159">
        <v>3592.6</v>
      </c>
      <c r="O14" s="159">
        <v>3571.5</v>
      </c>
      <c r="P14" s="53">
        <v>100.6</v>
      </c>
      <c r="Q14" s="310"/>
      <c r="V14" s="3"/>
      <c r="W14" s="3"/>
      <c r="X14" s="309"/>
      <c r="Y14" s="309"/>
      <c r="Z14" s="3"/>
    </row>
    <row r="15" spans="1:26">
      <c r="A15" s="157" t="s">
        <v>73</v>
      </c>
      <c r="B15" s="53">
        <v>569.70000000000005</v>
      </c>
      <c r="C15" s="53">
        <v>588.70000000000005</v>
      </c>
      <c r="D15" s="53">
        <v>96.8</v>
      </c>
      <c r="E15" s="53">
        <v>40.5</v>
      </c>
      <c r="F15" s="53">
        <v>63.4</v>
      </c>
      <c r="G15" s="53">
        <v>63.9</v>
      </c>
      <c r="H15" s="53">
        <v>529.20000000000005</v>
      </c>
      <c r="I15" s="53">
        <v>525.29999999999995</v>
      </c>
      <c r="J15" s="53">
        <v>100.7</v>
      </c>
      <c r="K15" s="53">
        <v>478.9</v>
      </c>
      <c r="L15" s="53">
        <v>483</v>
      </c>
      <c r="M15" s="53">
        <v>99.2</v>
      </c>
      <c r="N15" s="159">
        <v>1048.5999999999999</v>
      </c>
      <c r="O15" s="159">
        <v>1071.7</v>
      </c>
      <c r="P15" s="53">
        <v>97.8</v>
      </c>
      <c r="Q15" s="310"/>
      <c r="V15" s="3"/>
      <c r="W15" s="3"/>
      <c r="X15" s="309"/>
      <c r="Y15" s="309"/>
      <c r="Z15" s="3"/>
    </row>
    <row r="16" spans="1:26" ht="14.25" customHeight="1">
      <c r="A16" s="157" t="s">
        <v>74</v>
      </c>
      <c r="B16" s="53">
        <v>124.1</v>
      </c>
      <c r="C16" s="53">
        <v>122</v>
      </c>
      <c r="D16" s="53">
        <v>101.7</v>
      </c>
      <c r="E16" s="53">
        <v>8.4</v>
      </c>
      <c r="F16" s="53">
        <v>10.5</v>
      </c>
      <c r="G16" s="53">
        <v>80</v>
      </c>
      <c r="H16" s="53">
        <v>115.7</v>
      </c>
      <c r="I16" s="53">
        <v>111.5</v>
      </c>
      <c r="J16" s="53">
        <v>103.8</v>
      </c>
      <c r="K16" s="53">
        <v>304.2</v>
      </c>
      <c r="L16" s="53">
        <v>291.89999999999998</v>
      </c>
      <c r="M16" s="53">
        <v>104.2</v>
      </c>
      <c r="N16" s="159">
        <v>428.3</v>
      </c>
      <c r="O16" s="159">
        <v>413.9</v>
      </c>
      <c r="P16" s="53">
        <v>103.5</v>
      </c>
      <c r="Q16" s="310"/>
      <c r="V16" s="3"/>
      <c r="W16" s="3"/>
      <c r="X16" s="309"/>
      <c r="Y16" s="309"/>
      <c r="Z16" s="3"/>
    </row>
    <row r="17" spans="1:27" ht="14.25" customHeight="1">
      <c r="A17" s="157" t="s">
        <v>75</v>
      </c>
      <c r="B17" s="53">
        <v>263.8</v>
      </c>
      <c r="C17" s="53">
        <v>238.1</v>
      </c>
      <c r="D17" s="53">
        <v>110.8</v>
      </c>
      <c r="E17" s="53">
        <v>6.8</v>
      </c>
      <c r="F17" s="53">
        <v>6.6</v>
      </c>
      <c r="G17" s="53">
        <v>103.5</v>
      </c>
      <c r="H17" s="53">
        <v>257</v>
      </c>
      <c r="I17" s="53">
        <v>231.5</v>
      </c>
      <c r="J17" s="53">
        <v>111</v>
      </c>
      <c r="K17" s="53">
        <v>416.9</v>
      </c>
      <c r="L17" s="53">
        <v>391.4</v>
      </c>
      <c r="M17" s="53">
        <v>106.5</v>
      </c>
      <c r="N17" s="159">
        <v>680.7</v>
      </c>
      <c r="O17" s="159">
        <v>629.5</v>
      </c>
      <c r="P17" s="53">
        <v>108.1</v>
      </c>
      <c r="Q17" s="310"/>
      <c r="V17" s="3"/>
      <c r="W17" s="3"/>
      <c r="X17" s="309"/>
      <c r="Y17" s="309"/>
      <c r="Z17" s="3"/>
    </row>
    <row r="18" spans="1:27" ht="14.25" customHeight="1">
      <c r="A18" s="157" t="s">
        <v>76</v>
      </c>
      <c r="B18" s="53">
        <v>277.8</v>
      </c>
      <c r="C18" s="53">
        <v>265.5</v>
      </c>
      <c r="D18" s="53">
        <v>104.7</v>
      </c>
      <c r="E18" s="53">
        <v>0.7</v>
      </c>
      <c r="F18" s="53">
        <v>3.3</v>
      </c>
      <c r="G18" s="53">
        <v>22</v>
      </c>
      <c r="H18" s="53">
        <v>277.10000000000002</v>
      </c>
      <c r="I18" s="53">
        <v>262.2</v>
      </c>
      <c r="J18" s="53">
        <v>105.7</v>
      </c>
      <c r="K18" s="53">
        <v>258.39999999999998</v>
      </c>
      <c r="L18" s="53">
        <v>295.5</v>
      </c>
      <c r="M18" s="53">
        <v>87.4</v>
      </c>
      <c r="N18" s="159">
        <v>536.20000000000005</v>
      </c>
      <c r="O18" s="159">
        <v>561</v>
      </c>
      <c r="P18" s="53">
        <v>95.6</v>
      </c>
      <c r="Q18" s="310"/>
      <c r="V18" s="3"/>
      <c r="W18" s="3"/>
      <c r="X18" s="309"/>
      <c r="Y18" s="309"/>
      <c r="Z18" s="3"/>
    </row>
    <row r="19" spans="1:27" ht="14.25" customHeight="1">
      <c r="A19" s="157" t="s">
        <v>77</v>
      </c>
      <c r="B19" s="53">
        <v>400.8</v>
      </c>
      <c r="C19" s="53">
        <v>370.6</v>
      </c>
      <c r="D19" s="53">
        <v>108.1</v>
      </c>
      <c r="E19" s="53">
        <v>45.6</v>
      </c>
      <c r="F19" s="53">
        <v>27</v>
      </c>
      <c r="G19" s="53">
        <v>168.7</v>
      </c>
      <c r="H19" s="53">
        <v>355.2</v>
      </c>
      <c r="I19" s="53">
        <v>343.6</v>
      </c>
      <c r="J19" s="53">
        <v>103.4</v>
      </c>
      <c r="K19" s="53">
        <v>519.29999999999995</v>
      </c>
      <c r="L19" s="53">
        <v>486.6</v>
      </c>
      <c r="M19" s="53">
        <v>106.7</v>
      </c>
      <c r="N19" s="159">
        <v>920.1</v>
      </c>
      <c r="O19" s="159">
        <v>857.2</v>
      </c>
      <c r="P19" s="53">
        <v>107.3</v>
      </c>
      <c r="Q19" s="310"/>
      <c r="V19" s="3"/>
      <c r="W19" s="3"/>
      <c r="X19" s="309"/>
      <c r="Y19" s="309"/>
      <c r="Z19" s="3"/>
    </row>
    <row r="20" spans="1:27" ht="14.25" customHeight="1">
      <c r="A20" s="157" t="s">
        <v>78</v>
      </c>
      <c r="B20" s="53">
        <v>131.80000000000001</v>
      </c>
      <c r="C20" s="53">
        <v>93.3</v>
      </c>
      <c r="D20" s="53">
        <v>141.30000000000001</v>
      </c>
      <c r="E20" s="53">
        <v>49.6</v>
      </c>
      <c r="F20" s="53">
        <v>11.4</v>
      </c>
      <c r="G20" s="53">
        <v>436.5</v>
      </c>
      <c r="H20" s="53">
        <v>82.2</v>
      </c>
      <c r="I20" s="53">
        <v>81.900000000000006</v>
      </c>
      <c r="J20" s="53">
        <v>100.4</v>
      </c>
      <c r="K20" s="53">
        <v>582.29999999999995</v>
      </c>
      <c r="L20" s="53">
        <v>557.1</v>
      </c>
      <c r="M20" s="53">
        <v>104.5</v>
      </c>
      <c r="N20" s="159">
        <v>714.1</v>
      </c>
      <c r="O20" s="159">
        <v>650.4</v>
      </c>
      <c r="P20" s="53">
        <v>109.8</v>
      </c>
      <c r="Q20" s="310"/>
      <c r="V20" s="3"/>
      <c r="W20" s="3"/>
      <c r="X20" s="309"/>
      <c r="Y20" s="309"/>
      <c r="Z20" s="3"/>
    </row>
    <row r="21" spans="1:27" ht="14.25" customHeight="1">
      <c r="A21" s="157" t="s">
        <v>79</v>
      </c>
      <c r="B21" s="53">
        <v>4190</v>
      </c>
      <c r="C21" s="53">
        <v>4247</v>
      </c>
      <c r="D21" s="53">
        <v>98.7</v>
      </c>
      <c r="E21" s="53">
        <v>686.7</v>
      </c>
      <c r="F21" s="53">
        <v>608.5</v>
      </c>
      <c r="G21" s="53">
        <v>112.8</v>
      </c>
      <c r="H21" s="53">
        <v>3503.3</v>
      </c>
      <c r="I21" s="53">
        <v>3638.5</v>
      </c>
      <c r="J21" s="53">
        <v>96.3</v>
      </c>
      <c r="K21" s="53">
        <v>3900.3</v>
      </c>
      <c r="L21" s="53">
        <v>3940.2</v>
      </c>
      <c r="M21" s="53">
        <v>99</v>
      </c>
      <c r="N21" s="159">
        <v>8090.3</v>
      </c>
      <c r="O21" s="159">
        <v>8187.2</v>
      </c>
      <c r="P21" s="53">
        <v>98.8</v>
      </c>
      <c r="Q21" s="310"/>
      <c r="V21" s="3"/>
      <c r="W21" s="3"/>
      <c r="X21" s="309"/>
      <c r="Y21" s="309"/>
      <c r="Z21" s="3"/>
    </row>
    <row r="22" spans="1:27" ht="14.25" customHeight="1">
      <c r="A22" s="55" t="s">
        <v>80</v>
      </c>
      <c r="B22" s="53">
        <v>474.4</v>
      </c>
      <c r="C22" s="53">
        <v>505.1</v>
      </c>
      <c r="D22" s="53">
        <v>93.9</v>
      </c>
      <c r="E22" s="53">
        <v>0.1</v>
      </c>
      <c r="F22" s="53">
        <v>12.7</v>
      </c>
      <c r="G22" s="53">
        <v>1</v>
      </c>
      <c r="H22" s="53">
        <v>474.3</v>
      </c>
      <c r="I22" s="53">
        <v>492.4</v>
      </c>
      <c r="J22" s="53">
        <v>96.3</v>
      </c>
      <c r="K22" s="53">
        <v>229.6</v>
      </c>
      <c r="L22" s="53">
        <v>230</v>
      </c>
      <c r="M22" s="53">
        <v>99.8</v>
      </c>
      <c r="N22" s="159">
        <v>704</v>
      </c>
      <c r="O22" s="159">
        <v>735.1</v>
      </c>
      <c r="P22" s="53">
        <v>95.8</v>
      </c>
      <c r="Q22" s="310"/>
      <c r="V22" s="3"/>
      <c r="W22" s="3"/>
      <c r="X22" s="309"/>
      <c r="Y22" s="309"/>
      <c r="Z22" s="3"/>
    </row>
    <row r="23" spans="1:27" ht="14.25" customHeight="1">
      <c r="A23" s="157" t="s">
        <v>81</v>
      </c>
      <c r="B23" s="53">
        <v>530.79999999999995</v>
      </c>
      <c r="C23" s="53">
        <v>541.20000000000005</v>
      </c>
      <c r="D23" s="53">
        <v>98.1</v>
      </c>
      <c r="E23" s="53">
        <v>4.3</v>
      </c>
      <c r="F23" s="53">
        <v>0.2</v>
      </c>
      <c r="G23" s="53">
        <v>2268.4</v>
      </c>
      <c r="H23" s="53">
        <v>526.5</v>
      </c>
      <c r="I23" s="53">
        <v>541</v>
      </c>
      <c r="J23" s="53">
        <v>97.3</v>
      </c>
      <c r="K23" s="53">
        <v>697.8</v>
      </c>
      <c r="L23" s="53">
        <v>763.2</v>
      </c>
      <c r="M23" s="53">
        <v>91.4</v>
      </c>
      <c r="N23" s="159">
        <v>1228.5999999999999</v>
      </c>
      <c r="O23" s="159">
        <v>1304.4000000000001</v>
      </c>
      <c r="P23" s="53">
        <v>94.2</v>
      </c>
      <c r="Q23" s="310"/>
      <c r="V23" s="3"/>
      <c r="W23" s="3"/>
      <c r="X23" s="309"/>
      <c r="Y23" s="309"/>
      <c r="Z23" s="3"/>
    </row>
    <row r="24" spans="1:27">
      <c r="A24" s="157" t="s">
        <v>82</v>
      </c>
      <c r="B24" s="53">
        <v>1.2</v>
      </c>
      <c r="C24" s="53">
        <v>0.3</v>
      </c>
      <c r="D24" s="53">
        <v>390</v>
      </c>
      <c r="E24" s="53">
        <v>1.2</v>
      </c>
      <c r="F24" s="53">
        <v>0.3</v>
      </c>
      <c r="G24" s="53">
        <v>390</v>
      </c>
      <c r="H24" s="53" t="s">
        <v>150</v>
      </c>
      <c r="I24" s="53" t="s">
        <v>150</v>
      </c>
      <c r="J24" s="53" t="s">
        <v>150</v>
      </c>
      <c r="K24" s="53">
        <v>0.4</v>
      </c>
      <c r="L24" s="53">
        <v>0.4</v>
      </c>
      <c r="M24" s="53">
        <v>100</v>
      </c>
      <c r="N24" s="159">
        <v>1.6</v>
      </c>
      <c r="O24" s="159">
        <v>0.7</v>
      </c>
      <c r="P24" s="53">
        <v>224.3</v>
      </c>
      <c r="Q24" s="310"/>
      <c r="V24" s="311"/>
      <c r="W24" s="311"/>
      <c r="X24" s="309"/>
      <c r="Y24" s="309"/>
      <c r="Z24" s="3"/>
      <c r="AA24" s="6"/>
    </row>
    <row r="25" spans="1:27">
      <c r="A25" s="157" t="s">
        <v>83</v>
      </c>
      <c r="B25" s="53" t="s">
        <v>150</v>
      </c>
      <c r="C25" s="53" t="s">
        <v>150</v>
      </c>
      <c r="D25" s="53" t="s">
        <v>150</v>
      </c>
      <c r="E25" s="53" t="s">
        <v>150</v>
      </c>
      <c r="F25" s="53" t="s">
        <v>150</v>
      </c>
      <c r="G25" s="53" t="s">
        <v>150</v>
      </c>
      <c r="H25" s="53" t="s">
        <v>150</v>
      </c>
      <c r="I25" s="53" t="s">
        <v>150</v>
      </c>
      <c r="J25" s="53" t="s">
        <v>150</v>
      </c>
      <c r="K25" s="53">
        <v>0.7</v>
      </c>
      <c r="L25" s="53">
        <v>0.8</v>
      </c>
      <c r="M25" s="53">
        <v>87.5</v>
      </c>
      <c r="N25" s="159">
        <v>0.7</v>
      </c>
      <c r="O25" s="159">
        <v>0.8</v>
      </c>
      <c r="P25" s="53">
        <v>87.5</v>
      </c>
      <c r="Q25" s="310"/>
      <c r="V25" s="311"/>
      <c r="W25" s="311"/>
      <c r="X25" s="309"/>
      <c r="Y25" s="309"/>
      <c r="Z25" s="3"/>
      <c r="AA25" s="6"/>
    </row>
    <row r="26" spans="1:27">
      <c r="A26" s="158" t="s">
        <v>84</v>
      </c>
      <c r="B26" s="60">
        <v>7.5</v>
      </c>
      <c r="C26" s="60">
        <v>6.8</v>
      </c>
      <c r="D26" s="60">
        <v>109.8</v>
      </c>
      <c r="E26" s="60">
        <v>3.2</v>
      </c>
      <c r="F26" s="60">
        <v>2.2999999999999998</v>
      </c>
      <c r="G26" s="60">
        <v>137.69999999999999</v>
      </c>
      <c r="H26" s="60">
        <v>4.3</v>
      </c>
      <c r="I26" s="60">
        <v>4.5</v>
      </c>
      <c r="J26" s="60">
        <v>95.6</v>
      </c>
      <c r="K26" s="60">
        <v>154.80000000000001</v>
      </c>
      <c r="L26" s="60">
        <v>154.1</v>
      </c>
      <c r="M26" s="60">
        <v>100.5</v>
      </c>
      <c r="N26" s="60">
        <v>162.30000000000001</v>
      </c>
      <c r="O26" s="60">
        <v>160.9</v>
      </c>
      <c r="P26" s="60">
        <v>100.9</v>
      </c>
      <c r="Q26" s="310"/>
      <c r="V26" s="3"/>
      <c r="W26" s="3"/>
      <c r="X26" s="309"/>
      <c r="Y26" s="309"/>
      <c r="Z26" s="3"/>
      <c r="AA26" s="6"/>
    </row>
    <row r="27" spans="1:2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6"/>
    </row>
    <row r="28" spans="1:27">
      <c r="A28" s="131"/>
      <c r="B28" s="9"/>
      <c r="C28" s="9"/>
      <c r="D28" s="4"/>
      <c r="E28" s="9"/>
      <c r="F28" s="9"/>
      <c r="G28" s="4"/>
      <c r="H28" s="9"/>
      <c r="I28" s="9"/>
      <c r="J28" s="4"/>
      <c r="K28" s="9"/>
      <c r="L28" s="9"/>
      <c r="M28" s="4"/>
    </row>
    <row r="29" spans="1:27">
      <c r="D29" s="82"/>
      <c r="I29" s="132"/>
    </row>
    <row r="31" spans="1:27">
      <c r="H31" s="82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04"/>
  <sheetViews>
    <sheetView workbookViewId="0">
      <selection activeCell="D8" sqref="D8"/>
    </sheetView>
  </sheetViews>
  <sheetFormatPr defaultRowHeight="12.75"/>
  <cols>
    <col min="1" max="1" width="19.85546875" style="153" bestFit="1" customWidth="1"/>
    <col min="2" max="2" width="9.42578125" style="153" customWidth="1"/>
    <col min="3" max="3" width="11.140625" style="153" customWidth="1"/>
    <col min="4" max="4" width="9.28515625" style="153" customWidth="1"/>
    <col min="5" max="5" width="9" style="153" customWidth="1"/>
    <col min="6" max="6" width="8.85546875" style="153" customWidth="1"/>
    <col min="7" max="7" width="9.28515625" style="153" customWidth="1"/>
    <col min="8" max="9" width="9.5703125" style="153" customWidth="1"/>
    <col min="10" max="10" width="9.140625" style="153" customWidth="1"/>
    <col min="11" max="12" width="9.85546875" style="153" customWidth="1"/>
    <col min="13" max="13" width="9.42578125" style="153" customWidth="1"/>
    <col min="14" max="14" width="10.140625" style="153" customWidth="1"/>
    <col min="15" max="15" width="11.85546875" style="153" customWidth="1"/>
    <col min="16" max="16" width="9.140625" style="153"/>
    <col min="17" max="17" width="9" style="153" customWidth="1"/>
    <col min="18" max="18" width="8.85546875" style="153" customWidth="1"/>
    <col min="19" max="19" width="10.42578125" style="153" customWidth="1"/>
    <col min="20" max="20" width="8.85546875" style="160" customWidth="1"/>
    <col min="21" max="35" width="8.85546875" style="153" customWidth="1"/>
    <col min="36" max="220" width="9.140625" style="153"/>
    <col min="221" max="221" width="18.85546875" style="153" customWidth="1"/>
    <col min="222" max="222" width="9.42578125" style="153" customWidth="1"/>
    <col min="223" max="223" width="9.7109375" style="153" customWidth="1"/>
    <col min="224" max="224" width="10" style="153" customWidth="1"/>
    <col min="225" max="225" width="9" style="153" customWidth="1"/>
    <col min="226" max="226" width="8.85546875" style="153" customWidth="1"/>
    <col min="227" max="227" width="9.28515625" style="153" customWidth="1"/>
    <col min="228" max="229" width="9.5703125" style="153" customWidth="1"/>
    <col min="230" max="230" width="9.140625" style="153" customWidth="1"/>
    <col min="231" max="232" width="9.85546875" style="153" customWidth="1"/>
    <col min="233" max="233" width="9.42578125" style="153" customWidth="1"/>
    <col min="234" max="234" width="10.140625" style="153" customWidth="1"/>
    <col min="235" max="238" width="9.140625" style="153"/>
    <col min="239" max="239" width="10.7109375" style="153" bestFit="1" customWidth="1"/>
    <col min="240" max="476" width="9.140625" style="153"/>
    <col min="477" max="477" width="18.85546875" style="153" customWidth="1"/>
    <col min="478" max="478" width="9.42578125" style="153" customWidth="1"/>
    <col min="479" max="479" width="9.7109375" style="153" customWidth="1"/>
    <col min="480" max="480" width="10" style="153" customWidth="1"/>
    <col min="481" max="481" width="9" style="153" customWidth="1"/>
    <col min="482" max="482" width="8.85546875" style="153" customWidth="1"/>
    <col min="483" max="483" width="9.28515625" style="153" customWidth="1"/>
    <col min="484" max="485" width="9.5703125" style="153" customWidth="1"/>
    <col min="486" max="486" width="9.140625" style="153" customWidth="1"/>
    <col min="487" max="488" width="9.85546875" style="153" customWidth="1"/>
    <col min="489" max="489" width="9.42578125" style="153" customWidth="1"/>
    <col min="490" max="490" width="10.140625" style="153" customWidth="1"/>
    <col min="491" max="494" width="9.140625" style="153"/>
    <col min="495" max="495" width="10.7109375" style="153" bestFit="1" customWidth="1"/>
    <col min="496" max="732" width="9.140625" style="153"/>
    <col min="733" max="733" width="18.85546875" style="153" customWidth="1"/>
    <col min="734" max="734" width="9.42578125" style="153" customWidth="1"/>
    <col min="735" max="735" width="9.7109375" style="153" customWidth="1"/>
    <col min="736" max="736" width="10" style="153" customWidth="1"/>
    <col min="737" max="737" width="9" style="153" customWidth="1"/>
    <col min="738" max="738" width="8.85546875" style="153" customWidth="1"/>
    <col min="739" max="739" width="9.28515625" style="153" customWidth="1"/>
    <col min="740" max="741" width="9.5703125" style="153" customWidth="1"/>
    <col min="742" max="742" width="9.140625" style="153" customWidth="1"/>
    <col min="743" max="744" width="9.85546875" style="153" customWidth="1"/>
    <col min="745" max="745" width="9.42578125" style="153" customWidth="1"/>
    <col min="746" max="746" width="10.140625" style="153" customWidth="1"/>
    <col min="747" max="750" width="9.140625" style="153"/>
    <col min="751" max="751" width="10.7109375" style="153" bestFit="1" customWidth="1"/>
    <col min="752" max="988" width="9.140625" style="153"/>
    <col min="989" max="989" width="18.85546875" style="153" customWidth="1"/>
    <col min="990" max="990" width="9.42578125" style="153" customWidth="1"/>
    <col min="991" max="991" width="9.7109375" style="153" customWidth="1"/>
    <col min="992" max="992" width="10" style="153" customWidth="1"/>
    <col min="993" max="993" width="9" style="153" customWidth="1"/>
    <col min="994" max="994" width="8.85546875" style="153" customWidth="1"/>
    <col min="995" max="995" width="9.28515625" style="153" customWidth="1"/>
    <col min="996" max="997" width="9.5703125" style="153" customWidth="1"/>
    <col min="998" max="998" width="9.140625" style="153" customWidth="1"/>
    <col min="999" max="1000" width="9.85546875" style="153" customWidth="1"/>
    <col min="1001" max="1001" width="9.42578125" style="153" customWidth="1"/>
    <col min="1002" max="1002" width="10.140625" style="153" customWidth="1"/>
    <col min="1003" max="1006" width="9.140625" style="153"/>
    <col min="1007" max="1007" width="10.7109375" style="153" bestFit="1" customWidth="1"/>
    <col min="1008" max="1244" width="9.140625" style="153"/>
    <col min="1245" max="1245" width="18.85546875" style="153" customWidth="1"/>
    <col min="1246" max="1246" width="9.42578125" style="153" customWidth="1"/>
    <col min="1247" max="1247" width="9.7109375" style="153" customWidth="1"/>
    <col min="1248" max="1248" width="10" style="153" customWidth="1"/>
    <col min="1249" max="1249" width="9" style="153" customWidth="1"/>
    <col min="1250" max="1250" width="8.85546875" style="153" customWidth="1"/>
    <col min="1251" max="1251" width="9.28515625" style="153" customWidth="1"/>
    <col min="1252" max="1253" width="9.5703125" style="153" customWidth="1"/>
    <col min="1254" max="1254" width="9.140625" style="153" customWidth="1"/>
    <col min="1255" max="1256" width="9.85546875" style="153" customWidth="1"/>
    <col min="1257" max="1257" width="9.42578125" style="153" customWidth="1"/>
    <col min="1258" max="1258" width="10.140625" style="153" customWidth="1"/>
    <col min="1259" max="1262" width="9.140625" style="153"/>
    <col min="1263" max="1263" width="10.7109375" style="153" bestFit="1" customWidth="1"/>
    <col min="1264" max="1500" width="9.140625" style="153"/>
    <col min="1501" max="1501" width="18.85546875" style="153" customWidth="1"/>
    <col min="1502" max="1502" width="9.42578125" style="153" customWidth="1"/>
    <col min="1503" max="1503" width="9.7109375" style="153" customWidth="1"/>
    <col min="1504" max="1504" width="10" style="153" customWidth="1"/>
    <col min="1505" max="1505" width="9" style="153" customWidth="1"/>
    <col min="1506" max="1506" width="8.85546875" style="153" customWidth="1"/>
    <col min="1507" max="1507" width="9.28515625" style="153" customWidth="1"/>
    <col min="1508" max="1509" width="9.5703125" style="153" customWidth="1"/>
    <col min="1510" max="1510" width="9.140625" style="153" customWidth="1"/>
    <col min="1511" max="1512" width="9.85546875" style="153" customWidth="1"/>
    <col min="1513" max="1513" width="9.42578125" style="153" customWidth="1"/>
    <col min="1514" max="1514" width="10.140625" style="153" customWidth="1"/>
    <col min="1515" max="1518" width="9.140625" style="153"/>
    <col min="1519" max="1519" width="10.7109375" style="153" bestFit="1" customWidth="1"/>
    <col min="1520" max="1756" width="9.140625" style="153"/>
    <col min="1757" max="1757" width="18.85546875" style="153" customWidth="1"/>
    <col min="1758" max="1758" width="9.42578125" style="153" customWidth="1"/>
    <col min="1759" max="1759" width="9.7109375" style="153" customWidth="1"/>
    <col min="1760" max="1760" width="10" style="153" customWidth="1"/>
    <col min="1761" max="1761" width="9" style="153" customWidth="1"/>
    <col min="1762" max="1762" width="8.85546875" style="153" customWidth="1"/>
    <col min="1763" max="1763" width="9.28515625" style="153" customWidth="1"/>
    <col min="1764" max="1765" width="9.5703125" style="153" customWidth="1"/>
    <col min="1766" max="1766" width="9.140625" style="153" customWidth="1"/>
    <col min="1767" max="1768" width="9.85546875" style="153" customWidth="1"/>
    <col min="1769" max="1769" width="9.42578125" style="153" customWidth="1"/>
    <col min="1770" max="1770" width="10.140625" style="153" customWidth="1"/>
    <col min="1771" max="1774" width="9.140625" style="153"/>
    <col min="1775" max="1775" width="10.7109375" style="153" bestFit="1" customWidth="1"/>
    <col min="1776" max="2012" width="9.140625" style="153"/>
    <col min="2013" max="2013" width="18.85546875" style="153" customWidth="1"/>
    <col min="2014" max="2014" width="9.42578125" style="153" customWidth="1"/>
    <col min="2015" max="2015" width="9.7109375" style="153" customWidth="1"/>
    <col min="2016" max="2016" width="10" style="153" customWidth="1"/>
    <col min="2017" max="2017" width="9" style="153" customWidth="1"/>
    <col min="2018" max="2018" width="8.85546875" style="153" customWidth="1"/>
    <col min="2019" max="2019" width="9.28515625" style="153" customWidth="1"/>
    <col min="2020" max="2021" width="9.5703125" style="153" customWidth="1"/>
    <col min="2022" max="2022" width="9.140625" style="153" customWidth="1"/>
    <col min="2023" max="2024" width="9.85546875" style="153" customWidth="1"/>
    <col min="2025" max="2025" width="9.42578125" style="153" customWidth="1"/>
    <col min="2026" max="2026" width="10.140625" style="153" customWidth="1"/>
    <col min="2027" max="2030" width="9.140625" style="153"/>
    <col min="2031" max="2031" width="10.7109375" style="153" bestFit="1" customWidth="1"/>
    <col min="2032" max="2268" width="9.140625" style="153"/>
    <col min="2269" max="2269" width="18.85546875" style="153" customWidth="1"/>
    <col min="2270" max="2270" width="9.42578125" style="153" customWidth="1"/>
    <col min="2271" max="2271" width="9.7109375" style="153" customWidth="1"/>
    <col min="2272" max="2272" width="10" style="153" customWidth="1"/>
    <col min="2273" max="2273" width="9" style="153" customWidth="1"/>
    <col min="2274" max="2274" width="8.85546875" style="153" customWidth="1"/>
    <col min="2275" max="2275" width="9.28515625" style="153" customWidth="1"/>
    <col min="2276" max="2277" width="9.5703125" style="153" customWidth="1"/>
    <col min="2278" max="2278" width="9.140625" style="153" customWidth="1"/>
    <col min="2279" max="2280" width="9.85546875" style="153" customWidth="1"/>
    <col min="2281" max="2281" width="9.42578125" style="153" customWidth="1"/>
    <col min="2282" max="2282" width="10.140625" style="153" customWidth="1"/>
    <col min="2283" max="2286" width="9.140625" style="153"/>
    <col min="2287" max="2287" width="10.7109375" style="153" bestFit="1" customWidth="1"/>
    <col min="2288" max="2524" width="9.140625" style="153"/>
    <col min="2525" max="2525" width="18.85546875" style="153" customWidth="1"/>
    <col min="2526" max="2526" width="9.42578125" style="153" customWidth="1"/>
    <col min="2527" max="2527" width="9.7109375" style="153" customWidth="1"/>
    <col min="2528" max="2528" width="10" style="153" customWidth="1"/>
    <col min="2529" max="2529" width="9" style="153" customWidth="1"/>
    <col min="2530" max="2530" width="8.85546875" style="153" customWidth="1"/>
    <col min="2531" max="2531" width="9.28515625" style="153" customWidth="1"/>
    <col min="2532" max="2533" width="9.5703125" style="153" customWidth="1"/>
    <col min="2534" max="2534" width="9.140625" style="153" customWidth="1"/>
    <col min="2535" max="2536" width="9.85546875" style="153" customWidth="1"/>
    <col min="2537" max="2537" width="9.42578125" style="153" customWidth="1"/>
    <col min="2538" max="2538" width="10.140625" style="153" customWidth="1"/>
    <col min="2539" max="2542" width="9.140625" style="153"/>
    <col min="2543" max="2543" width="10.7109375" style="153" bestFit="1" customWidth="1"/>
    <col min="2544" max="2780" width="9.140625" style="153"/>
    <col min="2781" max="2781" width="18.85546875" style="153" customWidth="1"/>
    <col min="2782" max="2782" width="9.42578125" style="153" customWidth="1"/>
    <col min="2783" max="2783" width="9.7109375" style="153" customWidth="1"/>
    <col min="2784" max="2784" width="10" style="153" customWidth="1"/>
    <col min="2785" max="2785" width="9" style="153" customWidth="1"/>
    <col min="2786" max="2786" width="8.85546875" style="153" customWidth="1"/>
    <col min="2787" max="2787" width="9.28515625" style="153" customWidth="1"/>
    <col min="2788" max="2789" width="9.5703125" style="153" customWidth="1"/>
    <col min="2790" max="2790" width="9.140625" style="153" customWidth="1"/>
    <col min="2791" max="2792" width="9.85546875" style="153" customWidth="1"/>
    <col min="2793" max="2793" width="9.42578125" style="153" customWidth="1"/>
    <col min="2794" max="2794" width="10.140625" style="153" customWidth="1"/>
    <col min="2795" max="2798" width="9.140625" style="153"/>
    <col min="2799" max="2799" width="10.7109375" style="153" bestFit="1" customWidth="1"/>
    <col min="2800" max="3036" width="9.140625" style="153"/>
    <col min="3037" max="3037" width="18.85546875" style="153" customWidth="1"/>
    <col min="3038" max="3038" width="9.42578125" style="153" customWidth="1"/>
    <col min="3039" max="3039" width="9.7109375" style="153" customWidth="1"/>
    <col min="3040" max="3040" width="10" style="153" customWidth="1"/>
    <col min="3041" max="3041" width="9" style="153" customWidth="1"/>
    <col min="3042" max="3042" width="8.85546875" style="153" customWidth="1"/>
    <col min="3043" max="3043" width="9.28515625" style="153" customWidth="1"/>
    <col min="3044" max="3045" width="9.5703125" style="153" customWidth="1"/>
    <col min="3046" max="3046" width="9.140625" style="153" customWidth="1"/>
    <col min="3047" max="3048" width="9.85546875" style="153" customWidth="1"/>
    <col min="3049" max="3049" width="9.42578125" style="153" customWidth="1"/>
    <col min="3050" max="3050" width="10.140625" style="153" customWidth="1"/>
    <col min="3051" max="3054" width="9.140625" style="153"/>
    <col min="3055" max="3055" width="10.7109375" style="153" bestFit="1" customWidth="1"/>
    <col min="3056" max="3292" width="9.140625" style="153"/>
    <col min="3293" max="3293" width="18.85546875" style="153" customWidth="1"/>
    <col min="3294" max="3294" width="9.42578125" style="153" customWidth="1"/>
    <col min="3295" max="3295" width="9.7109375" style="153" customWidth="1"/>
    <col min="3296" max="3296" width="10" style="153" customWidth="1"/>
    <col min="3297" max="3297" width="9" style="153" customWidth="1"/>
    <col min="3298" max="3298" width="8.85546875" style="153" customWidth="1"/>
    <col min="3299" max="3299" width="9.28515625" style="153" customWidth="1"/>
    <col min="3300" max="3301" width="9.5703125" style="153" customWidth="1"/>
    <col min="3302" max="3302" width="9.140625" style="153" customWidth="1"/>
    <col min="3303" max="3304" width="9.85546875" style="153" customWidth="1"/>
    <col min="3305" max="3305" width="9.42578125" style="153" customWidth="1"/>
    <col min="3306" max="3306" width="10.140625" style="153" customWidth="1"/>
    <col min="3307" max="3310" width="9.140625" style="153"/>
    <col min="3311" max="3311" width="10.7109375" style="153" bestFit="1" customWidth="1"/>
    <col min="3312" max="3548" width="9.140625" style="153"/>
    <col min="3549" max="3549" width="18.85546875" style="153" customWidth="1"/>
    <col min="3550" max="3550" width="9.42578125" style="153" customWidth="1"/>
    <col min="3551" max="3551" width="9.7109375" style="153" customWidth="1"/>
    <col min="3552" max="3552" width="10" style="153" customWidth="1"/>
    <col min="3553" max="3553" width="9" style="153" customWidth="1"/>
    <col min="3554" max="3554" width="8.85546875" style="153" customWidth="1"/>
    <col min="3555" max="3555" width="9.28515625" style="153" customWidth="1"/>
    <col min="3556" max="3557" width="9.5703125" style="153" customWidth="1"/>
    <col min="3558" max="3558" width="9.140625" style="153" customWidth="1"/>
    <col min="3559" max="3560" width="9.85546875" style="153" customWidth="1"/>
    <col min="3561" max="3561" width="9.42578125" style="153" customWidth="1"/>
    <col min="3562" max="3562" width="10.140625" style="153" customWidth="1"/>
    <col min="3563" max="3566" width="9.140625" style="153"/>
    <col min="3567" max="3567" width="10.7109375" style="153" bestFit="1" customWidth="1"/>
    <col min="3568" max="3804" width="9.140625" style="153"/>
    <col min="3805" max="3805" width="18.85546875" style="153" customWidth="1"/>
    <col min="3806" max="3806" width="9.42578125" style="153" customWidth="1"/>
    <col min="3807" max="3807" width="9.7109375" style="153" customWidth="1"/>
    <col min="3808" max="3808" width="10" style="153" customWidth="1"/>
    <col min="3809" max="3809" width="9" style="153" customWidth="1"/>
    <col min="3810" max="3810" width="8.85546875" style="153" customWidth="1"/>
    <col min="3811" max="3811" width="9.28515625" style="153" customWidth="1"/>
    <col min="3812" max="3813" width="9.5703125" style="153" customWidth="1"/>
    <col min="3814" max="3814" width="9.140625" style="153" customWidth="1"/>
    <col min="3815" max="3816" width="9.85546875" style="153" customWidth="1"/>
    <col min="3817" max="3817" width="9.42578125" style="153" customWidth="1"/>
    <col min="3818" max="3818" width="10.140625" style="153" customWidth="1"/>
    <col min="3819" max="3822" width="9.140625" style="153"/>
    <col min="3823" max="3823" width="10.7109375" style="153" bestFit="1" customWidth="1"/>
    <col min="3824" max="4060" width="9.140625" style="153"/>
    <col min="4061" max="4061" width="18.85546875" style="153" customWidth="1"/>
    <col min="4062" max="4062" width="9.42578125" style="153" customWidth="1"/>
    <col min="4063" max="4063" width="9.7109375" style="153" customWidth="1"/>
    <col min="4064" max="4064" width="10" style="153" customWidth="1"/>
    <col min="4065" max="4065" width="9" style="153" customWidth="1"/>
    <col min="4066" max="4066" width="8.85546875" style="153" customWidth="1"/>
    <col min="4067" max="4067" width="9.28515625" style="153" customWidth="1"/>
    <col min="4068" max="4069" width="9.5703125" style="153" customWidth="1"/>
    <col min="4070" max="4070" width="9.140625" style="153" customWidth="1"/>
    <col min="4071" max="4072" width="9.85546875" style="153" customWidth="1"/>
    <col min="4073" max="4073" width="9.42578125" style="153" customWidth="1"/>
    <col min="4074" max="4074" width="10.140625" style="153" customWidth="1"/>
    <col min="4075" max="4078" width="9.140625" style="153"/>
    <col min="4079" max="4079" width="10.7109375" style="153" bestFit="1" customWidth="1"/>
    <col min="4080" max="4316" width="9.140625" style="153"/>
    <col min="4317" max="4317" width="18.85546875" style="153" customWidth="1"/>
    <col min="4318" max="4318" width="9.42578125" style="153" customWidth="1"/>
    <col min="4319" max="4319" width="9.7109375" style="153" customWidth="1"/>
    <col min="4320" max="4320" width="10" style="153" customWidth="1"/>
    <col min="4321" max="4321" width="9" style="153" customWidth="1"/>
    <col min="4322" max="4322" width="8.85546875" style="153" customWidth="1"/>
    <col min="4323" max="4323" width="9.28515625" style="153" customWidth="1"/>
    <col min="4324" max="4325" width="9.5703125" style="153" customWidth="1"/>
    <col min="4326" max="4326" width="9.140625" style="153" customWidth="1"/>
    <col min="4327" max="4328" width="9.85546875" style="153" customWidth="1"/>
    <col min="4329" max="4329" width="9.42578125" style="153" customWidth="1"/>
    <col min="4330" max="4330" width="10.140625" style="153" customWidth="1"/>
    <col min="4331" max="4334" width="9.140625" style="153"/>
    <col min="4335" max="4335" width="10.7109375" style="153" bestFit="1" customWidth="1"/>
    <col min="4336" max="4572" width="9.140625" style="153"/>
    <col min="4573" max="4573" width="18.85546875" style="153" customWidth="1"/>
    <col min="4574" max="4574" width="9.42578125" style="153" customWidth="1"/>
    <col min="4575" max="4575" width="9.7109375" style="153" customWidth="1"/>
    <col min="4576" max="4576" width="10" style="153" customWidth="1"/>
    <col min="4577" max="4577" width="9" style="153" customWidth="1"/>
    <col min="4578" max="4578" width="8.85546875" style="153" customWidth="1"/>
    <col min="4579" max="4579" width="9.28515625" style="153" customWidth="1"/>
    <col min="4580" max="4581" width="9.5703125" style="153" customWidth="1"/>
    <col min="4582" max="4582" width="9.140625" style="153" customWidth="1"/>
    <col min="4583" max="4584" width="9.85546875" style="153" customWidth="1"/>
    <col min="4585" max="4585" width="9.42578125" style="153" customWidth="1"/>
    <col min="4586" max="4586" width="10.140625" style="153" customWidth="1"/>
    <col min="4587" max="4590" width="9.140625" style="153"/>
    <col min="4591" max="4591" width="10.7109375" style="153" bestFit="1" customWidth="1"/>
    <col min="4592" max="4828" width="9.140625" style="153"/>
    <col min="4829" max="4829" width="18.85546875" style="153" customWidth="1"/>
    <col min="4830" max="4830" width="9.42578125" style="153" customWidth="1"/>
    <col min="4831" max="4831" width="9.7109375" style="153" customWidth="1"/>
    <col min="4832" max="4832" width="10" style="153" customWidth="1"/>
    <col min="4833" max="4833" width="9" style="153" customWidth="1"/>
    <col min="4834" max="4834" width="8.85546875" style="153" customWidth="1"/>
    <col min="4835" max="4835" width="9.28515625" style="153" customWidth="1"/>
    <col min="4836" max="4837" width="9.5703125" style="153" customWidth="1"/>
    <col min="4838" max="4838" width="9.140625" style="153" customWidth="1"/>
    <col min="4839" max="4840" width="9.85546875" style="153" customWidth="1"/>
    <col min="4841" max="4841" width="9.42578125" style="153" customWidth="1"/>
    <col min="4842" max="4842" width="10.140625" style="153" customWidth="1"/>
    <col min="4843" max="4846" width="9.140625" style="153"/>
    <col min="4847" max="4847" width="10.7109375" style="153" bestFit="1" customWidth="1"/>
    <col min="4848" max="5084" width="9.140625" style="153"/>
    <col min="5085" max="5085" width="18.85546875" style="153" customWidth="1"/>
    <col min="5086" max="5086" width="9.42578125" style="153" customWidth="1"/>
    <col min="5087" max="5087" width="9.7109375" style="153" customWidth="1"/>
    <col min="5088" max="5088" width="10" style="153" customWidth="1"/>
    <col min="5089" max="5089" width="9" style="153" customWidth="1"/>
    <col min="5090" max="5090" width="8.85546875" style="153" customWidth="1"/>
    <col min="5091" max="5091" width="9.28515625" style="153" customWidth="1"/>
    <col min="5092" max="5093" width="9.5703125" style="153" customWidth="1"/>
    <col min="5094" max="5094" width="9.140625" style="153" customWidth="1"/>
    <col min="5095" max="5096" width="9.85546875" style="153" customWidth="1"/>
    <col min="5097" max="5097" width="9.42578125" style="153" customWidth="1"/>
    <col min="5098" max="5098" width="10.140625" style="153" customWidth="1"/>
    <col min="5099" max="5102" width="9.140625" style="153"/>
    <col min="5103" max="5103" width="10.7109375" style="153" bestFit="1" customWidth="1"/>
    <col min="5104" max="5340" width="9.140625" style="153"/>
    <col min="5341" max="5341" width="18.85546875" style="153" customWidth="1"/>
    <col min="5342" max="5342" width="9.42578125" style="153" customWidth="1"/>
    <col min="5343" max="5343" width="9.7109375" style="153" customWidth="1"/>
    <col min="5344" max="5344" width="10" style="153" customWidth="1"/>
    <col min="5345" max="5345" width="9" style="153" customWidth="1"/>
    <col min="5346" max="5346" width="8.85546875" style="153" customWidth="1"/>
    <col min="5347" max="5347" width="9.28515625" style="153" customWidth="1"/>
    <col min="5348" max="5349" width="9.5703125" style="153" customWidth="1"/>
    <col min="5350" max="5350" width="9.140625" style="153" customWidth="1"/>
    <col min="5351" max="5352" width="9.85546875" style="153" customWidth="1"/>
    <col min="5353" max="5353" width="9.42578125" style="153" customWidth="1"/>
    <col min="5354" max="5354" width="10.140625" style="153" customWidth="1"/>
    <col min="5355" max="5358" width="9.140625" style="153"/>
    <col min="5359" max="5359" width="10.7109375" style="153" bestFit="1" customWidth="1"/>
    <col min="5360" max="5596" width="9.140625" style="153"/>
    <col min="5597" max="5597" width="18.85546875" style="153" customWidth="1"/>
    <col min="5598" max="5598" width="9.42578125" style="153" customWidth="1"/>
    <col min="5599" max="5599" width="9.7109375" style="153" customWidth="1"/>
    <col min="5600" max="5600" width="10" style="153" customWidth="1"/>
    <col min="5601" max="5601" width="9" style="153" customWidth="1"/>
    <col min="5602" max="5602" width="8.85546875" style="153" customWidth="1"/>
    <col min="5603" max="5603" width="9.28515625" style="153" customWidth="1"/>
    <col min="5604" max="5605" width="9.5703125" style="153" customWidth="1"/>
    <col min="5606" max="5606" width="9.140625" style="153" customWidth="1"/>
    <col min="5607" max="5608" width="9.85546875" style="153" customWidth="1"/>
    <col min="5609" max="5609" width="9.42578125" style="153" customWidth="1"/>
    <col min="5610" max="5610" width="10.140625" style="153" customWidth="1"/>
    <col min="5611" max="5614" width="9.140625" style="153"/>
    <col min="5615" max="5615" width="10.7109375" style="153" bestFit="1" customWidth="1"/>
    <col min="5616" max="5852" width="9.140625" style="153"/>
    <col min="5853" max="5853" width="18.85546875" style="153" customWidth="1"/>
    <col min="5854" max="5854" width="9.42578125" style="153" customWidth="1"/>
    <col min="5855" max="5855" width="9.7109375" style="153" customWidth="1"/>
    <col min="5856" max="5856" width="10" style="153" customWidth="1"/>
    <col min="5857" max="5857" width="9" style="153" customWidth="1"/>
    <col min="5858" max="5858" width="8.85546875" style="153" customWidth="1"/>
    <col min="5859" max="5859" width="9.28515625" style="153" customWidth="1"/>
    <col min="5860" max="5861" width="9.5703125" style="153" customWidth="1"/>
    <col min="5862" max="5862" width="9.140625" style="153" customWidth="1"/>
    <col min="5863" max="5864" width="9.85546875" style="153" customWidth="1"/>
    <col min="5865" max="5865" width="9.42578125" style="153" customWidth="1"/>
    <col min="5866" max="5866" width="10.140625" style="153" customWidth="1"/>
    <col min="5867" max="5870" width="9.140625" style="153"/>
    <col min="5871" max="5871" width="10.7109375" style="153" bestFit="1" customWidth="1"/>
    <col min="5872" max="6108" width="9.140625" style="153"/>
    <col min="6109" max="6109" width="18.85546875" style="153" customWidth="1"/>
    <col min="6110" max="6110" width="9.42578125" style="153" customWidth="1"/>
    <col min="6111" max="6111" width="9.7109375" style="153" customWidth="1"/>
    <col min="6112" max="6112" width="10" style="153" customWidth="1"/>
    <col min="6113" max="6113" width="9" style="153" customWidth="1"/>
    <col min="6114" max="6114" width="8.85546875" style="153" customWidth="1"/>
    <col min="6115" max="6115" width="9.28515625" style="153" customWidth="1"/>
    <col min="6116" max="6117" width="9.5703125" style="153" customWidth="1"/>
    <col min="6118" max="6118" width="9.140625" style="153" customWidth="1"/>
    <col min="6119" max="6120" width="9.85546875" style="153" customWidth="1"/>
    <col min="6121" max="6121" width="9.42578125" style="153" customWidth="1"/>
    <col min="6122" max="6122" width="10.140625" style="153" customWidth="1"/>
    <col min="6123" max="6126" width="9.140625" style="153"/>
    <col min="6127" max="6127" width="10.7109375" style="153" bestFit="1" customWidth="1"/>
    <col min="6128" max="6364" width="9.140625" style="153"/>
    <col min="6365" max="6365" width="18.85546875" style="153" customWidth="1"/>
    <col min="6366" max="6366" width="9.42578125" style="153" customWidth="1"/>
    <col min="6367" max="6367" width="9.7109375" style="153" customWidth="1"/>
    <col min="6368" max="6368" width="10" style="153" customWidth="1"/>
    <col min="6369" max="6369" width="9" style="153" customWidth="1"/>
    <col min="6370" max="6370" width="8.85546875" style="153" customWidth="1"/>
    <col min="6371" max="6371" width="9.28515625" style="153" customWidth="1"/>
    <col min="6372" max="6373" width="9.5703125" style="153" customWidth="1"/>
    <col min="6374" max="6374" width="9.140625" style="153" customWidth="1"/>
    <col min="6375" max="6376" width="9.85546875" style="153" customWidth="1"/>
    <col min="6377" max="6377" width="9.42578125" style="153" customWidth="1"/>
    <col min="6378" max="6378" width="10.140625" style="153" customWidth="1"/>
    <col min="6379" max="6382" width="9.140625" style="153"/>
    <col min="6383" max="6383" width="10.7109375" style="153" bestFit="1" customWidth="1"/>
    <col min="6384" max="6620" width="9.140625" style="153"/>
    <col min="6621" max="6621" width="18.85546875" style="153" customWidth="1"/>
    <col min="6622" max="6622" width="9.42578125" style="153" customWidth="1"/>
    <col min="6623" max="6623" width="9.7109375" style="153" customWidth="1"/>
    <col min="6624" max="6624" width="10" style="153" customWidth="1"/>
    <col min="6625" max="6625" width="9" style="153" customWidth="1"/>
    <col min="6626" max="6626" width="8.85546875" style="153" customWidth="1"/>
    <col min="6627" max="6627" width="9.28515625" style="153" customWidth="1"/>
    <col min="6628" max="6629" width="9.5703125" style="153" customWidth="1"/>
    <col min="6630" max="6630" width="9.140625" style="153" customWidth="1"/>
    <col min="6631" max="6632" width="9.85546875" style="153" customWidth="1"/>
    <col min="6633" max="6633" width="9.42578125" style="153" customWidth="1"/>
    <col min="6634" max="6634" width="10.140625" style="153" customWidth="1"/>
    <col min="6635" max="6638" width="9.140625" style="153"/>
    <col min="6639" max="6639" width="10.7109375" style="153" bestFit="1" customWidth="1"/>
    <col min="6640" max="6876" width="9.140625" style="153"/>
    <col min="6877" max="6877" width="18.85546875" style="153" customWidth="1"/>
    <col min="6878" max="6878" width="9.42578125" style="153" customWidth="1"/>
    <col min="6879" max="6879" width="9.7109375" style="153" customWidth="1"/>
    <col min="6880" max="6880" width="10" style="153" customWidth="1"/>
    <col min="6881" max="6881" width="9" style="153" customWidth="1"/>
    <col min="6882" max="6882" width="8.85546875" style="153" customWidth="1"/>
    <col min="6883" max="6883" width="9.28515625" style="153" customWidth="1"/>
    <col min="6884" max="6885" width="9.5703125" style="153" customWidth="1"/>
    <col min="6886" max="6886" width="9.140625" style="153" customWidth="1"/>
    <col min="6887" max="6888" width="9.85546875" style="153" customWidth="1"/>
    <col min="6889" max="6889" width="9.42578125" style="153" customWidth="1"/>
    <col min="6890" max="6890" width="10.140625" style="153" customWidth="1"/>
    <col min="6891" max="6894" width="9.140625" style="153"/>
    <col min="6895" max="6895" width="10.7109375" style="153" bestFit="1" customWidth="1"/>
    <col min="6896" max="7132" width="9.140625" style="153"/>
    <col min="7133" max="7133" width="18.85546875" style="153" customWidth="1"/>
    <col min="7134" max="7134" width="9.42578125" style="153" customWidth="1"/>
    <col min="7135" max="7135" width="9.7109375" style="153" customWidth="1"/>
    <col min="7136" max="7136" width="10" style="153" customWidth="1"/>
    <col min="7137" max="7137" width="9" style="153" customWidth="1"/>
    <col min="7138" max="7138" width="8.85546875" style="153" customWidth="1"/>
    <col min="7139" max="7139" width="9.28515625" style="153" customWidth="1"/>
    <col min="7140" max="7141" width="9.5703125" style="153" customWidth="1"/>
    <col min="7142" max="7142" width="9.140625" style="153" customWidth="1"/>
    <col min="7143" max="7144" width="9.85546875" style="153" customWidth="1"/>
    <col min="7145" max="7145" width="9.42578125" style="153" customWidth="1"/>
    <col min="7146" max="7146" width="10.140625" style="153" customWidth="1"/>
    <col min="7147" max="7150" width="9.140625" style="153"/>
    <col min="7151" max="7151" width="10.7109375" style="153" bestFit="1" customWidth="1"/>
    <col min="7152" max="7388" width="9.140625" style="153"/>
    <col min="7389" max="7389" width="18.85546875" style="153" customWidth="1"/>
    <col min="7390" max="7390" width="9.42578125" style="153" customWidth="1"/>
    <col min="7391" max="7391" width="9.7109375" style="153" customWidth="1"/>
    <col min="7392" max="7392" width="10" style="153" customWidth="1"/>
    <col min="7393" max="7393" width="9" style="153" customWidth="1"/>
    <col min="7394" max="7394" width="8.85546875" style="153" customWidth="1"/>
    <col min="7395" max="7395" width="9.28515625" style="153" customWidth="1"/>
    <col min="7396" max="7397" width="9.5703125" style="153" customWidth="1"/>
    <col min="7398" max="7398" width="9.140625" style="153" customWidth="1"/>
    <col min="7399" max="7400" width="9.85546875" style="153" customWidth="1"/>
    <col min="7401" max="7401" width="9.42578125" style="153" customWidth="1"/>
    <col min="7402" max="7402" width="10.140625" style="153" customWidth="1"/>
    <col min="7403" max="7406" width="9.140625" style="153"/>
    <col min="7407" max="7407" width="10.7109375" style="153" bestFit="1" customWidth="1"/>
    <col min="7408" max="7644" width="9.140625" style="153"/>
    <col min="7645" max="7645" width="18.85546875" style="153" customWidth="1"/>
    <col min="7646" max="7646" width="9.42578125" style="153" customWidth="1"/>
    <col min="7647" max="7647" width="9.7109375" style="153" customWidth="1"/>
    <col min="7648" max="7648" width="10" style="153" customWidth="1"/>
    <col min="7649" max="7649" width="9" style="153" customWidth="1"/>
    <col min="7650" max="7650" width="8.85546875" style="153" customWidth="1"/>
    <col min="7651" max="7651" width="9.28515625" style="153" customWidth="1"/>
    <col min="7652" max="7653" width="9.5703125" style="153" customWidth="1"/>
    <col min="7654" max="7654" width="9.140625" style="153" customWidth="1"/>
    <col min="7655" max="7656" width="9.85546875" style="153" customWidth="1"/>
    <col min="7657" max="7657" width="9.42578125" style="153" customWidth="1"/>
    <col min="7658" max="7658" width="10.140625" style="153" customWidth="1"/>
    <col min="7659" max="7662" width="9.140625" style="153"/>
    <col min="7663" max="7663" width="10.7109375" style="153" bestFit="1" customWidth="1"/>
    <col min="7664" max="7900" width="9.140625" style="153"/>
    <col min="7901" max="7901" width="18.85546875" style="153" customWidth="1"/>
    <col min="7902" max="7902" width="9.42578125" style="153" customWidth="1"/>
    <col min="7903" max="7903" width="9.7109375" style="153" customWidth="1"/>
    <col min="7904" max="7904" width="10" style="153" customWidth="1"/>
    <col min="7905" max="7905" width="9" style="153" customWidth="1"/>
    <col min="7906" max="7906" width="8.85546875" style="153" customWidth="1"/>
    <col min="7907" max="7907" width="9.28515625" style="153" customWidth="1"/>
    <col min="7908" max="7909" width="9.5703125" style="153" customWidth="1"/>
    <col min="7910" max="7910" width="9.140625" style="153" customWidth="1"/>
    <col min="7911" max="7912" width="9.85546875" style="153" customWidth="1"/>
    <col min="7913" max="7913" width="9.42578125" style="153" customWidth="1"/>
    <col min="7914" max="7914" width="10.140625" style="153" customWidth="1"/>
    <col min="7915" max="7918" width="9.140625" style="153"/>
    <col min="7919" max="7919" width="10.7109375" style="153" bestFit="1" customWidth="1"/>
    <col min="7920" max="8156" width="9.140625" style="153"/>
    <col min="8157" max="8157" width="18.85546875" style="153" customWidth="1"/>
    <col min="8158" max="8158" width="9.42578125" style="153" customWidth="1"/>
    <col min="8159" max="8159" width="9.7109375" style="153" customWidth="1"/>
    <col min="8160" max="8160" width="10" style="153" customWidth="1"/>
    <col min="8161" max="8161" width="9" style="153" customWidth="1"/>
    <col min="8162" max="8162" width="8.85546875" style="153" customWidth="1"/>
    <col min="8163" max="8163" width="9.28515625" style="153" customWidth="1"/>
    <col min="8164" max="8165" width="9.5703125" style="153" customWidth="1"/>
    <col min="8166" max="8166" width="9.140625" style="153" customWidth="1"/>
    <col min="8167" max="8168" width="9.85546875" style="153" customWidth="1"/>
    <col min="8169" max="8169" width="9.42578125" style="153" customWidth="1"/>
    <col min="8170" max="8170" width="10.140625" style="153" customWidth="1"/>
    <col min="8171" max="8174" width="9.140625" style="153"/>
    <col min="8175" max="8175" width="10.7109375" style="153" bestFit="1" customWidth="1"/>
    <col min="8176" max="8412" width="9.140625" style="153"/>
    <col min="8413" max="8413" width="18.85546875" style="153" customWidth="1"/>
    <col min="8414" max="8414" width="9.42578125" style="153" customWidth="1"/>
    <col min="8415" max="8415" width="9.7109375" style="153" customWidth="1"/>
    <col min="8416" max="8416" width="10" style="153" customWidth="1"/>
    <col min="8417" max="8417" width="9" style="153" customWidth="1"/>
    <col min="8418" max="8418" width="8.85546875" style="153" customWidth="1"/>
    <col min="8419" max="8419" width="9.28515625" style="153" customWidth="1"/>
    <col min="8420" max="8421" width="9.5703125" style="153" customWidth="1"/>
    <col min="8422" max="8422" width="9.140625" style="153" customWidth="1"/>
    <col min="8423" max="8424" width="9.85546875" style="153" customWidth="1"/>
    <col min="8425" max="8425" width="9.42578125" style="153" customWidth="1"/>
    <col min="8426" max="8426" width="10.140625" style="153" customWidth="1"/>
    <col min="8427" max="8430" width="9.140625" style="153"/>
    <col min="8431" max="8431" width="10.7109375" style="153" bestFit="1" customWidth="1"/>
    <col min="8432" max="8668" width="9.140625" style="153"/>
    <col min="8669" max="8669" width="18.85546875" style="153" customWidth="1"/>
    <col min="8670" max="8670" width="9.42578125" style="153" customWidth="1"/>
    <col min="8671" max="8671" width="9.7109375" style="153" customWidth="1"/>
    <col min="8672" max="8672" width="10" style="153" customWidth="1"/>
    <col min="8673" max="8673" width="9" style="153" customWidth="1"/>
    <col min="8674" max="8674" width="8.85546875" style="153" customWidth="1"/>
    <col min="8675" max="8675" width="9.28515625" style="153" customWidth="1"/>
    <col min="8676" max="8677" width="9.5703125" style="153" customWidth="1"/>
    <col min="8678" max="8678" width="9.140625" style="153" customWidth="1"/>
    <col min="8679" max="8680" width="9.85546875" style="153" customWidth="1"/>
    <col min="8681" max="8681" width="9.42578125" style="153" customWidth="1"/>
    <col min="8682" max="8682" width="10.140625" style="153" customWidth="1"/>
    <col min="8683" max="8686" width="9.140625" style="153"/>
    <col min="8687" max="8687" width="10.7109375" style="153" bestFit="1" customWidth="1"/>
    <col min="8688" max="8924" width="9.140625" style="153"/>
    <col min="8925" max="8925" width="18.85546875" style="153" customWidth="1"/>
    <col min="8926" max="8926" width="9.42578125" style="153" customWidth="1"/>
    <col min="8927" max="8927" width="9.7109375" style="153" customWidth="1"/>
    <col min="8928" max="8928" width="10" style="153" customWidth="1"/>
    <col min="8929" max="8929" width="9" style="153" customWidth="1"/>
    <col min="8930" max="8930" width="8.85546875" style="153" customWidth="1"/>
    <col min="8931" max="8931" width="9.28515625" style="153" customWidth="1"/>
    <col min="8932" max="8933" width="9.5703125" style="153" customWidth="1"/>
    <col min="8934" max="8934" width="9.140625" style="153" customWidth="1"/>
    <col min="8935" max="8936" width="9.85546875" style="153" customWidth="1"/>
    <col min="8937" max="8937" width="9.42578125" style="153" customWidth="1"/>
    <col min="8938" max="8938" width="10.140625" style="153" customWidth="1"/>
    <col min="8939" max="8942" width="9.140625" style="153"/>
    <col min="8943" max="8943" width="10.7109375" style="153" bestFit="1" customWidth="1"/>
    <col min="8944" max="9180" width="9.140625" style="153"/>
    <col min="9181" max="9181" width="18.85546875" style="153" customWidth="1"/>
    <col min="9182" max="9182" width="9.42578125" style="153" customWidth="1"/>
    <col min="9183" max="9183" width="9.7109375" style="153" customWidth="1"/>
    <col min="9184" max="9184" width="10" style="153" customWidth="1"/>
    <col min="9185" max="9185" width="9" style="153" customWidth="1"/>
    <col min="9186" max="9186" width="8.85546875" style="153" customWidth="1"/>
    <col min="9187" max="9187" width="9.28515625" style="153" customWidth="1"/>
    <col min="9188" max="9189" width="9.5703125" style="153" customWidth="1"/>
    <col min="9190" max="9190" width="9.140625" style="153" customWidth="1"/>
    <col min="9191" max="9192" width="9.85546875" style="153" customWidth="1"/>
    <col min="9193" max="9193" width="9.42578125" style="153" customWidth="1"/>
    <col min="9194" max="9194" width="10.140625" style="153" customWidth="1"/>
    <col min="9195" max="9198" width="9.140625" style="153"/>
    <col min="9199" max="9199" width="10.7109375" style="153" bestFit="1" customWidth="1"/>
    <col min="9200" max="9436" width="9.140625" style="153"/>
    <col min="9437" max="9437" width="18.85546875" style="153" customWidth="1"/>
    <col min="9438" max="9438" width="9.42578125" style="153" customWidth="1"/>
    <col min="9439" max="9439" width="9.7109375" style="153" customWidth="1"/>
    <col min="9440" max="9440" width="10" style="153" customWidth="1"/>
    <col min="9441" max="9441" width="9" style="153" customWidth="1"/>
    <col min="9442" max="9442" width="8.85546875" style="153" customWidth="1"/>
    <col min="9443" max="9443" width="9.28515625" style="153" customWidth="1"/>
    <col min="9444" max="9445" width="9.5703125" style="153" customWidth="1"/>
    <col min="9446" max="9446" width="9.140625" style="153" customWidth="1"/>
    <col min="9447" max="9448" width="9.85546875" style="153" customWidth="1"/>
    <col min="9449" max="9449" width="9.42578125" style="153" customWidth="1"/>
    <col min="9450" max="9450" width="10.140625" style="153" customWidth="1"/>
    <col min="9451" max="9454" width="9.140625" style="153"/>
    <col min="9455" max="9455" width="10.7109375" style="153" bestFit="1" customWidth="1"/>
    <col min="9456" max="9692" width="9.140625" style="153"/>
    <col min="9693" max="9693" width="18.85546875" style="153" customWidth="1"/>
    <col min="9694" max="9694" width="9.42578125" style="153" customWidth="1"/>
    <col min="9695" max="9695" width="9.7109375" style="153" customWidth="1"/>
    <col min="9696" max="9696" width="10" style="153" customWidth="1"/>
    <col min="9697" max="9697" width="9" style="153" customWidth="1"/>
    <col min="9698" max="9698" width="8.85546875" style="153" customWidth="1"/>
    <col min="9699" max="9699" width="9.28515625" style="153" customWidth="1"/>
    <col min="9700" max="9701" width="9.5703125" style="153" customWidth="1"/>
    <col min="9702" max="9702" width="9.140625" style="153" customWidth="1"/>
    <col min="9703" max="9704" width="9.85546875" style="153" customWidth="1"/>
    <col min="9705" max="9705" width="9.42578125" style="153" customWidth="1"/>
    <col min="9706" max="9706" width="10.140625" style="153" customWidth="1"/>
    <col min="9707" max="9710" width="9.140625" style="153"/>
    <col min="9711" max="9711" width="10.7109375" style="153" bestFit="1" customWidth="1"/>
    <col min="9712" max="9948" width="9.140625" style="153"/>
    <col min="9949" max="9949" width="18.85546875" style="153" customWidth="1"/>
    <col min="9950" max="9950" width="9.42578125" style="153" customWidth="1"/>
    <col min="9951" max="9951" width="9.7109375" style="153" customWidth="1"/>
    <col min="9952" max="9952" width="10" style="153" customWidth="1"/>
    <col min="9953" max="9953" width="9" style="153" customWidth="1"/>
    <col min="9954" max="9954" width="8.85546875" style="153" customWidth="1"/>
    <col min="9955" max="9955" width="9.28515625" style="153" customWidth="1"/>
    <col min="9956" max="9957" width="9.5703125" style="153" customWidth="1"/>
    <col min="9958" max="9958" width="9.140625" style="153" customWidth="1"/>
    <col min="9959" max="9960" width="9.85546875" style="153" customWidth="1"/>
    <col min="9961" max="9961" width="9.42578125" style="153" customWidth="1"/>
    <col min="9962" max="9962" width="10.140625" style="153" customWidth="1"/>
    <col min="9963" max="9966" width="9.140625" style="153"/>
    <col min="9967" max="9967" width="10.7109375" style="153" bestFit="1" customWidth="1"/>
    <col min="9968" max="10204" width="9.140625" style="153"/>
    <col min="10205" max="10205" width="18.85546875" style="153" customWidth="1"/>
    <col min="10206" max="10206" width="9.42578125" style="153" customWidth="1"/>
    <col min="10207" max="10207" width="9.7109375" style="153" customWidth="1"/>
    <col min="10208" max="10208" width="10" style="153" customWidth="1"/>
    <col min="10209" max="10209" width="9" style="153" customWidth="1"/>
    <col min="10210" max="10210" width="8.85546875" style="153" customWidth="1"/>
    <col min="10211" max="10211" width="9.28515625" style="153" customWidth="1"/>
    <col min="10212" max="10213" width="9.5703125" style="153" customWidth="1"/>
    <col min="10214" max="10214" width="9.140625" style="153" customWidth="1"/>
    <col min="10215" max="10216" width="9.85546875" style="153" customWidth="1"/>
    <col min="10217" max="10217" width="9.42578125" style="153" customWidth="1"/>
    <col min="10218" max="10218" width="10.140625" style="153" customWidth="1"/>
    <col min="10219" max="10222" width="9.140625" style="153"/>
    <col min="10223" max="10223" width="10.7109375" style="153" bestFit="1" customWidth="1"/>
    <col min="10224" max="10460" width="9.140625" style="153"/>
    <col min="10461" max="10461" width="18.85546875" style="153" customWidth="1"/>
    <col min="10462" max="10462" width="9.42578125" style="153" customWidth="1"/>
    <col min="10463" max="10463" width="9.7109375" style="153" customWidth="1"/>
    <col min="10464" max="10464" width="10" style="153" customWidth="1"/>
    <col min="10465" max="10465" width="9" style="153" customWidth="1"/>
    <col min="10466" max="10466" width="8.85546875" style="153" customWidth="1"/>
    <col min="10467" max="10467" width="9.28515625" style="153" customWidth="1"/>
    <col min="10468" max="10469" width="9.5703125" style="153" customWidth="1"/>
    <col min="10470" max="10470" width="9.140625" style="153" customWidth="1"/>
    <col min="10471" max="10472" width="9.85546875" style="153" customWidth="1"/>
    <col min="10473" max="10473" width="9.42578125" style="153" customWidth="1"/>
    <col min="10474" max="10474" width="10.140625" style="153" customWidth="1"/>
    <col min="10475" max="10478" width="9.140625" style="153"/>
    <col min="10479" max="10479" width="10.7109375" style="153" bestFit="1" customWidth="1"/>
    <col min="10480" max="10716" width="9.140625" style="153"/>
    <col min="10717" max="10717" width="18.85546875" style="153" customWidth="1"/>
    <col min="10718" max="10718" width="9.42578125" style="153" customWidth="1"/>
    <col min="10719" max="10719" width="9.7109375" style="153" customWidth="1"/>
    <col min="10720" max="10720" width="10" style="153" customWidth="1"/>
    <col min="10721" max="10721" width="9" style="153" customWidth="1"/>
    <col min="10722" max="10722" width="8.85546875" style="153" customWidth="1"/>
    <col min="10723" max="10723" width="9.28515625" style="153" customWidth="1"/>
    <col min="10724" max="10725" width="9.5703125" style="153" customWidth="1"/>
    <col min="10726" max="10726" width="9.140625" style="153" customWidth="1"/>
    <col min="10727" max="10728" width="9.85546875" style="153" customWidth="1"/>
    <col min="10729" max="10729" width="9.42578125" style="153" customWidth="1"/>
    <col min="10730" max="10730" width="10.140625" style="153" customWidth="1"/>
    <col min="10731" max="10734" width="9.140625" style="153"/>
    <col min="10735" max="10735" width="10.7109375" style="153" bestFit="1" customWidth="1"/>
    <col min="10736" max="10972" width="9.140625" style="153"/>
    <col min="10973" max="10973" width="18.85546875" style="153" customWidth="1"/>
    <col min="10974" max="10974" width="9.42578125" style="153" customWidth="1"/>
    <col min="10975" max="10975" width="9.7109375" style="153" customWidth="1"/>
    <col min="10976" max="10976" width="10" style="153" customWidth="1"/>
    <col min="10977" max="10977" width="9" style="153" customWidth="1"/>
    <col min="10978" max="10978" width="8.85546875" style="153" customWidth="1"/>
    <col min="10979" max="10979" width="9.28515625" style="153" customWidth="1"/>
    <col min="10980" max="10981" width="9.5703125" style="153" customWidth="1"/>
    <col min="10982" max="10982" width="9.140625" style="153" customWidth="1"/>
    <col min="10983" max="10984" width="9.85546875" style="153" customWidth="1"/>
    <col min="10985" max="10985" width="9.42578125" style="153" customWidth="1"/>
    <col min="10986" max="10986" width="10.140625" style="153" customWidth="1"/>
    <col min="10987" max="10990" width="9.140625" style="153"/>
    <col min="10991" max="10991" width="10.7109375" style="153" bestFit="1" customWidth="1"/>
    <col min="10992" max="11228" width="9.140625" style="153"/>
    <col min="11229" max="11229" width="18.85546875" style="153" customWidth="1"/>
    <col min="11230" max="11230" width="9.42578125" style="153" customWidth="1"/>
    <col min="11231" max="11231" width="9.7109375" style="153" customWidth="1"/>
    <col min="11232" max="11232" width="10" style="153" customWidth="1"/>
    <col min="11233" max="11233" width="9" style="153" customWidth="1"/>
    <col min="11234" max="11234" width="8.85546875" style="153" customWidth="1"/>
    <col min="11235" max="11235" width="9.28515625" style="153" customWidth="1"/>
    <col min="11236" max="11237" width="9.5703125" style="153" customWidth="1"/>
    <col min="11238" max="11238" width="9.140625" style="153" customWidth="1"/>
    <col min="11239" max="11240" width="9.85546875" style="153" customWidth="1"/>
    <col min="11241" max="11241" width="9.42578125" style="153" customWidth="1"/>
    <col min="11242" max="11242" width="10.140625" style="153" customWidth="1"/>
    <col min="11243" max="11246" width="9.140625" style="153"/>
    <col min="11247" max="11247" width="10.7109375" style="153" bestFit="1" customWidth="1"/>
    <col min="11248" max="11484" width="9.140625" style="153"/>
    <col min="11485" max="11485" width="18.85546875" style="153" customWidth="1"/>
    <col min="11486" max="11486" width="9.42578125" style="153" customWidth="1"/>
    <col min="11487" max="11487" width="9.7109375" style="153" customWidth="1"/>
    <col min="11488" max="11488" width="10" style="153" customWidth="1"/>
    <col min="11489" max="11489" width="9" style="153" customWidth="1"/>
    <col min="11490" max="11490" width="8.85546875" style="153" customWidth="1"/>
    <col min="11491" max="11491" width="9.28515625" style="153" customWidth="1"/>
    <col min="11492" max="11493" width="9.5703125" style="153" customWidth="1"/>
    <col min="11494" max="11494" width="9.140625" style="153" customWidth="1"/>
    <col min="11495" max="11496" width="9.85546875" style="153" customWidth="1"/>
    <col min="11497" max="11497" width="9.42578125" style="153" customWidth="1"/>
    <col min="11498" max="11498" width="10.140625" style="153" customWidth="1"/>
    <col min="11499" max="11502" width="9.140625" style="153"/>
    <col min="11503" max="11503" width="10.7109375" style="153" bestFit="1" customWidth="1"/>
    <col min="11504" max="11740" width="9.140625" style="153"/>
    <col min="11741" max="11741" width="18.85546875" style="153" customWidth="1"/>
    <col min="11742" max="11742" width="9.42578125" style="153" customWidth="1"/>
    <col min="11743" max="11743" width="9.7109375" style="153" customWidth="1"/>
    <col min="11744" max="11744" width="10" style="153" customWidth="1"/>
    <col min="11745" max="11745" width="9" style="153" customWidth="1"/>
    <col min="11746" max="11746" width="8.85546875" style="153" customWidth="1"/>
    <col min="11747" max="11747" width="9.28515625" style="153" customWidth="1"/>
    <col min="11748" max="11749" width="9.5703125" style="153" customWidth="1"/>
    <col min="11750" max="11750" width="9.140625" style="153" customWidth="1"/>
    <col min="11751" max="11752" width="9.85546875" style="153" customWidth="1"/>
    <col min="11753" max="11753" width="9.42578125" style="153" customWidth="1"/>
    <col min="11754" max="11754" width="10.140625" style="153" customWidth="1"/>
    <col min="11755" max="11758" width="9.140625" style="153"/>
    <col min="11759" max="11759" width="10.7109375" style="153" bestFit="1" customWidth="1"/>
    <col min="11760" max="11996" width="9.140625" style="153"/>
    <col min="11997" max="11997" width="18.85546875" style="153" customWidth="1"/>
    <col min="11998" max="11998" width="9.42578125" style="153" customWidth="1"/>
    <col min="11999" max="11999" width="9.7109375" style="153" customWidth="1"/>
    <col min="12000" max="12000" width="10" style="153" customWidth="1"/>
    <col min="12001" max="12001" width="9" style="153" customWidth="1"/>
    <col min="12002" max="12002" width="8.85546875" style="153" customWidth="1"/>
    <col min="12003" max="12003" width="9.28515625" style="153" customWidth="1"/>
    <col min="12004" max="12005" width="9.5703125" style="153" customWidth="1"/>
    <col min="12006" max="12006" width="9.140625" style="153" customWidth="1"/>
    <col min="12007" max="12008" width="9.85546875" style="153" customWidth="1"/>
    <col min="12009" max="12009" width="9.42578125" style="153" customWidth="1"/>
    <col min="12010" max="12010" width="10.140625" style="153" customWidth="1"/>
    <col min="12011" max="12014" width="9.140625" style="153"/>
    <col min="12015" max="12015" width="10.7109375" style="153" bestFit="1" customWidth="1"/>
    <col min="12016" max="12252" width="9.140625" style="153"/>
    <col min="12253" max="12253" width="18.85546875" style="153" customWidth="1"/>
    <col min="12254" max="12254" width="9.42578125" style="153" customWidth="1"/>
    <col min="12255" max="12255" width="9.7109375" style="153" customWidth="1"/>
    <col min="12256" max="12256" width="10" style="153" customWidth="1"/>
    <col min="12257" max="12257" width="9" style="153" customWidth="1"/>
    <col min="12258" max="12258" width="8.85546875" style="153" customWidth="1"/>
    <col min="12259" max="12259" width="9.28515625" style="153" customWidth="1"/>
    <col min="12260" max="12261" width="9.5703125" style="153" customWidth="1"/>
    <col min="12262" max="12262" width="9.140625" style="153" customWidth="1"/>
    <col min="12263" max="12264" width="9.85546875" style="153" customWidth="1"/>
    <col min="12265" max="12265" width="9.42578125" style="153" customWidth="1"/>
    <col min="12266" max="12266" width="10.140625" style="153" customWidth="1"/>
    <col min="12267" max="12270" width="9.140625" style="153"/>
    <col min="12271" max="12271" width="10.7109375" style="153" bestFit="1" customWidth="1"/>
    <col min="12272" max="12508" width="9.140625" style="153"/>
    <col min="12509" max="12509" width="18.85546875" style="153" customWidth="1"/>
    <col min="12510" max="12510" width="9.42578125" style="153" customWidth="1"/>
    <col min="12511" max="12511" width="9.7109375" style="153" customWidth="1"/>
    <col min="12512" max="12512" width="10" style="153" customWidth="1"/>
    <col min="12513" max="12513" width="9" style="153" customWidth="1"/>
    <col min="12514" max="12514" width="8.85546875" style="153" customWidth="1"/>
    <col min="12515" max="12515" width="9.28515625" style="153" customWidth="1"/>
    <col min="12516" max="12517" width="9.5703125" style="153" customWidth="1"/>
    <col min="12518" max="12518" width="9.140625" style="153" customWidth="1"/>
    <col min="12519" max="12520" width="9.85546875" style="153" customWidth="1"/>
    <col min="12521" max="12521" width="9.42578125" style="153" customWidth="1"/>
    <col min="12522" max="12522" width="10.140625" style="153" customWidth="1"/>
    <col min="12523" max="12526" width="9.140625" style="153"/>
    <col min="12527" max="12527" width="10.7109375" style="153" bestFit="1" customWidth="1"/>
    <col min="12528" max="12764" width="9.140625" style="153"/>
    <col min="12765" max="12765" width="18.85546875" style="153" customWidth="1"/>
    <col min="12766" max="12766" width="9.42578125" style="153" customWidth="1"/>
    <col min="12767" max="12767" width="9.7109375" style="153" customWidth="1"/>
    <col min="12768" max="12768" width="10" style="153" customWidth="1"/>
    <col min="12769" max="12769" width="9" style="153" customWidth="1"/>
    <col min="12770" max="12770" width="8.85546875" style="153" customWidth="1"/>
    <col min="12771" max="12771" width="9.28515625" style="153" customWidth="1"/>
    <col min="12772" max="12773" width="9.5703125" style="153" customWidth="1"/>
    <col min="12774" max="12774" width="9.140625" style="153" customWidth="1"/>
    <col min="12775" max="12776" width="9.85546875" style="153" customWidth="1"/>
    <col min="12777" max="12777" width="9.42578125" style="153" customWidth="1"/>
    <col min="12778" max="12778" width="10.140625" style="153" customWidth="1"/>
    <col min="12779" max="12782" width="9.140625" style="153"/>
    <col min="12783" max="12783" width="10.7109375" style="153" bestFit="1" customWidth="1"/>
    <col min="12784" max="13020" width="9.140625" style="153"/>
    <col min="13021" max="13021" width="18.85546875" style="153" customWidth="1"/>
    <col min="13022" max="13022" width="9.42578125" style="153" customWidth="1"/>
    <col min="13023" max="13023" width="9.7109375" style="153" customWidth="1"/>
    <col min="13024" max="13024" width="10" style="153" customWidth="1"/>
    <col min="13025" max="13025" width="9" style="153" customWidth="1"/>
    <col min="13026" max="13026" width="8.85546875" style="153" customWidth="1"/>
    <col min="13027" max="13027" width="9.28515625" style="153" customWidth="1"/>
    <col min="13028" max="13029" width="9.5703125" style="153" customWidth="1"/>
    <col min="13030" max="13030" width="9.140625" style="153" customWidth="1"/>
    <col min="13031" max="13032" width="9.85546875" style="153" customWidth="1"/>
    <col min="13033" max="13033" width="9.42578125" style="153" customWidth="1"/>
    <col min="13034" max="13034" width="10.140625" style="153" customWidth="1"/>
    <col min="13035" max="13038" width="9.140625" style="153"/>
    <col min="13039" max="13039" width="10.7109375" style="153" bestFit="1" customWidth="1"/>
    <col min="13040" max="13276" width="9.140625" style="153"/>
    <col min="13277" max="13277" width="18.85546875" style="153" customWidth="1"/>
    <col min="13278" max="13278" width="9.42578125" style="153" customWidth="1"/>
    <col min="13279" max="13279" width="9.7109375" style="153" customWidth="1"/>
    <col min="13280" max="13280" width="10" style="153" customWidth="1"/>
    <col min="13281" max="13281" width="9" style="153" customWidth="1"/>
    <col min="13282" max="13282" width="8.85546875" style="153" customWidth="1"/>
    <col min="13283" max="13283" width="9.28515625" style="153" customWidth="1"/>
    <col min="13284" max="13285" width="9.5703125" style="153" customWidth="1"/>
    <col min="13286" max="13286" width="9.140625" style="153" customWidth="1"/>
    <col min="13287" max="13288" width="9.85546875" style="153" customWidth="1"/>
    <col min="13289" max="13289" width="9.42578125" style="153" customWidth="1"/>
    <col min="13290" max="13290" width="10.140625" style="153" customWidth="1"/>
    <col min="13291" max="13294" width="9.140625" style="153"/>
    <col min="13295" max="13295" width="10.7109375" style="153" bestFit="1" customWidth="1"/>
    <col min="13296" max="13532" width="9.140625" style="153"/>
    <col min="13533" max="13533" width="18.85546875" style="153" customWidth="1"/>
    <col min="13534" max="13534" width="9.42578125" style="153" customWidth="1"/>
    <col min="13535" max="13535" width="9.7109375" style="153" customWidth="1"/>
    <col min="13536" max="13536" width="10" style="153" customWidth="1"/>
    <col min="13537" max="13537" width="9" style="153" customWidth="1"/>
    <col min="13538" max="13538" width="8.85546875" style="153" customWidth="1"/>
    <col min="13539" max="13539" width="9.28515625" style="153" customWidth="1"/>
    <col min="13540" max="13541" width="9.5703125" style="153" customWidth="1"/>
    <col min="13542" max="13542" width="9.140625" style="153" customWidth="1"/>
    <col min="13543" max="13544" width="9.85546875" style="153" customWidth="1"/>
    <col min="13545" max="13545" width="9.42578125" style="153" customWidth="1"/>
    <col min="13546" max="13546" width="10.140625" style="153" customWidth="1"/>
    <col min="13547" max="13550" width="9.140625" style="153"/>
    <col min="13551" max="13551" width="10.7109375" style="153" bestFit="1" customWidth="1"/>
    <col min="13552" max="13788" width="9.140625" style="153"/>
    <col min="13789" max="13789" width="18.85546875" style="153" customWidth="1"/>
    <col min="13790" max="13790" width="9.42578125" style="153" customWidth="1"/>
    <col min="13791" max="13791" width="9.7109375" style="153" customWidth="1"/>
    <col min="13792" max="13792" width="10" style="153" customWidth="1"/>
    <col min="13793" max="13793" width="9" style="153" customWidth="1"/>
    <col min="13794" max="13794" width="8.85546875" style="153" customWidth="1"/>
    <col min="13795" max="13795" width="9.28515625" style="153" customWidth="1"/>
    <col min="13796" max="13797" width="9.5703125" style="153" customWidth="1"/>
    <col min="13798" max="13798" width="9.140625" style="153" customWidth="1"/>
    <col min="13799" max="13800" width="9.85546875" style="153" customWidth="1"/>
    <col min="13801" max="13801" width="9.42578125" style="153" customWidth="1"/>
    <col min="13802" max="13802" width="10.140625" style="153" customWidth="1"/>
    <col min="13803" max="13806" width="9.140625" style="153"/>
    <col min="13807" max="13807" width="10.7109375" style="153" bestFit="1" customWidth="1"/>
    <col min="13808" max="14044" width="9.140625" style="153"/>
    <col min="14045" max="14045" width="18.85546875" style="153" customWidth="1"/>
    <col min="14046" max="14046" width="9.42578125" style="153" customWidth="1"/>
    <col min="14047" max="14047" width="9.7109375" style="153" customWidth="1"/>
    <col min="14048" max="14048" width="10" style="153" customWidth="1"/>
    <col min="14049" max="14049" width="9" style="153" customWidth="1"/>
    <col min="14050" max="14050" width="8.85546875" style="153" customWidth="1"/>
    <col min="14051" max="14051" width="9.28515625" style="153" customWidth="1"/>
    <col min="14052" max="14053" width="9.5703125" style="153" customWidth="1"/>
    <col min="14054" max="14054" width="9.140625" style="153" customWidth="1"/>
    <col min="14055" max="14056" width="9.85546875" style="153" customWidth="1"/>
    <col min="14057" max="14057" width="9.42578125" style="153" customWidth="1"/>
    <col min="14058" max="14058" width="10.140625" style="153" customWidth="1"/>
    <col min="14059" max="14062" width="9.140625" style="153"/>
    <col min="14063" max="14063" width="10.7109375" style="153" bestFit="1" customWidth="1"/>
    <col min="14064" max="14300" width="9.140625" style="153"/>
    <col min="14301" max="14301" width="18.85546875" style="153" customWidth="1"/>
    <col min="14302" max="14302" width="9.42578125" style="153" customWidth="1"/>
    <col min="14303" max="14303" width="9.7109375" style="153" customWidth="1"/>
    <col min="14304" max="14304" width="10" style="153" customWidth="1"/>
    <col min="14305" max="14305" width="9" style="153" customWidth="1"/>
    <col min="14306" max="14306" width="8.85546875" style="153" customWidth="1"/>
    <col min="14307" max="14307" width="9.28515625" style="153" customWidth="1"/>
    <col min="14308" max="14309" width="9.5703125" style="153" customWidth="1"/>
    <col min="14310" max="14310" width="9.140625" style="153" customWidth="1"/>
    <col min="14311" max="14312" width="9.85546875" style="153" customWidth="1"/>
    <col min="14313" max="14313" width="9.42578125" style="153" customWidth="1"/>
    <col min="14314" max="14314" width="10.140625" style="153" customWidth="1"/>
    <col min="14315" max="14318" width="9.140625" style="153"/>
    <col min="14319" max="14319" width="10.7109375" style="153" bestFit="1" customWidth="1"/>
    <col min="14320" max="14556" width="9.140625" style="153"/>
    <col min="14557" max="14557" width="18.85546875" style="153" customWidth="1"/>
    <col min="14558" max="14558" width="9.42578125" style="153" customWidth="1"/>
    <col min="14559" max="14559" width="9.7109375" style="153" customWidth="1"/>
    <col min="14560" max="14560" width="10" style="153" customWidth="1"/>
    <col min="14561" max="14561" width="9" style="153" customWidth="1"/>
    <col min="14562" max="14562" width="8.85546875" style="153" customWidth="1"/>
    <col min="14563" max="14563" width="9.28515625" style="153" customWidth="1"/>
    <col min="14564" max="14565" width="9.5703125" style="153" customWidth="1"/>
    <col min="14566" max="14566" width="9.140625" style="153" customWidth="1"/>
    <col min="14567" max="14568" width="9.85546875" style="153" customWidth="1"/>
    <col min="14569" max="14569" width="9.42578125" style="153" customWidth="1"/>
    <col min="14570" max="14570" width="10.140625" style="153" customWidth="1"/>
    <col min="14571" max="14574" width="9.140625" style="153"/>
    <col min="14575" max="14575" width="10.7109375" style="153" bestFit="1" customWidth="1"/>
    <col min="14576" max="14812" width="9.140625" style="153"/>
    <col min="14813" max="14813" width="18.85546875" style="153" customWidth="1"/>
    <col min="14814" max="14814" width="9.42578125" style="153" customWidth="1"/>
    <col min="14815" max="14815" width="9.7109375" style="153" customWidth="1"/>
    <col min="14816" max="14816" width="10" style="153" customWidth="1"/>
    <col min="14817" max="14817" width="9" style="153" customWidth="1"/>
    <col min="14818" max="14818" width="8.85546875" style="153" customWidth="1"/>
    <col min="14819" max="14819" width="9.28515625" style="153" customWidth="1"/>
    <col min="14820" max="14821" width="9.5703125" style="153" customWidth="1"/>
    <col min="14822" max="14822" width="9.140625" style="153" customWidth="1"/>
    <col min="14823" max="14824" width="9.85546875" style="153" customWidth="1"/>
    <col min="14825" max="14825" width="9.42578125" style="153" customWidth="1"/>
    <col min="14826" max="14826" width="10.140625" style="153" customWidth="1"/>
    <col min="14827" max="14830" width="9.140625" style="153"/>
    <col min="14831" max="14831" width="10.7109375" style="153" bestFit="1" customWidth="1"/>
    <col min="14832" max="15068" width="9.140625" style="153"/>
    <col min="15069" max="15069" width="18.85546875" style="153" customWidth="1"/>
    <col min="15070" max="15070" width="9.42578125" style="153" customWidth="1"/>
    <col min="15071" max="15071" width="9.7109375" style="153" customWidth="1"/>
    <col min="15072" max="15072" width="10" style="153" customWidth="1"/>
    <col min="15073" max="15073" width="9" style="153" customWidth="1"/>
    <col min="15074" max="15074" width="8.85546875" style="153" customWidth="1"/>
    <col min="15075" max="15075" width="9.28515625" style="153" customWidth="1"/>
    <col min="15076" max="15077" width="9.5703125" style="153" customWidth="1"/>
    <col min="15078" max="15078" width="9.140625" style="153" customWidth="1"/>
    <col min="15079" max="15080" width="9.85546875" style="153" customWidth="1"/>
    <col min="15081" max="15081" width="9.42578125" style="153" customWidth="1"/>
    <col min="15082" max="15082" width="10.140625" style="153" customWidth="1"/>
    <col min="15083" max="15086" width="9.140625" style="153"/>
    <col min="15087" max="15087" width="10.7109375" style="153" bestFit="1" customWidth="1"/>
    <col min="15088" max="15324" width="9.140625" style="153"/>
    <col min="15325" max="15325" width="18.85546875" style="153" customWidth="1"/>
    <col min="15326" max="15326" width="9.42578125" style="153" customWidth="1"/>
    <col min="15327" max="15327" width="9.7109375" style="153" customWidth="1"/>
    <col min="15328" max="15328" width="10" style="153" customWidth="1"/>
    <col min="15329" max="15329" width="9" style="153" customWidth="1"/>
    <col min="15330" max="15330" width="8.85546875" style="153" customWidth="1"/>
    <col min="15331" max="15331" width="9.28515625" style="153" customWidth="1"/>
    <col min="15332" max="15333" width="9.5703125" style="153" customWidth="1"/>
    <col min="15334" max="15334" width="9.140625" style="153" customWidth="1"/>
    <col min="15335" max="15336" width="9.85546875" style="153" customWidth="1"/>
    <col min="15337" max="15337" width="9.42578125" style="153" customWidth="1"/>
    <col min="15338" max="15338" width="10.140625" style="153" customWidth="1"/>
    <col min="15339" max="15342" width="9.140625" style="153"/>
    <col min="15343" max="15343" width="10.7109375" style="153" bestFit="1" customWidth="1"/>
    <col min="15344" max="15580" width="9.140625" style="153"/>
    <col min="15581" max="15581" width="18.85546875" style="153" customWidth="1"/>
    <col min="15582" max="15582" width="9.42578125" style="153" customWidth="1"/>
    <col min="15583" max="15583" width="9.7109375" style="153" customWidth="1"/>
    <col min="15584" max="15584" width="10" style="153" customWidth="1"/>
    <col min="15585" max="15585" width="9" style="153" customWidth="1"/>
    <col min="15586" max="15586" width="8.85546875" style="153" customWidth="1"/>
    <col min="15587" max="15587" width="9.28515625" style="153" customWidth="1"/>
    <col min="15588" max="15589" width="9.5703125" style="153" customWidth="1"/>
    <col min="15590" max="15590" width="9.140625" style="153" customWidth="1"/>
    <col min="15591" max="15592" width="9.85546875" style="153" customWidth="1"/>
    <col min="15593" max="15593" width="9.42578125" style="153" customWidth="1"/>
    <col min="15594" max="15594" width="10.140625" style="153" customWidth="1"/>
    <col min="15595" max="15598" width="9.140625" style="153"/>
    <col min="15599" max="15599" width="10.7109375" style="153" bestFit="1" customWidth="1"/>
    <col min="15600" max="15836" width="9.140625" style="153"/>
    <col min="15837" max="15837" width="18.85546875" style="153" customWidth="1"/>
    <col min="15838" max="15838" width="9.42578125" style="153" customWidth="1"/>
    <col min="15839" max="15839" width="9.7109375" style="153" customWidth="1"/>
    <col min="15840" max="15840" width="10" style="153" customWidth="1"/>
    <col min="15841" max="15841" width="9" style="153" customWidth="1"/>
    <col min="15842" max="15842" width="8.85546875" style="153" customWidth="1"/>
    <col min="15843" max="15843" width="9.28515625" style="153" customWidth="1"/>
    <col min="15844" max="15845" width="9.5703125" style="153" customWidth="1"/>
    <col min="15846" max="15846" width="9.140625" style="153" customWidth="1"/>
    <col min="15847" max="15848" width="9.85546875" style="153" customWidth="1"/>
    <col min="15849" max="15849" width="9.42578125" style="153" customWidth="1"/>
    <col min="15850" max="15850" width="10.140625" style="153" customWidth="1"/>
    <col min="15851" max="15854" width="9.140625" style="153"/>
    <col min="15855" max="15855" width="10.7109375" style="153" bestFit="1" customWidth="1"/>
    <col min="15856" max="16092" width="9.140625" style="153"/>
    <col min="16093" max="16093" width="18.85546875" style="153" customWidth="1"/>
    <col min="16094" max="16094" width="9.42578125" style="153" customWidth="1"/>
    <col min="16095" max="16095" width="9.7109375" style="153" customWidth="1"/>
    <col min="16096" max="16096" width="10" style="153" customWidth="1"/>
    <col min="16097" max="16097" width="9" style="153" customWidth="1"/>
    <col min="16098" max="16098" width="8.85546875" style="153" customWidth="1"/>
    <col min="16099" max="16099" width="9.28515625" style="153" customWidth="1"/>
    <col min="16100" max="16101" width="9.5703125" style="153" customWidth="1"/>
    <col min="16102" max="16102" width="9.140625" style="153" customWidth="1"/>
    <col min="16103" max="16104" width="9.85546875" style="153" customWidth="1"/>
    <col min="16105" max="16105" width="9.42578125" style="153" customWidth="1"/>
    <col min="16106" max="16106" width="10.140625" style="153" customWidth="1"/>
    <col min="16107" max="16110" width="9.140625" style="153"/>
    <col min="16111" max="16111" width="10.7109375" style="153" bestFit="1" customWidth="1"/>
    <col min="16112" max="16384" width="9.140625" style="153"/>
  </cols>
  <sheetData>
    <row r="1" spans="1:42" ht="23.25" customHeight="1">
      <c r="A1" s="442" t="s">
        <v>170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</row>
    <row r="2" spans="1:42" ht="14.25" customHeight="1">
      <c r="A2" s="442" t="s">
        <v>193</v>
      </c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</row>
    <row r="3" spans="1:42" ht="12.75" customHeight="1">
      <c r="A3" s="442" t="s">
        <v>171</v>
      </c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  <c r="P3" s="442"/>
    </row>
    <row r="4" spans="1:42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P4" s="93" t="s">
        <v>102</v>
      </c>
    </row>
    <row r="5" spans="1:42" ht="12.75" customHeight="1">
      <c r="A5" s="446"/>
      <c r="B5" s="443" t="s">
        <v>113</v>
      </c>
      <c r="C5" s="443"/>
      <c r="D5" s="444"/>
      <c r="E5" s="443" t="s">
        <v>59</v>
      </c>
      <c r="F5" s="443"/>
      <c r="G5" s="444"/>
      <c r="H5" s="443"/>
      <c r="I5" s="443"/>
      <c r="J5" s="444"/>
      <c r="K5" s="443" t="s">
        <v>123</v>
      </c>
      <c r="L5" s="443"/>
      <c r="M5" s="444"/>
      <c r="N5" s="443" t="s">
        <v>60</v>
      </c>
      <c r="O5" s="444"/>
      <c r="P5" s="445"/>
    </row>
    <row r="6" spans="1:42" ht="36.75" customHeight="1">
      <c r="A6" s="446"/>
      <c r="B6" s="443"/>
      <c r="C6" s="444"/>
      <c r="D6" s="444"/>
      <c r="E6" s="443" t="s">
        <v>58</v>
      </c>
      <c r="F6" s="444"/>
      <c r="G6" s="444"/>
      <c r="H6" s="443" t="s">
        <v>57</v>
      </c>
      <c r="I6" s="444"/>
      <c r="J6" s="444"/>
      <c r="K6" s="443"/>
      <c r="L6" s="444"/>
      <c r="M6" s="444"/>
      <c r="N6" s="444"/>
      <c r="O6" s="444"/>
      <c r="P6" s="445"/>
    </row>
    <row r="7" spans="1:42" ht="39" customHeight="1">
      <c r="A7" s="446"/>
      <c r="B7" s="331" t="s">
        <v>142</v>
      </c>
      <c r="C7" s="331" t="s">
        <v>112</v>
      </c>
      <c r="D7" s="208" t="s">
        <v>143</v>
      </c>
      <c r="E7" s="331" t="s">
        <v>142</v>
      </c>
      <c r="F7" s="331" t="s">
        <v>112</v>
      </c>
      <c r="G7" s="208" t="s">
        <v>143</v>
      </c>
      <c r="H7" s="331" t="s">
        <v>142</v>
      </c>
      <c r="I7" s="331" t="s">
        <v>112</v>
      </c>
      <c r="J7" s="208" t="s">
        <v>143</v>
      </c>
      <c r="K7" s="331" t="s">
        <v>142</v>
      </c>
      <c r="L7" s="331" t="s">
        <v>112</v>
      </c>
      <c r="M7" s="208" t="s">
        <v>143</v>
      </c>
      <c r="N7" s="331" t="s">
        <v>142</v>
      </c>
      <c r="O7" s="331" t="s">
        <v>112</v>
      </c>
      <c r="P7" s="227" t="s">
        <v>143</v>
      </c>
      <c r="Q7" s="229"/>
      <c r="R7" s="229"/>
      <c r="S7" s="229"/>
      <c r="T7" s="229"/>
      <c r="U7" s="229"/>
    </row>
    <row r="8" spans="1:42">
      <c r="A8" s="335" t="s">
        <v>64</v>
      </c>
      <c r="B8" s="336">
        <f>SUM(B9:B28)</f>
        <v>4629812</v>
      </c>
      <c r="C8" s="336">
        <f>SUM(C9:C28)</f>
        <v>4578184</v>
      </c>
      <c r="D8" s="337">
        <f>B8/C8%</f>
        <v>101.12769604716631</v>
      </c>
      <c r="E8" s="336">
        <f>SUM(E9:E28)</f>
        <v>884724</v>
      </c>
      <c r="F8" s="336">
        <f>SUM(F9:F28)</f>
        <v>868419</v>
      </c>
      <c r="G8" s="337">
        <f>E8/F8%</f>
        <v>101.87754989239065</v>
      </c>
      <c r="H8" s="336">
        <v>3745088</v>
      </c>
      <c r="I8" s="336">
        <v>3709765</v>
      </c>
      <c r="J8" s="337">
        <v>101</v>
      </c>
      <c r="K8" s="336">
        <v>3860913</v>
      </c>
      <c r="L8" s="336">
        <v>3817475</v>
      </c>
      <c r="M8" s="337">
        <v>101.1</v>
      </c>
      <c r="N8" s="336">
        <f>SUM(N9:N28)</f>
        <v>8490725</v>
      </c>
      <c r="O8" s="336">
        <f>SUM(O9:O28)</f>
        <v>8395659</v>
      </c>
      <c r="P8" s="337">
        <f>N8/O8%</f>
        <v>101.13232326372474</v>
      </c>
      <c r="Q8" s="337"/>
      <c r="R8" s="336"/>
      <c r="S8" s="337"/>
      <c r="T8" s="284"/>
      <c r="U8" s="336"/>
      <c r="V8" s="337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</row>
    <row r="9" spans="1:42">
      <c r="A9" s="338" t="s">
        <v>65</v>
      </c>
      <c r="B9" s="336">
        <v>483216</v>
      </c>
      <c r="C9" s="336">
        <v>482859</v>
      </c>
      <c r="D9" s="337">
        <v>100.1</v>
      </c>
      <c r="E9" s="336">
        <v>35478</v>
      </c>
      <c r="F9" s="336">
        <v>34813</v>
      </c>
      <c r="G9" s="337">
        <v>101.9</v>
      </c>
      <c r="H9" s="336">
        <v>447738</v>
      </c>
      <c r="I9" s="336">
        <v>448046</v>
      </c>
      <c r="J9" s="337">
        <v>99.9</v>
      </c>
      <c r="K9" s="336">
        <v>313358</v>
      </c>
      <c r="L9" s="336">
        <v>321547</v>
      </c>
      <c r="M9" s="337">
        <v>97.5</v>
      </c>
      <c r="N9" s="336">
        <v>796574</v>
      </c>
      <c r="O9" s="336">
        <v>804406</v>
      </c>
      <c r="P9" s="337">
        <v>99</v>
      </c>
      <c r="Q9" s="337"/>
      <c r="R9" s="336"/>
      <c r="S9" s="337"/>
      <c r="T9" s="284"/>
      <c r="U9" s="336"/>
      <c r="V9" s="337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</row>
    <row r="10" spans="1:42">
      <c r="A10" s="338" t="s">
        <v>66</v>
      </c>
      <c r="B10" s="336">
        <v>203327</v>
      </c>
      <c r="C10" s="336">
        <v>205726</v>
      </c>
      <c r="D10" s="337">
        <v>98.8</v>
      </c>
      <c r="E10" s="336">
        <v>123076</v>
      </c>
      <c r="F10" s="336">
        <v>121389</v>
      </c>
      <c r="G10" s="337">
        <v>101.4</v>
      </c>
      <c r="H10" s="336">
        <v>80251</v>
      </c>
      <c r="I10" s="336">
        <v>84337</v>
      </c>
      <c r="J10" s="337">
        <v>95.2</v>
      </c>
      <c r="K10" s="336">
        <v>179122</v>
      </c>
      <c r="L10" s="336">
        <v>187208</v>
      </c>
      <c r="M10" s="337">
        <v>95.7</v>
      </c>
      <c r="N10" s="336">
        <v>382449</v>
      </c>
      <c r="O10" s="336">
        <v>392934</v>
      </c>
      <c r="P10" s="337">
        <v>97.3</v>
      </c>
      <c r="Q10" s="337"/>
      <c r="R10" s="336"/>
      <c r="S10" s="337"/>
      <c r="T10" s="284"/>
      <c r="U10" s="336"/>
      <c r="V10" s="337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</row>
    <row r="11" spans="1:42">
      <c r="A11" s="338" t="s">
        <v>67</v>
      </c>
      <c r="B11" s="336">
        <v>388484</v>
      </c>
      <c r="C11" s="336">
        <v>392295</v>
      </c>
      <c r="D11" s="337">
        <v>99</v>
      </c>
      <c r="E11" s="336">
        <v>45208</v>
      </c>
      <c r="F11" s="336">
        <v>62799</v>
      </c>
      <c r="G11" s="337">
        <v>72</v>
      </c>
      <c r="H11" s="336">
        <v>343276</v>
      </c>
      <c r="I11" s="336">
        <v>329496</v>
      </c>
      <c r="J11" s="337">
        <v>104.2</v>
      </c>
      <c r="K11" s="336">
        <v>207695</v>
      </c>
      <c r="L11" s="336">
        <v>201702</v>
      </c>
      <c r="M11" s="337">
        <v>103</v>
      </c>
      <c r="N11" s="336">
        <v>596179</v>
      </c>
      <c r="O11" s="336">
        <v>593997</v>
      </c>
      <c r="P11" s="337">
        <v>100.4</v>
      </c>
      <c r="Q11" s="337"/>
      <c r="R11" s="336"/>
      <c r="S11" s="337"/>
      <c r="T11" s="284"/>
      <c r="U11" s="336"/>
      <c r="V11" s="337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</row>
    <row r="12" spans="1:42">
      <c r="A12" s="338" t="s">
        <v>68</v>
      </c>
      <c r="B12" s="336">
        <v>335410</v>
      </c>
      <c r="C12" s="336">
        <v>350549</v>
      </c>
      <c r="D12" s="337">
        <v>95.7</v>
      </c>
      <c r="E12" s="336">
        <v>65072</v>
      </c>
      <c r="F12" s="336">
        <v>66080</v>
      </c>
      <c r="G12" s="337">
        <v>98.5</v>
      </c>
      <c r="H12" s="336">
        <v>270338</v>
      </c>
      <c r="I12" s="336">
        <v>284469</v>
      </c>
      <c r="J12" s="337">
        <v>95</v>
      </c>
      <c r="K12" s="336">
        <v>286072</v>
      </c>
      <c r="L12" s="336">
        <v>259052</v>
      </c>
      <c r="M12" s="337">
        <v>110.4</v>
      </c>
      <c r="N12" s="336">
        <v>621482</v>
      </c>
      <c r="O12" s="336">
        <v>609601</v>
      </c>
      <c r="P12" s="337">
        <v>101.9</v>
      </c>
      <c r="Q12" s="337"/>
      <c r="R12" s="336"/>
      <c r="S12" s="337"/>
      <c r="T12" s="284"/>
      <c r="U12" s="336"/>
      <c r="V12" s="337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</row>
    <row r="13" spans="1:42">
      <c r="A13" s="338" t="s">
        <v>69</v>
      </c>
      <c r="B13" s="336">
        <v>130174</v>
      </c>
      <c r="C13" s="336">
        <v>117065</v>
      </c>
      <c r="D13" s="337">
        <v>111.2</v>
      </c>
      <c r="E13" s="336">
        <v>3211</v>
      </c>
      <c r="F13" s="336">
        <v>2991</v>
      </c>
      <c r="G13" s="337">
        <v>107.4</v>
      </c>
      <c r="H13" s="336">
        <v>126963</v>
      </c>
      <c r="I13" s="336">
        <v>114074</v>
      </c>
      <c r="J13" s="337">
        <v>111.3</v>
      </c>
      <c r="K13" s="336">
        <v>110174</v>
      </c>
      <c r="L13" s="336">
        <v>109370</v>
      </c>
      <c r="M13" s="337">
        <v>100.7</v>
      </c>
      <c r="N13" s="336">
        <v>240348</v>
      </c>
      <c r="O13" s="336">
        <v>226435</v>
      </c>
      <c r="P13" s="337">
        <v>106.1</v>
      </c>
      <c r="Q13" s="337"/>
      <c r="R13" s="336"/>
      <c r="S13" s="337"/>
      <c r="T13" s="284"/>
      <c r="U13" s="336"/>
      <c r="V13" s="337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</row>
    <row r="14" spans="1:42">
      <c r="A14" s="338" t="s">
        <v>70</v>
      </c>
      <c r="B14" s="336">
        <v>750452</v>
      </c>
      <c r="C14" s="336">
        <v>686965</v>
      </c>
      <c r="D14" s="337">
        <v>109.2</v>
      </c>
      <c r="E14" s="336">
        <v>107759</v>
      </c>
      <c r="F14" s="336">
        <v>89705</v>
      </c>
      <c r="G14" s="337">
        <v>120.1</v>
      </c>
      <c r="H14" s="336">
        <v>642693</v>
      </c>
      <c r="I14" s="336">
        <v>597260</v>
      </c>
      <c r="J14" s="337">
        <v>107.6</v>
      </c>
      <c r="K14" s="336">
        <v>257568</v>
      </c>
      <c r="L14" s="336">
        <v>254514</v>
      </c>
      <c r="M14" s="337">
        <v>101.2</v>
      </c>
      <c r="N14" s="336">
        <v>1008020</v>
      </c>
      <c r="O14" s="336">
        <v>941479</v>
      </c>
      <c r="P14" s="337">
        <v>107.1</v>
      </c>
      <c r="Q14" s="337"/>
      <c r="R14" s="336"/>
      <c r="S14" s="337"/>
      <c r="T14" s="284"/>
      <c r="U14" s="336"/>
      <c r="V14" s="337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</row>
    <row r="15" spans="1:42">
      <c r="A15" s="338" t="s">
        <v>71</v>
      </c>
      <c r="B15" s="336">
        <v>232494</v>
      </c>
      <c r="C15" s="336">
        <v>251702</v>
      </c>
      <c r="D15" s="337">
        <v>92.4</v>
      </c>
      <c r="E15" s="336">
        <v>22452</v>
      </c>
      <c r="F15" s="336">
        <v>20890</v>
      </c>
      <c r="G15" s="337">
        <v>107.5</v>
      </c>
      <c r="H15" s="336">
        <v>210042</v>
      </c>
      <c r="I15" s="336">
        <v>230812</v>
      </c>
      <c r="J15" s="337">
        <v>91</v>
      </c>
      <c r="K15" s="336">
        <v>217619</v>
      </c>
      <c r="L15" s="336">
        <v>244015</v>
      </c>
      <c r="M15" s="337">
        <v>89.2</v>
      </c>
      <c r="N15" s="336">
        <v>450113</v>
      </c>
      <c r="O15" s="336">
        <v>495717</v>
      </c>
      <c r="P15" s="337">
        <v>90.8</v>
      </c>
      <c r="Q15" s="337"/>
      <c r="R15" s="336"/>
      <c r="S15" s="337"/>
      <c r="T15" s="284"/>
      <c r="U15" s="336"/>
      <c r="V15" s="337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</row>
    <row r="16" spans="1:42">
      <c r="A16" s="338" t="s">
        <v>72</v>
      </c>
      <c r="B16" s="336">
        <v>302795</v>
      </c>
      <c r="C16" s="336">
        <v>284965</v>
      </c>
      <c r="D16" s="337">
        <v>106.3</v>
      </c>
      <c r="E16" s="336">
        <v>32567</v>
      </c>
      <c r="F16" s="336">
        <v>35715</v>
      </c>
      <c r="G16" s="337">
        <v>91.2</v>
      </c>
      <c r="H16" s="336">
        <v>270228</v>
      </c>
      <c r="I16" s="336">
        <v>249250</v>
      </c>
      <c r="J16" s="337">
        <v>108.4</v>
      </c>
      <c r="K16" s="336">
        <v>278608</v>
      </c>
      <c r="L16" s="336">
        <v>254250</v>
      </c>
      <c r="M16" s="337">
        <v>109.6</v>
      </c>
      <c r="N16" s="336">
        <v>581403</v>
      </c>
      <c r="O16" s="336">
        <v>539215</v>
      </c>
      <c r="P16" s="337">
        <v>107.8</v>
      </c>
      <c r="Q16" s="337"/>
      <c r="R16" s="336"/>
      <c r="S16" s="337"/>
      <c r="T16" s="284"/>
      <c r="U16" s="336"/>
      <c r="V16" s="337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</row>
    <row r="17" spans="1:36" ht="14.25" customHeight="1">
      <c r="A17" s="338" t="s">
        <v>73</v>
      </c>
      <c r="B17" s="336">
        <v>272546</v>
      </c>
      <c r="C17" s="336">
        <v>271151</v>
      </c>
      <c r="D17" s="337">
        <v>100.5</v>
      </c>
      <c r="E17" s="336">
        <v>19103</v>
      </c>
      <c r="F17" s="336">
        <v>25749</v>
      </c>
      <c r="G17" s="337">
        <v>74.2</v>
      </c>
      <c r="H17" s="336">
        <v>253443</v>
      </c>
      <c r="I17" s="336">
        <v>245402</v>
      </c>
      <c r="J17" s="337">
        <v>103.3</v>
      </c>
      <c r="K17" s="336">
        <v>163803</v>
      </c>
      <c r="L17" s="336">
        <v>174206</v>
      </c>
      <c r="M17" s="337">
        <v>94</v>
      </c>
      <c r="N17" s="336">
        <v>436349</v>
      </c>
      <c r="O17" s="336">
        <v>445357</v>
      </c>
      <c r="P17" s="337">
        <v>98</v>
      </c>
      <c r="Q17" s="337"/>
      <c r="R17" s="336"/>
      <c r="S17" s="337"/>
      <c r="T17" s="284"/>
      <c r="U17" s="336"/>
      <c r="V17" s="337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</row>
    <row r="18" spans="1:36" ht="14.25" customHeight="1">
      <c r="A18" s="338" t="s">
        <v>74</v>
      </c>
      <c r="B18" s="336">
        <v>235159</v>
      </c>
      <c r="C18" s="336">
        <v>233144</v>
      </c>
      <c r="D18" s="337">
        <v>100.9</v>
      </c>
      <c r="E18" s="336">
        <v>107377</v>
      </c>
      <c r="F18" s="336">
        <v>103297</v>
      </c>
      <c r="G18" s="337">
        <v>103.9</v>
      </c>
      <c r="H18" s="336">
        <v>127782</v>
      </c>
      <c r="I18" s="336">
        <v>129847</v>
      </c>
      <c r="J18" s="337">
        <v>98.4</v>
      </c>
      <c r="K18" s="336">
        <v>160687</v>
      </c>
      <c r="L18" s="336">
        <v>163935</v>
      </c>
      <c r="M18" s="337">
        <v>98</v>
      </c>
      <c r="N18" s="336">
        <v>395846</v>
      </c>
      <c r="O18" s="336">
        <v>397079</v>
      </c>
      <c r="P18" s="337">
        <v>99.7</v>
      </c>
      <c r="Q18" s="337"/>
      <c r="R18" s="336"/>
      <c r="S18" s="337"/>
      <c r="T18" s="284"/>
      <c r="U18" s="336"/>
      <c r="V18" s="337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</row>
    <row r="19" spans="1:36" ht="14.25" customHeight="1">
      <c r="A19" s="338" t="s">
        <v>75</v>
      </c>
      <c r="B19" s="336">
        <v>175017</v>
      </c>
      <c r="C19" s="336">
        <v>174102</v>
      </c>
      <c r="D19" s="337">
        <v>100.5</v>
      </c>
      <c r="E19" s="336">
        <v>6927</v>
      </c>
      <c r="F19" s="336">
        <v>7885</v>
      </c>
      <c r="G19" s="337">
        <v>87.9</v>
      </c>
      <c r="H19" s="336">
        <v>168090</v>
      </c>
      <c r="I19" s="336">
        <v>166217</v>
      </c>
      <c r="J19" s="337">
        <v>101.1</v>
      </c>
      <c r="K19" s="336">
        <v>246117</v>
      </c>
      <c r="L19" s="336">
        <v>246113</v>
      </c>
      <c r="M19" s="337">
        <v>100</v>
      </c>
      <c r="N19" s="336">
        <v>421134</v>
      </c>
      <c r="O19" s="336">
        <v>420215</v>
      </c>
      <c r="P19" s="337">
        <v>100.2</v>
      </c>
      <c r="Q19" s="337"/>
      <c r="R19" s="336"/>
      <c r="S19" s="337"/>
      <c r="T19" s="284"/>
      <c r="U19" s="336"/>
      <c r="V19" s="337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</row>
    <row r="20" spans="1:36" ht="14.25" customHeight="1">
      <c r="A20" s="338" t="s">
        <v>76</v>
      </c>
      <c r="B20" s="336">
        <v>9558</v>
      </c>
      <c r="C20" s="336">
        <v>7447</v>
      </c>
      <c r="D20" s="337">
        <v>128.30000000000001</v>
      </c>
      <c r="E20" s="336">
        <v>241</v>
      </c>
      <c r="F20" s="336">
        <v>171</v>
      </c>
      <c r="G20" s="337">
        <v>140.9</v>
      </c>
      <c r="H20" s="336">
        <v>9317</v>
      </c>
      <c r="I20" s="336">
        <v>7276</v>
      </c>
      <c r="J20" s="337">
        <v>128.1</v>
      </c>
      <c r="K20" s="336">
        <v>11110</v>
      </c>
      <c r="L20" s="336">
        <v>11123</v>
      </c>
      <c r="M20" s="337">
        <v>99.9</v>
      </c>
      <c r="N20" s="336">
        <v>20668</v>
      </c>
      <c r="O20" s="336">
        <v>18570</v>
      </c>
      <c r="P20" s="337">
        <v>111.3</v>
      </c>
      <c r="Q20" s="337"/>
      <c r="R20" s="336"/>
      <c r="S20" s="337"/>
      <c r="T20" s="284"/>
      <c r="U20" s="336"/>
      <c r="V20" s="337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</row>
    <row r="21" spans="1:36" ht="14.25" customHeight="1">
      <c r="A21" s="338" t="s">
        <v>77</v>
      </c>
      <c r="B21" s="336">
        <v>305423</v>
      </c>
      <c r="C21" s="336">
        <v>304092</v>
      </c>
      <c r="D21" s="337">
        <v>100.4</v>
      </c>
      <c r="E21" s="336">
        <v>77073</v>
      </c>
      <c r="F21" s="336">
        <v>70530</v>
      </c>
      <c r="G21" s="337">
        <v>109.3</v>
      </c>
      <c r="H21" s="336">
        <v>228350</v>
      </c>
      <c r="I21" s="336">
        <v>233562</v>
      </c>
      <c r="J21" s="337">
        <v>97.8</v>
      </c>
      <c r="K21" s="336">
        <v>179093</v>
      </c>
      <c r="L21" s="336">
        <v>174232</v>
      </c>
      <c r="M21" s="337">
        <v>102.8</v>
      </c>
      <c r="N21" s="336">
        <v>484516</v>
      </c>
      <c r="O21" s="336">
        <v>478324</v>
      </c>
      <c r="P21" s="337">
        <v>101.3</v>
      </c>
      <c r="Q21" s="337"/>
      <c r="R21" s="336"/>
      <c r="S21" s="337"/>
      <c r="T21" s="284"/>
      <c r="U21" s="336"/>
      <c r="V21" s="337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</row>
    <row r="22" spans="1:36" ht="14.25" customHeight="1">
      <c r="A22" s="338" t="s">
        <v>78</v>
      </c>
      <c r="B22" s="336">
        <v>170254</v>
      </c>
      <c r="C22" s="336">
        <v>171871</v>
      </c>
      <c r="D22" s="337">
        <v>99.1</v>
      </c>
      <c r="E22" s="336">
        <v>121198</v>
      </c>
      <c r="F22" s="336">
        <v>117858</v>
      </c>
      <c r="G22" s="337">
        <v>102.8</v>
      </c>
      <c r="H22" s="336">
        <v>49056</v>
      </c>
      <c r="I22" s="336">
        <v>54013</v>
      </c>
      <c r="J22" s="337">
        <v>90.8</v>
      </c>
      <c r="K22" s="336">
        <v>105722</v>
      </c>
      <c r="L22" s="336">
        <v>106081</v>
      </c>
      <c r="M22" s="337">
        <v>99.7</v>
      </c>
      <c r="N22" s="336">
        <v>275976</v>
      </c>
      <c r="O22" s="336">
        <v>277952</v>
      </c>
      <c r="P22" s="337">
        <v>99.3</v>
      </c>
      <c r="Q22" s="337"/>
      <c r="R22" s="336"/>
      <c r="S22" s="337"/>
      <c r="T22" s="284"/>
      <c r="U22" s="336"/>
      <c r="V22" s="337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</row>
    <row r="23" spans="1:36" ht="14.25" customHeight="1">
      <c r="A23" s="338" t="s">
        <v>117</v>
      </c>
      <c r="B23" s="324">
        <f>E23+H23</f>
        <v>284295</v>
      </c>
      <c r="C23" s="324">
        <v>295010</v>
      </c>
      <c r="D23" s="325">
        <f>B23/C23%</f>
        <v>96.367919731534528</v>
      </c>
      <c r="E23" s="324">
        <v>77847</v>
      </c>
      <c r="F23" s="324">
        <v>69150</v>
      </c>
      <c r="G23" s="325">
        <f>E23/F23%</f>
        <v>112.57700650759219</v>
      </c>
      <c r="H23" s="324">
        <v>206448</v>
      </c>
      <c r="I23" s="324">
        <v>225860</v>
      </c>
      <c r="J23" s="325">
        <v>91.4</v>
      </c>
      <c r="K23" s="324">
        <v>825059</v>
      </c>
      <c r="L23" s="324">
        <v>783573</v>
      </c>
      <c r="M23" s="325">
        <v>105.3</v>
      </c>
      <c r="N23" s="324">
        <f>B23+K23</f>
        <v>1109354</v>
      </c>
      <c r="O23" s="324">
        <v>1078583</v>
      </c>
      <c r="P23" s="325">
        <f>N23/O23%</f>
        <v>102.85290978997443</v>
      </c>
      <c r="Q23" s="325"/>
      <c r="R23" s="336"/>
      <c r="S23" s="337"/>
      <c r="T23" s="284"/>
      <c r="U23" s="336"/>
      <c r="V23" s="337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</row>
    <row r="24" spans="1:36" ht="14.25" customHeight="1">
      <c r="A24" s="338" t="s">
        <v>80</v>
      </c>
      <c r="B24" s="336">
        <v>105972</v>
      </c>
      <c r="C24" s="336">
        <v>114601</v>
      </c>
      <c r="D24" s="337">
        <v>92.5</v>
      </c>
      <c r="E24" s="336">
        <v>1402</v>
      </c>
      <c r="F24" s="336">
        <v>1809</v>
      </c>
      <c r="G24" s="337">
        <v>77.5</v>
      </c>
      <c r="H24" s="336">
        <v>104570</v>
      </c>
      <c r="I24" s="336">
        <v>112792</v>
      </c>
      <c r="J24" s="337">
        <v>92.7</v>
      </c>
      <c r="K24" s="336">
        <v>44763</v>
      </c>
      <c r="L24" s="336">
        <v>46200</v>
      </c>
      <c r="M24" s="337">
        <v>96.9</v>
      </c>
      <c r="N24" s="336">
        <v>150735</v>
      </c>
      <c r="O24" s="336">
        <v>160801</v>
      </c>
      <c r="P24" s="337">
        <v>93.7</v>
      </c>
      <c r="Q24" s="337"/>
      <c r="R24" s="336"/>
      <c r="S24" s="337"/>
      <c r="T24" s="284"/>
      <c r="U24" s="336"/>
      <c r="V24" s="337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</row>
    <row r="25" spans="1:36">
      <c r="A25" s="338" t="s">
        <v>81</v>
      </c>
      <c r="B25" s="336">
        <v>232564</v>
      </c>
      <c r="C25" s="336">
        <v>220235</v>
      </c>
      <c r="D25" s="337">
        <v>105.6</v>
      </c>
      <c r="E25" s="336">
        <v>30671</v>
      </c>
      <c r="F25" s="336">
        <v>28876</v>
      </c>
      <c r="G25" s="337">
        <v>106.2</v>
      </c>
      <c r="H25" s="336">
        <v>201893</v>
      </c>
      <c r="I25" s="336">
        <v>191359</v>
      </c>
      <c r="J25" s="337">
        <v>105.5</v>
      </c>
      <c r="K25" s="336">
        <v>183872</v>
      </c>
      <c r="L25" s="336">
        <v>183709</v>
      </c>
      <c r="M25" s="337">
        <v>100.1</v>
      </c>
      <c r="N25" s="336">
        <v>416436</v>
      </c>
      <c r="O25" s="336">
        <v>403944</v>
      </c>
      <c r="P25" s="337">
        <v>103.1</v>
      </c>
      <c r="Q25" s="337"/>
      <c r="R25" s="336"/>
      <c r="S25" s="337"/>
      <c r="T25" s="284"/>
      <c r="U25" s="336"/>
      <c r="V25" s="337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</row>
    <row r="26" spans="1:36">
      <c r="A26" s="338" t="s">
        <v>82</v>
      </c>
      <c r="B26" s="339" t="s">
        <v>150</v>
      </c>
      <c r="C26" s="336" t="s">
        <v>150</v>
      </c>
      <c r="D26" s="339" t="s">
        <v>150</v>
      </c>
      <c r="E26" s="339" t="s">
        <v>150</v>
      </c>
      <c r="F26" s="339" t="s">
        <v>150</v>
      </c>
      <c r="G26" s="339" t="s">
        <v>150</v>
      </c>
      <c r="H26" s="339" t="s">
        <v>150</v>
      </c>
      <c r="I26" s="336" t="s">
        <v>150</v>
      </c>
      <c r="J26" s="339" t="s">
        <v>150</v>
      </c>
      <c r="K26" s="336">
        <v>223</v>
      </c>
      <c r="L26" s="336">
        <v>134</v>
      </c>
      <c r="M26" s="337">
        <v>166.4</v>
      </c>
      <c r="N26" s="336">
        <v>223</v>
      </c>
      <c r="O26" s="336">
        <v>134</v>
      </c>
      <c r="P26" s="337">
        <v>166.4</v>
      </c>
      <c r="Q26" s="337"/>
      <c r="R26" s="336"/>
      <c r="S26" s="337"/>
      <c r="T26" s="284"/>
      <c r="U26" s="336"/>
      <c r="V26" s="337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</row>
    <row r="27" spans="1:36">
      <c r="A27" s="338" t="s">
        <v>83</v>
      </c>
      <c r="B27" s="339" t="s">
        <v>150</v>
      </c>
      <c r="C27" s="339" t="s">
        <v>150</v>
      </c>
      <c r="D27" s="339" t="s">
        <v>150</v>
      </c>
      <c r="E27" s="339" t="s">
        <v>150</v>
      </c>
      <c r="F27" s="339" t="s">
        <v>150</v>
      </c>
      <c r="G27" s="339" t="s">
        <v>150</v>
      </c>
      <c r="H27" s="339" t="s">
        <v>150</v>
      </c>
      <c r="I27" s="339" t="s">
        <v>150</v>
      </c>
      <c r="J27" s="339" t="s">
        <v>150</v>
      </c>
      <c r="K27" s="336">
        <v>2020</v>
      </c>
      <c r="L27" s="336">
        <v>2324</v>
      </c>
      <c r="M27" s="337">
        <v>86.9</v>
      </c>
      <c r="N27" s="336">
        <v>2020</v>
      </c>
      <c r="O27" s="336">
        <v>2324</v>
      </c>
      <c r="P27" s="337">
        <v>86.9</v>
      </c>
      <c r="Q27" s="337"/>
      <c r="R27" s="336"/>
      <c r="S27" s="337"/>
      <c r="T27" s="284"/>
      <c r="U27" s="336"/>
      <c r="V27" s="337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</row>
    <row r="28" spans="1:36">
      <c r="A28" s="340" t="s">
        <v>84</v>
      </c>
      <c r="B28" s="341">
        <v>12672</v>
      </c>
      <c r="C28" s="341">
        <v>14405</v>
      </c>
      <c r="D28" s="342">
        <v>88</v>
      </c>
      <c r="E28" s="341">
        <v>8062</v>
      </c>
      <c r="F28" s="341">
        <v>8712</v>
      </c>
      <c r="G28" s="342">
        <v>92.5</v>
      </c>
      <c r="H28" s="341">
        <v>4610</v>
      </c>
      <c r="I28" s="341">
        <v>5693</v>
      </c>
      <c r="J28" s="342">
        <v>81</v>
      </c>
      <c r="K28" s="341">
        <v>88228</v>
      </c>
      <c r="L28" s="341">
        <v>94187</v>
      </c>
      <c r="M28" s="342">
        <v>93.7</v>
      </c>
      <c r="N28" s="341">
        <v>100900</v>
      </c>
      <c r="O28" s="341">
        <v>108592</v>
      </c>
      <c r="P28" s="342">
        <v>92.9</v>
      </c>
      <c r="Q28" s="337"/>
      <c r="R28" s="336"/>
      <c r="S28" s="337"/>
      <c r="T28" s="284"/>
      <c r="U28" s="336"/>
      <c r="V28" s="337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</row>
    <row r="29" spans="1:36">
      <c r="A29" s="76"/>
      <c r="B29" s="76"/>
      <c r="C29" s="76"/>
      <c r="D29" s="76"/>
      <c r="E29" s="76"/>
      <c r="F29" s="76"/>
      <c r="G29" s="76"/>
      <c r="H29" s="76"/>
      <c r="I29" s="76"/>
      <c r="J29" s="78"/>
      <c r="K29" s="76"/>
      <c r="L29" s="343"/>
      <c r="M29" s="78"/>
      <c r="N29" s="160"/>
      <c r="O29" s="146"/>
      <c r="P29" s="146"/>
      <c r="Q29" s="146"/>
    </row>
    <row r="30" spans="1:36" ht="14.25" customHeight="1">
      <c r="A30" s="447" t="s">
        <v>134</v>
      </c>
      <c r="B30" s="447"/>
      <c r="C30" s="447"/>
      <c r="D30" s="447"/>
      <c r="E30" s="447"/>
      <c r="F30" s="447"/>
      <c r="G30" s="447"/>
      <c r="H30" s="447"/>
      <c r="I30" s="447"/>
      <c r="J30" s="447"/>
      <c r="K30" s="447"/>
      <c r="L30" s="447"/>
      <c r="M30" s="447"/>
      <c r="N30" s="447"/>
      <c r="O30" s="447"/>
      <c r="P30" s="447"/>
    </row>
    <row r="31" spans="1:36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O31" s="160"/>
      <c r="P31" s="95" t="s">
        <v>102</v>
      </c>
    </row>
    <row r="32" spans="1:36" ht="15.75" customHeight="1">
      <c r="A32" s="409"/>
      <c r="B32" s="399" t="s">
        <v>113</v>
      </c>
      <c r="C32" s="399"/>
      <c r="D32" s="399"/>
      <c r="E32" s="400" t="s">
        <v>59</v>
      </c>
      <c r="F32" s="401"/>
      <c r="G32" s="401"/>
      <c r="H32" s="401"/>
      <c r="I32" s="401"/>
      <c r="J32" s="401"/>
      <c r="K32" s="403" t="s">
        <v>123</v>
      </c>
      <c r="L32" s="404"/>
      <c r="M32" s="405"/>
      <c r="N32" s="399" t="s">
        <v>60</v>
      </c>
      <c r="O32" s="399"/>
      <c r="P32" s="400"/>
    </row>
    <row r="33" spans="1:22" ht="35.25" customHeight="1">
      <c r="A33" s="409"/>
      <c r="B33" s="399"/>
      <c r="C33" s="399"/>
      <c r="D33" s="399"/>
      <c r="E33" s="399" t="s">
        <v>58</v>
      </c>
      <c r="F33" s="399"/>
      <c r="G33" s="399"/>
      <c r="H33" s="399" t="s">
        <v>57</v>
      </c>
      <c r="I33" s="399"/>
      <c r="J33" s="399"/>
      <c r="K33" s="406"/>
      <c r="L33" s="407"/>
      <c r="M33" s="408"/>
      <c r="N33" s="399"/>
      <c r="O33" s="399"/>
      <c r="P33" s="400"/>
    </row>
    <row r="34" spans="1:22" ht="40.5" customHeight="1">
      <c r="A34" s="409"/>
      <c r="B34" s="331" t="s">
        <v>142</v>
      </c>
      <c r="C34" s="331" t="s">
        <v>112</v>
      </c>
      <c r="D34" s="208" t="s">
        <v>143</v>
      </c>
      <c r="E34" s="331" t="s">
        <v>142</v>
      </c>
      <c r="F34" s="331" t="s">
        <v>112</v>
      </c>
      <c r="G34" s="208" t="s">
        <v>143</v>
      </c>
      <c r="H34" s="331" t="s">
        <v>142</v>
      </c>
      <c r="I34" s="331" t="s">
        <v>112</v>
      </c>
      <c r="J34" s="208" t="s">
        <v>143</v>
      </c>
      <c r="K34" s="331" t="s">
        <v>142</v>
      </c>
      <c r="L34" s="331" t="s">
        <v>112</v>
      </c>
      <c r="M34" s="208" t="s">
        <v>143</v>
      </c>
      <c r="N34" s="331" t="s">
        <v>142</v>
      </c>
      <c r="O34" s="331" t="s">
        <v>112</v>
      </c>
      <c r="P34" s="227" t="s">
        <v>143</v>
      </c>
      <c r="Q34" s="135"/>
      <c r="R34" s="135"/>
      <c r="S34" s="135"/>
      <c r="T34" s="229"/>
      <c r="U34" s="135"/>
    </row>
    <row r="35" spans="1:22">
      <c r="A35" s="51" t="s">
        <v>64</v>
      </c>
      <c r="B35" s="343">
        <v>2444063</v>
      </c>
      <c r="C35" s="343">
        <v>2366335</v>
      </c>
      <c r="D35" s="344">
        <v>103.3</v>
      </c>
      <c r="E35" s="343">
        <v>359369</v>
      </c>
      <c r="F35" s="343">
        <v>362432</v>
      </c>
      <c r="G35" s="344">
        <v>99.2</v>
      </c>
      <c r="H35" s="343">
        <v>2084694</v>
      </c>
      <c r="I35" s="343">
        <v>2003903</v>
      </c>
      <c r="J35" s="344">
        <v>104</v>
      </c>
      <c r="K35" s="343">
        <v>2087827</v>
      </c>
      <c r="L35" s="343">
        <v>2053704</v>
      </c>
      <c r="M35" s="344">
        <v>101.7</v>
      </c>
      <c r="N35" s="343">
        <v>4531890</v>
      </c>
      <c r="O35" s="343">
        <v>4420039</v>
      </c>
      <c r="P35" s="344">
        <v>102.5</v>
      </c>
      <c r="Q35" s="336"/>
      <c r="R35" s="337"/>
      <c r="S35" s="336"/>
      <c r="T35" s="284"/>
      <c r="U35" s="337"/>
      <c r="V35" s="337"/>
    </row>
    <row r="36" spans="1:22">
      <c r="A36" s="152" t="s">
        <v>65</v>
      </c>
      <c r="B36" s="343">
        <v>252814</v>
      </c>
      <c r="C36" s="343">
        <v>255184</v>
      </c>
      <c r="D36" s="344">
        <v>99.1</v>
      </c>
      <c r="E36" s="343">
        <v>14193</v>
      </c>
      <c r="F36" s="343">
        <v>13307</v>
      </c>
      <c r="G36" s="344">
        <v>106.7</v>
      </c>
      <c r="H36" s="343">
        <v>238621</v>
      </c>
      <c r="I36" s="343">
        <v>241877</v>
      </c>
      <c r="J36" s="344">
        <v>98.7</v>
      </c>
      <c r="K36" s="343">
        <v>156053</v>
      </c>
      <c r="L36" s="343">
        <v>164301</v>
      </c>
      <c r="M36" s="344">
        <v>95</v>
      </c>
      <c r="N36" s="345">
        <v>408867</v>
      </c>
      <c r="O36" s="345">
        <v>419485</v>
      </c>
      <c r="P36" s="344">
        <v>97.5</v>
      </c>
      <c r="Q36" s="336"/>
      <c r="R36" s="337"/>
      <c r="S36" s="336"/>
      <c r="T36" s="284"/>
      <c r="U36" s="337"/>
      <c r="V36" s="337"/>
    </row>
    <row r="37" spans="1:22">
      <c r="A37" s="157" t="s">
        <v>66</v>
      </c>
      <c r="B37" s="343">
        <v>86902</v>
      </c>
      <c r="C37" s="343">
        <v>92229</v>
      </c>
      <c r="D37" s="344">
        <v>94.2</v>
      </c>
      <c r="E37" s="343">
        <v>43221</v>
      </c>
      <c r="F37" s="343">
        <v>44281</v>
      </c>
      <c r="G37" s="344">
        <v>97.6</v>
      </c>
      <c r="H37" s="343">
        <v>43681</v>
      </c>
      <c r="I37" s="343">
        <v>47948</v>
      </c>
      <c r="J37" s="344">
        <v>91.1</v>
      </c>
      <c r="K37" s="343">
        <v>95439</v>
      </c>
      <c r="L37" s="343">
        <v>99249</v>
      </c>
      <c r="M37" s="344">
        <v>96.2</v>
      </c>
      <c r="N37" s="345">
        <v>182341</v>
      </c>
      <c r="O37" s="345">
        <v>191478</v>
      </c>
      <c r="P37" s="344">
        <v>95.2</v>
      </c>
      <c r="Q37" s="336"/>
      <c r="R37" s="337"/>
      <c r="S37" s="336"/>
      <c r="T37" s="284"/>
      <c r="U37" s="337"/>
      <c r="V37" s="337"/>
    </row>
    <row r="38" spans="1:22">
      <c r="A38" s="157" t="s">
        <v>67</v>
      </c>
      <c r="B38" s="343">
        <v>232888</v>
      </c>
      <c r="C38" s="343">
        <v>225757</v>
      </c>
      <c r="D38" s="344">
        <v>103.2</v>
      </c>
      <c r="E38" s="343">
        <v>20480</v>
      </c>
      <c r="F38" s="343">
        <v>26859</v>
      </c>
      <c r="G38" s="344">
        <v>76.3</v>
      </c>
      <c r="H38" s="343">
        <v>212408</v>
      </c>
      <c r="I38" s="343">
        <v>198898</v>
      </c>
      <c r="J38" s="344">
        <v>106.8</v>
      </c>
      <c r="K38" s="343">
        <v>128355</v>
      </c>
      <c r="L38" s="343">
        <v>127416</v>
      </c>
      <c r="M38" s="344">
        <v>100.7</v>
      </c>
      <c r="N38" s="345">
        <v>361243</v>
      </c>
      <c r="O38" s="345">
        <v>353173</v>
      </c>
      <c r="P38" s="344">
        <v>102.3</v>
      </c>
      <c r="Q38" s="336"/>
      <c r="R38" s="337"/>
      <c r="S38" s="336"/>
      <c r="T38" s="284"/>
      <c r="U38" s="337"/>
      <c r="V38" s="337"/>
    </row>
    <row r="39" spans="1:22">
      <c r="A39" s="157" t="s">
        <v>68</v>
      </c>
      <c r="B39" s="343">
        <v>185168</v>
      </c>
      <c r="C39" s="343">
        <v>195228</v>
      </c>
      <c r="D39" s="344">
        <v>94.8</v>
      </c>
      <c r="E39" s="343">
        <v>29670</v>
      </c>
      <c r="F39" s="343">
        <v>27600</v>
      </c>
      <c r="G39" s="344">
        <v>107.5</v>
      </c>
      <c r="H39" s="343">
        <v>155498</v>
      </c>
      <c r="I39" s="343">
        <v>167628</v>
      </c>
      <c r="J39" s="344">
        <v>92.8</v>
      </c>
      <c r="K39" s="343">
        <v>155966</v>
      </c>
      <c r="L39" s="343">
        <v>154387</v>
      </c>
      <c r="M39" s="344">
        <v>101</v>
      </c>
      <c r="N39" s="345">
        <v>341134</v>
      </c>
      <c r="O39" s="345">
        <v>349615</v>
      </c>
      <c r="P39" s="344">
        <v>97.6</v>
      </c>
      <c r="Q39" s="336"/>
      <c r="R39" s="337"/>
      <c r="S39" s="336"/>
      <c r="T39" s="284"/>
      <c r="U39" s="337"/>
      <c r="V39" s="337"/>
    </row>
    <row r="40" spans="1:22">
      <c r="A40" s="157" t="s">
        <v>69</v>
      </c>
      <c r="B40" s="343">
        <v>62871</v>
      </c>
      <c r="C40" s="343">
        <v>57346</v>
      </c>
      <c r="D40" s="344">
        <v>109.6</v>
      </c>
      <c r="E40" s="343">
        <v>2238</v>
      </c>
      <c r="F40" s="343">
        <v>1788</v>
      </c>
      <c r="G40" s="344">
        <v>125.2</v>
      </c>
      <c r="H40" s="343">
        <v>60633</v>
      </c>
      <c r="I40" s="343">
        <v>55558</v>
      </c>
      <c r="J40" s="344">
        <v>109.1</v>
      </c>
      <c r="K40" s="343">
        <v>64763</v>
      </c>
      <c r="L40" s="343">
        <v>54579</v>
      </c>
      <c r="M40" s="344">
        <v>118.7</v>
      </c>
      <c r="N40" s="345">
        <v>127634</v>
      </c>
      <c r="O40" s="345">
        <v>111925</v>
      </c>
      <c r="P40" s="344">
        <v>114</v>
      </c>
      <c r="Q40" s="336"/>
      <c r="R40" s="337"/>
      <c r="S40" s="336"/>
      <c r="T40" s="284"/>
      <c r="U40" s="337"/>
      <c r="V40" s="337"/>
    </row>
    <row r="41" spans="1:22">
      <c r="A41" s="157" t="s">
        <v>70</v>
      </c>
      <c r="B41" s="343">
        <v>389712</v>
      </c>
      <c r="C41" s="343">
        <v>343816</v>
      </c>
      <c r="D41" s="344">
        <v>113.3</v>
      </c>
      <c r="E41" s="343">
        <v>44570</v>
      </c>
      <c r="F41" s="343">
        <v>43291</v>
      </c>
      <c r="G41" s="344">
        <v>103</v>
      </c>
      <c r="H41" s="343">
        <v>345142</v>
      </c>
      <c r="I41" s="343">
        <v>300525</v>
      </c>
      <c r="J41" s="344">
        <v>114.8</v>
      </c>
      <c r="K41" s="343">
        <v>125125</v>
      </c>
      <c r="L41" s="343">
        <v>121057</v>
      </c>
      <c r="M41" s="344">
        <v>103.4</v>
      </c>
      <c r="N41" s="345">
        <v>514837</v>
      </c>
      <c r="O41" s="345">
        <v>464873</v>
      </c>
      <c r="P41" s="344">
        <v>110.7</v>
      </c>
      <c r="Q41" s="336"/>
      <c r="R41" s="337"/>
      <c r="S41" s="336"/>
      <c r="T41" s="284"/>
      <c r="U41" s="337"/>
      <c r="V41" s="337"/>
    </row>
    <row r="42" spans="1:22">
      <c r="A42" s="157" t="s">
        <v>71</v>
      </c>
      <c r="B42" s="343">
        <v>111065</v>
      </c>
      <c r="C42" s="343">
        <v>113998</v>
      </c>
      <c r="D42" s="344">
        <v>97.4</v>
      </c>
      <c r="E42" s="343">
        <v>12337</v>
      </c>
      <c r="F42" s="343">
        <v>9747</v>
      </c>
      <c r="G42" s="344">
        <v>126.6</v>
      </c>
      <c r="H42" s="343">
        <v>98728</v>
      </c>
      <c r="I42" s="343">
        <v>104251</v>
      </c>
      <c r="J42" s="344">
        <v>94.7</v>
      </c>
      <c r="K42" s="343">
        <v>113184</v>
      </c>
      <c r="L42" s="343">
        <v>115640</v>
      </c>
      <c r="M42" s="344">
        <v>97.9</v>
      </c>
      <c r="N42" s="345">
        <v>224249</v>
      </c>
      <c r="O42" s="345">
        <v>229638</v>
      </c>
      <c r="P42" s="344">
        <v>97.7</v>
      </c>
      <c r="Q42" s="336"/>
      <c r="R42" s="337"/>
      <c r="S42" s="336"/>
      <c r="T42" s="284"/>
      <c r="U42" s="337"/>
      <c r="V42" s="337"/>
    </row>
    <row r="43" spans="1:22">
      <c r="A43" s="157" t="s">
        <v>72</v>
      </c>
      <c r="B43" s="343">
        <v>146504</v>
      </c>
      <c r="C43" s="343">
        <v>112635</v>
      </c>
      <c r="D43" s="344">
        <v>130.1</v>
      </c>
      <c r="E43" s="343">
        <v>13231</v>
      </c>
      <c r="F43" s="343">
        <v>13512</v>
      </c>
      <c r="G43" s="344">
        <v>97.9</v>
      </c>
      <c r="H43" s="343">
        <v>133273</v>
      </c>
      <c r="I43" s="343">
        <v>99123</v>
      </c>
      <c r="J43" s="344">
        <v>134.5</v>
      </c>
      <c r="K43" s="343">
        <v>118154</v>
      </c>
      <c r="L43" s="343">
        <v>102185</v>
      </c>
      <c r="M43" s="344">
        <v>115.6</v>
      </c>
      <c r="N43" s="345">
        <v>264658</v>
      </c>
      <c r="O43" s="345">
        <v>214820</v>
      </c>
      <c r="P43" s="344">
        <v>123.2</v>
      </c>
      <c r="Q43" s="336"/>
      <c r="R43" s="337"/>
      <c r="S43" s="336"/>
      <c r="T43" s="284"/>
      <c r="U43" s="337"/>
      <c r="V43" s="337"/>
    </row>
    <row r="44" spans="1:22">
      <c r="A44" s="157" t="s">
        <v>73</v>
      </c>
      <c r="B44" s="343">
        <v>158520</v>
      </c>
      <c r="C44" s="343">
        <v>157835</v>
      </c>
      <c r="D44" s="344">
        <v>100.4</v>
      </c>
      <c r="E44" s="343">
        <v>10073</v>
      </c>
      <c r="F44" s="343">
        <v>11649</v>
      </c>
      <c r="G44" s="344">
        <v>86.5</v>
      </c>
      <c r="H44" s="343">
        <v>148447</v>
      </c>
      <c r="I44" s="343">
        <v>146186</v>
      </c>
      <c r="J44" s="344">
        <v>101.5</v>
      </c>
      <c r="K44" s="343">
        <v>94769</v>
      </c>
      <c r="L44" s="343">
        <v>97346</v>
      </c>
      <c r="M44" s="344">
        <v>97.4</v>
      </c>
      <c r="N44" s="345">
        <v>253289</v>
      </c>
      <c r="O44" s="345">
        <v>255181</v>
      </c>
      <c r="P44" s="344">
        <v>99.3</v>
      </c>
      <c r="Q44" s="336"/>
      <c r="R44" s="337"/>
      <c r="S44" s="336"/>
      <c r="T44" s="284"/>
      <c r="U44" s="337"/>
      <c r="V44" s="337"/>
    </row>
    <row r="45" spans="1:22">
      <c r="A45" s="157" t="s">
        <v>74</v>
      </c>
      <c r="B45" s="343">
        <v>114321</v>
      </c>
      <c r="C45" s="343">
        <v>112785</v>
      </c>
      <c r="D45" s="344">
        <v>101.4</v>
      </c>
      <c r="E45" s="343">
        <v>41409</v>
      </c>
      <c r="F45" s="343">
        <v>39230</v>
      </c>
      <c r="G45" s="344">
        <v>105.6</v>
      </c>
      <c r="H45" s="343">
        <v>72912</v>
      </c>
      <c r="I45" s="343">
        <v>73555</v>
      </c>
      <c r="J45" s="344">
        <v>99.1</v>
      </c>
      <c r="K45" s="343">
        <v>92355</v>
      </c>
      <c r="L45" s="343">
        <v>95123</v>
      </c>
      <c r="M45" s="344">
        <v>97.1</v>
      </c>
      <c r="N45" s="345">
        <v>206676</v>
      </c>
      <c r="O45" s="345">
        <v>207908</v>
      </c>
      <c r="P45" s="344">
        <v>99.4</v>
      </c>
      <c r="Q45" s="336"/>
      <c r="R45" s="337"/>
      <c r="S45" s="336"/>
      <c r="T45" s="284"/>
      <c r="U45" s="337"/>
      <c r="V45" s="337"/>
    </row>
    <row r="46" spans="1:22">
      <c r="A46" s="157" t="s">
        <v>75</v>
      </c>
      <c r="B46" s="343">
        <v>99702</v>
      </c>
      <c r="C46" s="343">
        <v>100093</v>
      </c>
      <c r="D46" s="344">
        <v>99.6</v>
      </c>
      <c r="E46" s="343">
        <v>2341</v>
      </c>
      <c r="F46" s="343">
        <v>2331</v>
      </c>
      <c r="G46" s="344">
        <v>100.4</v>
      </c>
      <c r="H46" s="343">
        <v>97361</v>
      </c>
      <c r="I46" s="343">
        <v>97762</v>
      </c>
      <c r="J46" s="344">
        <v>99.6</v>
      </c>
      <c r="K46" s="343">
        <v>137676</v>
      </c>
      <c r="L46" s="343">
        <v>138447</v>
      </c>
      <c r="M46" s="344">
        <v>99.4</v>
      </c>
      <c r="N46" s="345">
        <v>237378</v>
      </c>
      <c r="O46" s="345">
        <v>238540</v>
      </c>
      <c r="P46" s="344">
        <v>99.5</v>
      </c>
      <c r="Q46" s="336"/>
      <c r="R46" s="337"/>
      <c r="S46" s="336"/>
      <c r="T46" s="284"/>
      <c r="U46" s="337"/>
      <c r="V46" s="337"/>
    </row>
    <row r="47" spans="1:22">
      <c r="A47" s="157" t="s">
        <v>76</v>
      </c>
      <c r="B47" s="343">
        <v>5492</v>
      </c>
      <c r="C47" s="343">
        <v>5098</v>
      </c>
      <c r="D47" s="344">
        <v>107.7</v>
      </c>
      <c r="E47" s="343" t="s">
        <v>150</v>
      </c>
      <c r="F47" s="343" t="s">
        <v>150</v>
      </c>
      <c r="G47" s="344" t="s">
        <v>150</v>
      </c>
      <c r="H47" s="343">
        <v>5492</v>
      </c>
      <c r="I47" s="343">
        <v>5098</v>
      </c>
      <c r="J47" s="344">
        <v>107.7</v>
      </c>
      <c r="K47" s="343">
        <v>7868</v>
      </c>
      <c r="L47" s="343">
        <v>8324</v>
      </c>
      <c r="M47" s="344">
        <v>94.5</v>
      </c>
      <c r="N47" s="345">
        <v>13360</v>
      </c>
      <c r="O47" s="345">
        <v>13422</v>
      </c>
      <c r="P47" s="344">
        <v>99.5</v>
      </c>
      <c r="Q47" s="336"/>
      <c r="R47" s="337"/>
      <c r="S47" s="336"/>
      <c r="T47" s="284"/>
      <c r="U47" s="337"/>
      <c r="V47" s="337"/>
    </row>
    <row r="48" spans="1:22">
      <c r="A48" s="157" t="s">
        <v>77</v>
      </c>
      <c r="B48" s="343">
        <v>172931</v>
      </c>
      <c r="C48" s="343">
        <v>162445</v>
      </c>
      <c r="D48" s="344">
        <v>106.5</v>
      </c>
      <c r="E48" s="343">
        <v>34360</v>
      </c>
      <c r="F48" s="343">
        <v>31243</v>
      </c>
      <c r="G48" s="344">
        <v>110</v>
      </c>
      <c r="H48" s="343">
        <v>138571</v>
      </c>
      <c r="I48" s="343">
        <v>131202</v>
      </c>
      <c r="J48" s="344">
        <v>105.6</v>
      </c>
      <c r="K48" s="343">
        <v>99494</v>
      </c>
      <c r="L48" s="343">
        <v>93912</v>
      </c>
      <c r="M48" s="344">
        <v>105.9</v>
      </c>
      <c r="N48" s="345">
        <v>272425</v>
      </c>
      <c r="O48" s="345">
        <v>256357</v>
      </c>
      <c r="P48" s="344">
        <v>106.3</v>
      </c>
      <c r="Q48" s="336"/>
      <c r="R48" s="337"/>
      <c r="S48" s="336"/>
      <c r="T48" s="284"/>
      <c r="U48" s="337"/>
      <c r="V48" s="337"/>
    </row>
    <row r="49" spans="1:35">
      <c r="A49" s="157" t="s">
        <v>78</v>
      </c>
      <c r="B49" s="343">
        <v>80016</v>
      </c>
      <c r="C49" s="343">
        <v>82873</v>
      </c>
      <c r="D49" s="344">
        <v>96.6</v>
      </c>
      <c r="E49" s="343">
        <v>50224</v>
      </c>
      <c r="F49" s="343">
        <v>50317</v>
      </c>
      <c r="G49" s="344">
        <v>99.8</v>
      </c>
      <c r="H49" s="343">
        <v>29792</v>
      </c>
      <c r="I49" s="343">
        <v>32556</v>
      </c>
      <c r="J49" s="344">
        <v>91.5</v>
      </c>
      <c r="K49" s="343">
        <v>64066</v>
      </c>
      <c r="L49" s="343">
        <v>65551</v>
      </c>
      <c r="M49" s="344">
        <v>97.7</v>
      </c>
      <c r="N49" s="345">
        <v>144082</v>
      </c>
      <c r="O49" s="345">
        <v>148424</v>
      </c>
      <c r="P49" s="344">
        <v>97.1</v>
      </c>
      <c r="Q49" s="336"/>
      <c r="R49" s="337"/>
      <c r="S49" s="336"/>
      <c r="T49" s="284"/>
      <c r="U49" s="337"/>
      <c r="V49" s="337"/>
    </row>
    <row r="50" spans="1:35">
      <c r="A50" s="157" t="s">
        <v>79</v>
      </c>
      <c r="B50" s="343">
        <v>156250</v>
      </c>
      <c r="C50" s="343">
        <v>162936</v>
      </c>
      <c r="D50" s="344">
        <v>95.9</v>
      </c>
      <c r="E50" s="343">
        <v>26120</v>
      </c>
      <c r="F50" s="343">
        <v>30899</v>
      </c>
      <c r="G50" s="344">
        <v>84.5</v>
      </c>
      <c r="H50" s="343">
        <v>130130</v>
      </c>
      <c r="I50" s="343">
        <v>132037</v>
      </c>
      <c r="J50" s="344">
        <v>98.6</v>
      </c>
      <c r="K50" s="343">
        <v>468987</v>
      </c>
      <c r="L50" s="343">
        <v>454906</v>
      </c>
      <c r="M50" s="344">
        <v>103.1</v>
      </c>
      <c r="N50" s="345">
        <v>625237</v>
      </c>
      <c r="O50" s="345">
        <v>617842</v>
      </c>
      <c r="P50" s="344">
        <v>101.2</v>
      </c>
      <c r="Q50" s="336"/>
      <c r="R50" s="337"/>
      <c r="S50" s="336"/>
      <c r="T50" s="284"/>
      <c r="U50" s="337"/>
      <c r="V50" s="337"/>
    </row>
    <row r="51" spans="1:35" s="346" customFormat="1" ht="14.25">
      <c r="A51" s="152" t="s">
        <v>80</v>
      </c>
      <c r="B51" s="343">
        <v>68847</v>
      </c>
      <c r="C51" s="343">
        <v>73306</v>
      </c>
      <c r="D51" s="344">
        <v>93.9</v>
      </c>
      <c r="E51" s="343">
        <v>436</v>
      </c>
      <c r="F51" s="343">
        <v>535</v>
      </c>
      <c r="G51" s="344">
        <v>81.5</v>
      </c>
      <c r="H51" s="343">
        <v>68411</v>
      </c>
      <c r="I51" s="343">
        <v>72771</v>
      </c>
      <c r="J51" s="344">
        <v>94</v>
      </c>
      <c r="K51" s="343">
        <v>31184</v>
      </c>
      <c r="L51" s="343">
        <v>31053</v>
      </c>
      <c r="M51" s="344">
        <v>100.4</v>
      </c>
      <c r="N51" s="345">
        <v>100031</v>
      </c>
      <c r="O51" s="345">
        <v>104359</v>
      </c>
      <c r="P51" s="344">
        <v>95.9</v>
      </c>
      <c r="Q51" s="336"/>
      <c r="R51" s="337"/>
      <c r="S51" s="336"/>
      <c r="T51" s="284"/>
      <c r="U51" s="337"/>
      <c r="V51" s="337"/>
    </row>
    <row r="52" spans="1:35">
      <c r="A52" s="157" t="s">
        <v>81</v>
      </c>
      <c r="B52" s="343">
        <v>113051</v>
      </c>
      <c r="C52" s="343">
        <v>104194</v>
      </c>
      <c r="D52" s="344">
        <v>108.5</v>
      </c>
      <c r="E52" s="343">
        <v>9557</v>
      </c>
      <c r="F52" s="343">
        <v>9487</v>
      </c>
      <c r="G52" s="344">
        <v>100.7</v>
      </c>
      <c r="H52" s="343">
        <v>103494</v>
      </c>
      <c r="I52" s="343">
        <v>94707</v>
      </c>
      <c r="J52" s="344">
        <v>109.3</v>
      </c>
      <c r="K52" s="343">
        <v>100951</v>
      </c>
      <c r="L52" s="343">
        <v>96291</v>
      </c>
      <c r="M52" s="344">
        <v>104.8</v>
      </c>
      <c r="N52" s="345">
        <v>214002</v>
      </c>
      <c r="O52" s="345">
        <v>200485</v>
      </c>
      <c r="P52" s="344">
        <v>106.7</v>
      </c>
      <c r="Q52" s="336"/>
      <c r="R52" s="337"/>
      <c r="S52" s="336"/>
      <c r="T52" s="284"/>
      <c r="U52" s="337"/>
      <c r="V52" s="337"/>
    </row>
    <row r="53" spans="1:35">
      <c r="A53" s="157" t="s">
        <v>82</v>
      </c>
      <c r="B53" s="343" t="s">
        <v>150</v>
      </c>
      <c r="C53" s="343" t="s">
        <v>150</v>
      </c>
      <c r="D53" s="344" t="s">
        <v>150</v>
      </c>
      <c r="E53" s="347" t="s">
        <v>150</v>
      </c>
      <c r="F53" s="347" t="s">
        <v>150</v>
      </c>
      <c r="G53" s="344" t="s">
        <v>150</v>
      </c>
      <c r="H53" s="343" t="s">
        <v>150</v>
      </c>
      <c r="I53" s="343" t="s">
        <v>150</v>
      </c>
      <c r="J53" s="344" t="s">
        <v>150</v>
      </c>
      <c r="K53" s="343">
        <v>177</v>
      </c>
      <c r="L53" s="343">
        <v>99</v>
      </c>
      <c r="M53" s="344">
        <v>178.8</v>
      </c>
      <c r="N53" s="345">
        <v>177</v>
      </c>
      <c r="O53" s="345">
        <v>99</v>
      </c>
      <c r="P53" s="344">
        <v>178.8</v>
      </c>
      <c r="Q53" s="339"/>
      <c r="R53" s="337"/>
      <c r="S53" s="336"/>
      <c r="T53" s="284"/>
      <c r="U53" s="337"/>
      <c r="V53" s="337"/>
    </row>
    <row r="54" spans="1:35">
      <c r="A54" s="157" t="s">
        <v>83</v>
      </c>
      <c r="B54" s="343" t="s">
        <v>150</v>
      </c>
      <c r="C54" s="343" t="s">
        <v>150</v>
      </c>
      <c r="D54" s="344" t="s">
        <v>150</v>
      </c>
      <c r="E54" s="347" t="s">
        <v>150</v>
      </c>
      <c r="F54" s="343" t="s">
        <v>150</v>
      </c>
      <c r="G54" s="344" t="s">
        <v>150</v>
      </c>
      <c r="H54" s="347" t="s">
        <v>150</v>
      </c>
      <c r="I54" s="212" t="s">
        <v>150</v>
      </c>
      <c r="J54" s="344" t="s">
        <v>150</v>
      </c>
      <c r="K54" s="343">
        <v>969</v>
      </c>
      <c r="L54" s="343">
        <v>996</v>
      </c>
      <c r="M54" s="344">
        <v>97.3</v>
      </c>
      <c r="N54" s="345">
        <v>969</v>
      </c>
      <c r="O54" s="345">
        <v>996</v>
      </c>
      <c r="P54" s="344">
        <v>97.3</v>
      </c>
      <c r="Q54" s="339"/>
      <c r="R54" s="337"/>
      <c r="S54" s="336"/>
      <c r="T54" s="284"/>
      <c r="U54" s="337"/>
      <c r="V54" s="337"/>
    </row>
    <row r="55" spans="1:35">
      <c r="A55" s="158" t="s">
        <v>84</v>
      </c>
      <c r="B55" s="348">
        <v>7009</v>
      </c>
      <c r="C55" s="348">
        <v>8577</v>
      </c>
      <c r="D55" s="349">
        <v>81.7</v>
      </c>
      <c r="E55" s="348">
        <v>4909</v>
      </c>
      <c r="F55" s="348">
        <v>6356</v>
      </c>
      <c r="G55" s="349">
        <v>77.2</v>
      </c>
      <c r="H55" s="348">
        <v>2100</v>
      </c>
      <c r="I55" s="348">
        <v>2221</v>
      </c>
      <c r="J55" s="349">
        <v>94.6</v>
      </c>
      <c r="K55" s="348">
        <v>32292</v>
      </c>
      <c r="L55" s="348">
        <v>32842</v>
      </c>
      <c r="M55" s="349">
        <v>98.3</v>
      </c>
      <c r="N55" s="350">
        <v>39301</v>
      </c>
      <c r="O55" s="350">
        <v>41419</v>
      </c>
      <c r="P55" s="349">
        <v>94.9</v>
      </c>
      <c r="Q55" s="336"/>
      <c r="R55" s="337"/>
      <c r="S55" s="336"/>
      <c r="T55" s="284"/>
      <c r="U55" s="337"/>
      <c r="V55" s="337"/>
    </row>
    <row r="56" spans="1:35">
      <c r="A56" s="157"/>
      <c r="B56" s="343"/>
      <c r="C56" s="343"/>
      <c r="D56" s="344"/>
      <c r="E56" s="343"/>
      <c r="F56" s="343"/>
      <c r="G56" s="344"/>
      <c r="H56" s="343"/>
      <c r="I56" s="343"/>
      <c r="J56" s="344"/>
      <c r="K56" s="343"/>
      <c r="L56" s="343"/>
      <c r="M56" s="344"/>
      <c r="N56" s="343"/>
      <c r="O56" s="343"/>
      <c r="P56" s="344"/>
      <c r="Q56" s="228"/>
    </row>
    <row r="57" spans="1:35">
      <c r="A57" s="157"/>
      <c r="B57" s="343"/>
      <c r="C57" s="343"/>
      <c r="D57" s="344"/>
      <c r="E57" s="343"/>
      <c r="F57" s="343"/>
      <c r="G57" s="344"/>
      <c r="H57" s="343"/>
      <c r="I57" s="343"/>
      <c r="J57" s="344"/>
      <c r="K57" s="343"/>
      <c r="L57" s="343"/>
      <c r="M57" s="344"/>
      <c r="N57" s="343"/>
      <c r="O57" s="343"/>
      <c r="P57" s="344"/>
      <c r="Q57" s="228"/>
    </row>
    <row r="58" spans="1:35">
      <c r="A58" s="437" t="s">
        <v>172</v>
      </c>
      <c r="B58" s="437"/>
      <c r="C58" s="437"/>
      <c r="D58" s="437"/>
      <c r="E58" s="437"/>
      <c r="F58" s="437"/>
      <c r="G58" s="437"/>
      <c r="H58" s="437"/>
      <c r="I58" s="437"/>
      <c r="J58" s="437"/>
      <c r="K58" s="437"/>
      <c r="L58" s="437"/>
      <c r="M58" s="437"/>
      <c r="N58" s="437"/>
      <c r="O58" s="437"/>
      <c r="P58" s="437"/>
      <c r="Q58" s="437"/>
    </row>
    <row r="59" spans="1:35">
      <c r="A59" s="154"/>
      <c r="B59" s="152"/>
      <c r="C59" s="152"/>
      <c r="D59" s="152"/>
      <c r="E59" s="155"/>
      <c r="F59" s="155"/>
      <c r="G59" s="152"/>
      <c r="H59" s="155"/>
      <c r="I59" s="155"/>
      <c r="J59" s="152"/>
      <c r="K59" s="155"/>
      <c r="L59" s="155"/>
      <c r="M59" s="152"/>
      <c r="N59" s="152"/>
      <c r="O59" s="152"/>
      <c r="P59" s="151"/>
      <c r="Q59" s="155"/>
    </row>
    <row r="60" spans="1:35" ht="12.75" customHeight="1">
      <c r="A60" s="432"/>
      <c r="B60" s="423" t="s">
        <v>113</v>
      </c>
      <c r="C60" s="435"/>
      <c r="D60" s="435"/>
      <c r="E60" s="435"/>
      <c r="F60" s="435"/>
      <c r="G60" s="435"/>
      <c r="H60" s="435"/>
      <c r="I60" s="435"/>
      <c r="J60" s="440"/>
      <c r="K60" s="412" t="s">
        <v>59</v>
      </c>
      <c r="L60" s="412"/>
      <c r="M60" s="412"/>
      <c r="N60" s="412"/>
      <c r="O60" s="412"/>
      <c r="P60" s="412"/>
      <c r="Q60" s="412"/>
      <c r="R60" s="412"/>
      <c r="S60" s="425"/>
    </row>
    <row r="61" spans="1:35" ht="12.75" customHeight="1">
      <c r="A61" s="433"/>
      <c r="B61" s="424"/>
      <c r="C61" s="427"/>
      <c r="D61" s="427"/>
      <c r="E61" s="427"/>
      <c r="F61" s="427"/>
      <c r="G61" s="427"/>
      <c r="H61" s="427"/>
      <c r="I61" s="427"/>
      <c r="J61" s="441"/>
      <c r="K61" s="412" t="s">
        <v>58</v>
      </c>
      <c r="L61" s="412"/>
      <c r="M61" s="412"/>
      <c r="N61" s="412"/>
      <c r="O61" s="412"/>
      <c r="P61" s="412"/>
      <c r="Q61" s="412"/>
      <c r="R61" s="412"/>
      <c r="S61" s="425"/>
    </row>
    <row r="62" spans="1:35" ht="36.75" customHeight="1">
      <c r="A62" s="433"/>
      <c r="B62" s="425" t="s">
        <v>127</v>
      </c>
      <c r="C62" s="431"/>
      <c r="D62" s="428" t="s">
        <v>128</v>
      </c>
      <c r="E62" s="425" t="s">
        <v>129</v>
      </c>
      <c r="F62" s="430"/>
      <c r="G62" s="428" t="s">
        <v>130</v>
      </c>
      <c r="H62" s="412" t="s">
        <v>131</v>
      </c>
      <c r="I62" s="412"/>
      <c r="J62" s="412" t="s">
        <v>132</v>
      </c>
      <c r="K62" s="425" t="s">
        <v>127</v>
      </c>
      <c r="L62" s="431"/>
      <c r="M62" s="428" t="s">
        <v>128</v>
      </c>
      <c r="N62" s="425" t="s">
        <v>129</v>
      </c>
      <c r="O62" s="430"/>
      <c r="P62" s="428" t="s">
        <v>130</v>
      </c>
      <c r="Q62" s="425" t="s">
        <v>131</v>
      </c>
      <c r="R62" s="431"/>
      <c r="S62" s="423" t="s">
        <v>130</v>
      </c>
    </row>
    <row r="63" spans="1:35" ht="22.5">
      <c r="A63" s="434"/>
      <c r="B63" s="329" t="s">
        <v>133</v>
      </c>
      <c r="C63" s="329" t="s">
        <v>134</v>
      </c>
      <c r="D63" s="429"/>
      <c r="E63" s="329" t="s">
        <v>133</v>
      </c>
      <c r="F63" s="329" t="s">
        <v>134</v>
      </c>
      <c r="G63" s="429"/>
      <c r="H63" s="329" t="s">
        <v>133</v>
      </c>
      <c r="I63" s="329" t="s">
        <v>134</v>
      </c>
      <c r="J63" s="412"/>
      <c r="K63" s="329" t="s">
        <v>133</v>
      </c>
      <c r="L63" s="329" t="s">
        <v>134</v>
      </c>
      <c r="M63" s="429"/>
      <c r="N63" s="329" t="s">
        <v>133</v>
      </c>
      <c r="O63" s="329" t="s">
        <v>134</v>
      </c>
      <c r="P63" s="429"/>
      <c r="Q63" s="330" t="s">
        <v>133</v>
      </c>
      <c r="R63" s="329" t="s">
        <v>134</v>
      </c>
      <c r="S63" s="424"/>
      <c r="T63" s="229"/>
      <c r="U63" s="135"/>
      <c r="V63" s="135"/>
      <c r="W63" s="135"/>
      <c r="X63" s="135"/>
      <c r="Y63" s="135"/>
      <c r="Z63" s="135"/>
      <c r="AA63" s="135"/>
    </row>
    <row r="64" spans="1:35">
      <c r="A64" s="156" t="s">
        <v>64</v>
      </c>
      <c r="B64" s="336">
        <v>1602387</v>
      </c>
      <c r="C64" s="336">
        <v>884719</v>
      </c>
      <c r="D64" s="337">
        <v>34.6</v>
      </c>
      <c r="E64" s="336">
        <v>1340532</v>
      </c>
      <c r="F64" s="336">
        <v>651042</v>
      </c>
      <c r="G64" s="337">
        <v>29</v>
      </c>
      <c r="H64" s="336">
        <v>1686893</v>
      </c>
      <c r="I64" s="336">
        <v>908302</v>
      </c>
      <c r="J64" s="337">
        <v>36.4</v>
      </c>
      <c r="K64" s="336">
        <v>315118</v>
      </c>
      <c r="L64" s="336">
        <v>139538</v>
      </c>
      <c r="M64" s="337">
        <v>35.6</v>
      </c>
      <c r="N64" s="336">
        <v>416789</v>
      </c>
      <c r="O64" s="336">
        <v>156607</v>
      </c>
      <c r="P64" s="337">
        <v>47.1</v>
      </c>
      <c r="Q64" s="336">
        <v>152817</v>
      </c>
      <c r="R64" s="336">
        <v>63224</v>
      </c>
      <c r="S64" s="337">
        <v>17.3</v>
      </c>
      <c r="T64" s="351"/>
      <c r="U64" s="336"/>
      <c r="V64" s="336"/>
      <c r="W64" s="337"/>
      <c r="X64" s="336"/>
      <c r="Y64" s="336"/>
      <c r="Z64" s="337"/>
      <c r="AA64" s="336"/>
      <c r="AB64" s="336"/>
      <c r="AC64" s="337"/>
      <c r="AD64" s="336"/>
      <c r="AE64" s="336"/>
      <c r="AF64" s="337"/>
      <c r="AG64" s="336"/>
      <c r="AH64" s="336"/>
      <c r="AI64" s="337"/>
    </row>
    <row r="65" spans="1:35">
      <c r="A65" s="152" t="s">
        <v>65</v>
      </c>
      <c r="B65" s="336">
        <v>9111</v>
      </c>
      <c r="C65" s="336">
        <v>5430</v>
      </c>
      <c r="D65" s="337">
        <v>1.9</v>
      </c>
      <c r="E65" s="336">
        <v>40485</v>
      </c>
      <c r="F65" s="336">
        <v>18730</v>
      </c>
      <c r="G65" s="337">
        <v>8.4</v>
      </c>
      <c r="H65" s="336">
        <v>433620</v>
      </c>
      <c r="I65" s="336">
        <v>228654</v>
      </c>
      <c r="J65" s="337">
        <v>89.7</v>
      </c>
      <c r="K65" s="336">
        <v>3386</v>
      </c>
      <c r="L65" s="336">
        <v>1693</v>
      </c>
      <c r="M65" s="337">
        <v>9.5</v>
      </c>
      <c r="N65" s="336">
        <v>14699</v>
      </c>
      <c r="O65" s="336">
        <v>6515</v>
      </c>
      <c r="P65" s="337">
        <v>41.4</v>
      </c>
      <c r="Q65" s="336">
        <v>17393</v>
      </c>
      <c r="R65" s="336">
        <v>5985</v>
      </c>
      <c r="S65" s="337">
        <v>49</v>
      </c>
      <c r="T65" s="351"/>
      <c r="U65" s="336"/>
      <c r="V65" s="336"/>
      <c r="W65" s="337"/>
      <c r="X65" s="336"/>
      <c r="Y65" s="336"/>
      <c r="Z65" s="337"/>
      <c r="AA65" s="336"/>
      <c r="AB65" s="336"/>
      <c r="AC65" s="337"/>
      <c r="AD65" s="336"/>
      <c r="AE65" s="336"/>
      <c r="AF65" s="337"/>
      <c r="AG65" s="336"/>
      <c r="AH65" s="336"/>
      <c r="AI65" s="337"/>
    </row>
    <row r="66" spans="1:35">
      <c r="A66" s="157" t="s">
        <v>66</v>
      </c>
      <c r="B66" s="336">
        <v>82085</v>
      </c>
      <c r="C66" s="336">
        <v>40169</v>
      </c>
      <c r="D66" s="337">
        <v>40.4</v>
      </c>
      <c r="E66" s="336">
        <v>116067</v>
      </c>
      <c r="F66" s="336">
        <v>44826</v>
      </c>
      <c r="G66" s="337">
        <v>57.1</v>
      </c>
      <c r="H66" s="336">
        <v>5175</v>
      </c>
      <c r="I66" s="336">
        <v>1907</v>
      </c>
      <c r="J66" s="337">
        <v>2.5</v>
      </c>
      <c r="K66" s="336">
        <v>40244</v>
      </c>
      <c r="L66" s="336">
        <v>15846</v>
      </c>
      <c r="M66" s="337">
        <v>32.700000000000003</v>
      </c>
      <c r="N66" s="336">
        <v>79249</v>
      </c>
      <c r="O66" s="336">
        <v>26060</v>
      </c>
      <c r="P66" s="337">
        <v>64.400000000000006</v>
      </c>
      <c r="Q66" s="336">
        <v>3583</v>
      </c>
      <c r="R66" s="336">
        <v>1315</v>
      </c>
      <c r="S66" s="337">
        <v>2.9</v>
      </c>
      <c r="T66" s="351"/>
      <c r="U66" s="336"/>
      <c r="V66" s="336"/>
      <c r="W66" s="337"/>
      <c r="X66" s="336"/>
      <c r="Y66" s="336"/>
      <c r="Z66" s="337"/>
      <c r="AA66" s="336"/>
      <c r="AB66" s="336"/>
      <c r="AC66" s="337"/>
      <c r="AD66" s="336"/>
      <c r="AE66" s="336"/>
      <c r="AF66" s="337"/>
      <c r="AG66" s="336"/>
      <c r="AH66" s="336"/>
      <c r="AI66" s="337"/>
    </row>
    <row r="67" spans="1:35">
      <c r="A67" s="157" t="s">
        <v>67</v>
      </c>
      <c r="B67" s="336">
        <v>78743</v>
      </c>
      <c r="C67" s="336">
        <v>51180</v>
      </c>
      <c r="D67" s="337">
        <v>20.3</v>
      </c>
      <c r="E67" s="336">
        <v>31248</v>
      </c>
      <c r="F67" s="336">
        <v>13779</v>
      </c>
      <c r="G67" s="337">
        <v>8</v>
      </c>
      <c r="H67" s="336">
        <v>278493</v>
      </c>
      <c r="I67" s="336">
        <v>167929</v>
      </c>
      <c r="J67" s="337">
        <v>71.7</v>
      </c>
      <c r="K67" s="336">
        <v>8723</v>
      </c>
      <c r="L67" s="336">
        <v>3920</v>
      </c>
      <c r="M67" s="337">
        <v>19.3</v>
      </c>
      <c r="N67" s="336">
        <v>20682</v>
      </c>
      <c r="O67" s="336">
        <v>8736</v>
      </c>
      <c r="P67" s="337">
        <v>45.7</v>
      </c>
      <c r="Q67" s="336">
        <v>15803</v>
      </c>
      <c r="R67" s="336">
        <v>7824</v>
      </c>
      <c r="S67" s="337">
        <v>35</v>
      </c>
      <c r="T67" s="351"/>
      <c r="U67" s="336"/>
      <c r="V67" s="336"/>
      <c r="W67" s="337"/>
      <c r="X67" s="336"/>
      <c r="Y67" s="336"/>
      <c r="Z67" s="337"/>
      <c r="AA67" s="336"/>
      <c r="AB67" s="336"/>
      <c r="AC67" s="337"/>
      <c r="AD67" s="336"/>
      <c r="AE67" s="336"/>
      <c r="AF67" s="337"/>
      <c r="AG67" s="336"/>
      <c r="AH67" s="336"/>
      <c r="AI67" s="337"/>
    </row>
    <row r="68" spans="1:35">
      <c r="A68" s="157" t="s">
        <v>68</v>
      </c>
      <c r="B68" s="336">
        <v>127337</v>
      </c>
      <c r="C68" s="336">
        <v>69988</v>
      </c>
      <c r="D68" s="337">
        <v>38</v>
      </c>
      <c r="E68" s="336">
        <v>72953</v>
      </c>
      <c r="F68" s="336">
        <v>33235</v>
      </c>
      <c r="G68" s="337">
        <v>21.8</v>
      </c>
      <c r="H68" s="336">
        <v>135120</v>
      </c>
      <c r="I68" s="336">
        <v>81945</v>
      </c>
      <c r="J68" s="337">
        <v>40.299999999999997</v>
      </c>
      <c r="K68" s="336">
        <v>22154</v>
      </c>
      <c r="L68" s="336">
        <v>12752</v>
      </c>
      <c r="M68" s="337">
        <v>34</v>
      </c>
      <c r="N68" s="336">
        <v>37937</v>
      </c>
      <c r="O68" s="336">
        <v>15100</v>
      </c>
      <c r="P68" s="337">
        <v>58.3</v>
      </c>
      <c r="Q68" s="336">
        <v>4981</v>
      </c>
      <c r="R68" s="336">
        <v>1818</v>
      </c>
      <c r="S68" s="337">
        <v>7.7</v>
      </c>
      <c r="T68" s="351"/>
      <c r="U68" s="336"/>
      <c r="V68" s="336"/>
      <c r="W68" s="337"/>
      <c r="X68" s="336"/>
      <c r="Y68" s="336"/>
      <c r="Z68" s="337"/>
      <c r="AA68" s="336"/>
      <c r="AB68" s="336"/>
      <c r="AC68" s="337"/>
      <c r="AD68" s="336"/>
      <c r="AE68" s="336"/>
      <c r="AF68" s="337"/>
      <c r="AG68" s="336"/>
      <c r="AH68" s="336"/>
      <c r="AI68" s="337"/>
    </row>
    <row r="69" spans="1:35">
      <c r="A69" s="157" t="s">
        <v>69</v>
      </c>
      <c r="B69" s="336">
        <v>778</v>
      </c>
      <c r="C69" s="336">
        <v>635</v>
      </c>
      <c r="D69" s="337">
        <v>0.6</v>
      </c>
      <c r="E69" s="336">
        <v>181</v>
      </c>
      <c r="F69" s="336">
        <v>51</v>
      </c>
      <c r="G69" s="337">
        <v>0.1</v>
      </c>
      <c r="H69" s="336">
        <v>129215</v>
      </c>
      <c r="I69" s="336">
        <v>62185</v>
      </c>
      <c r="J69" s="337">
        <v>99.3</v>
      </c>
      <c r="K69" s="336">
        <v>778</v>
      </c>
      <c r="L69" s="336">
        <v>635</v>
      </c>
      <c r="M69" s="337">
        <v>24.2</v>
      </c>
      <c r="N69" s="336">
        <v>181</v>
      </c>
      <c r="O69" s="336">
        <v>51</v>
      </c>
      <c r="P69" s="337">
        <v>5.6</v>
      </c>
      <c r="Q69" s="336">
        <v>2252</v>
      </c>
      <c r="R69" s="336">
        <v>1552</v>
      </c>
      <c r="S69" s="337">
        <v>70.099999999999994</v>
      </c>
      <c r="T69" s="351"/>
      <c r="U69" s="336"/>
      <c r="V69" s="336"/>
      <c r="W69" s="337"/>
      <c r="X69" s="336"/>
      <c r="Y69" s="336"/>
      <c r="Z69" s="337"/>
      <c r="AA69" s="336"/>
      <c r="AB69" s="336"/>
      <c r="AC69" s="337"/>
      <c r="AD69" s="336"/>
      <c r="AE69" s="336"/>
      <c r="AF69" s="337"/>
      <c r="AG69" s="336"/>
      <c r="AH69" s="336"/>
      <c r="AI69" s="337"/>
    </row>
    <row r="70" spans="1:35">
      <c r="A70" s="157" t="s">
        <v>70</v>
      </c>
      <c r="B70" s="336">
        <v>6130</v>
      </c>
      <c r="C70" s="336">
        <v>3640</v>
      </c>
      <c r="D70" s="337">
        <v>0.8</v>
      </c>
      <c r="E70" s="336">
        <v>598527</v>
      </c>
      <c r="F70" s="336">
        <v>313067</v>
      </c>
      <c r="G70" s="337">
        <v>79.8</v>
      </c>
      <c r="H70" s="336">
        <v>145795</v>
      </c>
      <c r="I70" s="336">
        <v>73005</v>
      </c>
      <c r="J70" s="337">
        <v>19.399999999999999</v>
      </c>
      <c r="K70" s="336">
        <v>3015</v>
      </c>
      <c r="L70" s="336">
        <v>1386</v>
      </c>
      <c r="M70" s="337">
        <v>2.8</v>
      </c>
      <c r="N70" s="336">
        <v>47008</v>
      </c>
      <c r="O70" s="336">
        <v>17065</v>
      </c>
      <c r="P70" s="337">
        <v>43.6</v>
      </c>
      <c r="Q70" s="336">
        <v>57736</v>
      </c>
      <c r="R70" s="336">
        <v>26119</v>
      </c>
      <c r="S70" s="337">
        <v>53.6</v>
      </c>
      <c r="T70" s="351"/>
      <c r="U70" s="336"/>
      <c r="V70" s="336"/>
      <c r="W70" s="337"/>
      <c r="X70" s="336"/>
      <c r="Y70" s="336"/>
      <c r="Z70" s="337"/>
      <c r="AA70" s="336"/>
      <c r="AB70" s="336"/>
      <c r="AC70" s="337"/>
      <c r="AD70" s="336"/>
      <c r="AE70" s="336"/>
      <c r="AF70" s="337"/>
      <c r="AG70" s="336"/>
      <c r="AH70" s="336"/>
      <c r="AI70" s="337"/>
    </row>
    <row r="71" spans="1:35">
      <c r="A71" s="157" t="s">
        <v>71</v>
      </c>
      <c r="B71" s="336">
        <v>140717</v>
      </c>
      <c r="C71" s="336">
        <v>71748</v>
      </c>
      <c r="D71" s="337">
        <v>60.5</v>
      </c>
      <c r="E71" s="336">
        <v>54262</v>
      </c>
      <c r="F71" s="336">
        <v>23033</v>
      </c>
      <c r="G71" s="337">
        <v>23.3</v>
      </c>
      <c r="H71" s="336">
        <v>37515</v>
      </c>
      <c r="I71" s="336">
        <v>16284</v>
      </c>
      <c r="J71" s="337">
        <v>16.100000000000001</v>
      </c>
      <c r="K71" s="336">
        <v>2309</v>
      </c>
      <c r="L71" s="336">
        <v>1099</v>
      </c>
      <c r="M71" s="337">
        <v>10.3</v>
      </c>
      <c r="N71" s="336">
        <v>20143</v>
      </c>
      <c r="O71" s="336">
        <v>11238</v>
      </c>
      <c r="P71" s="337">
        <v>89.7</v>
      </c>
      <c r="Q71" s="339" t="s">
        <v>150</v>
      </c>
      <c r="R71" s="339" t="s">
        <v>150</v>
      </c>
      <c r="S71" s="339" t="s">
        <v>150</v>
      </c>
      <c r="T71" s="351"/>
      <c r="U71" s="336"/>
      <c r="V71" s="336"/>
      <c r="W71" s="337"/>
      <c r="X71" s="336"/>
      <c r="Y71" s="336"/>
      <c r="Z71" s="337"/>
      <c r="AA71" s="336"/>
      <c r="AB71" s="336"/>
      <c r="AC71" s="337"/>
      <c r="AD71" s="336"/>
      <c r="AE71" s="336"/>
      <c r="AF71" s="337"/>
      <c r="AG71" s="339"/>
      <c r="AH71" s="339"/>
      <c r="AI71" s="339"/>
    </row>
    <row r="72" spans="1:35">
      <c r="A72" s="157" t="s">
        <v>72</v>
      </c>
      <c r="B72" s="336">
        <v>108455</v>
      </c>
      <c r="C72" s="336">
        <v>47628</v>
      </c>
      <c r="D72" s="337">
        <v>35.799999999999997</v>
      </c>
      <c r="E72" s="336">
        <v>99484</v>
      </c>
      <c r="F72" s="336">
        <v>49577</v>
      </c>
      <c r="G72" s="337">
        <v>32.9</v>
      </c>
      <c r="H72" s="336">
        <v>94856</v>
      </c>
      <c r="I72" s="336">
        <v>49299</v>
      </c>
      <c r="J72" s="337">
        <v>31.3</v>
      </c>
      <c r="K72" s="336">
        <v>9594</v>
      </c>
      <c r="L72" s="336">
        <v>4447</v>
      </c>
      <c r="M72" s="337">
        <v>29.5</v>
      </c>
      <c r="N72" s="336">
        <v>21368</v>
      </c>
      <c r="O72" s="336">
        <v>8091</v>
      </c>
      <c r="P72" s="337">
        <v>65.599999999999994</v>
      </c>
      <c r="Q72" s="336">
        <v>1605</v>
      </c>
      <c r="R72" s="336">
        <v>693</v>
      </c>
      <c r="S72" s="337">
        <v>4.9000000000000004</v>
      </c>
      <c r="T72" s="351"/>
      <c r="U72" s="336"/>
      <c r="V72" s="336"/>
      <c r="W72" s="337"/>
      <c r="X72" s="336"/>
      <c r="Y72" s="336"/>
      <c r="Z72" s="337"/>
      <c r="AA72" s="336"/>
      <c r="AB72" s="336"/>
      <c r="AC72" s="337"/>
      <c r="AD72" s="336"/>
      <c r="AE72" s="336"/>
      <c r="AF72" s="337"/>
      <c r="AG72" s="336"/>
      <c r="AH72" s="336"/>
      <c r="AI72" s="337"/>
    </row>
    <row r="73" spans="1:35">
      <c r="A73" s="157" t="s">
        <v>73</v>
      </c>
      <c r="B73" s="336">
        <v>155247</v>
      </c>
      <c r="C73" s="336">
        <v>95221</v>
      </c>
      <c r="D73" s="337">
        <v>57</v>
      </c>
      <c r="E73" s="336">
        <v>22173</v>
      </c>
      <c r="F73" s="336">
        <v>11329</v>
      </c>
      <c r="G73" s="337">
        <v>8.1</v>
      </c>
      <c r="H73" s="336">
        <v>95126</v>
      </c>
      <c r="I73" s="336">
        <v>51970</v>
      </c>
      <c r="J73" s="337">
        <v>34.9</v>
      </c>
      <c r="K73" s="336">
        <v>5922</v>
      </c>
      <c r="L73" s="336">
        <v>3477</v>
      </c>
      <c r="M73" s="337">
        <v>31</v>
      </c>
      <c r="N73" s="336">
        <v>9735</v>
      </c>
      <c r="O73" s="336">
        <v>4902</v>
      </c>
      <c r="P73" s="337">
        <v>51</v>
      </c>
      <c r="Q73" s="336">
        <v>3446</v>
      </c>
      <c r="R73" s="336">
        <v>1694</v>
      </c>
      <c r="S73" s="337">
        <v>18</v>
      </c>
      <c r="T73" s="351"/>
      <c r="U73" s="336"/>
      <c r="V73" s="336"/>
      <c r="W73" s="337"/>
      <c r="X73" s="336"/>
      <c r="Y73" s="336"/>
      <c r="Z73" s="337"/>
      <c r="AA73" s="336"/>
      <c r="AB73" s="336"/>
      <c r="AC73" s="337"/>
      <c r="AD73" s="336"/>
      <c r="AE73" s="336"/>
      <c r="AF73" s="337"/>
      <c r="AG73" s="336"/>
      <c r="AH73" s="336"/>
      <c r="AI73" s="337"/>
    </row>
    <row r="74" spans="1:35">
      <c r="A74" s="157" t="s">
        <v>74</v>
      </c>
      <c r="B74" s="336">
        <v>116839</v>
      </c>
      <c r="C74" s="336">
        <v>59516</v>
      </c>
      <c r="D74" s="337">
        <v>49.7</v>
      </c>
      <c r="E74" s="336">
        <v>110682</v>
      </c>
      <c r="F74" s="336">
        <v>51203</v>
      </c>
      <c r="G74" s="337">
        <v>47.1</v>
      </c>
      <c r="H74" s="336">
        <v>7638</v>
      </c>
      <c r="I74" s="336">
        <v>3602</v>
      </c>
      <c r="J74" s="337">
        <v>3.2</v>
      </c>
      <c r="K74" s="336">
        <v>37116</v>
      </c>
      <c r="L74" s="336">
        <v>13725</v>
      </c>
      <c r="M74" s="337">
        <v>34.6</v>
      </c>
      <c r="N74" s="336">
        <v>65465</v>
      </c>
      <c r="O74" s="336">
        <v>25618</v>
      </c>
      <c r="P74" s="337">
        <v>61</v>
      </c>
      <c r="Q74" s="336">
        <v>4796</v>
      </c>
      <c r="R74" s="336">
        <v>2066</v>
      </c>
      <c r="S74" s="337">
        <v>4.5</v>
      </c>
      <c r="T74" s="351"/>
      <c r="U74" s="336"/>
      <c r="V74" s="336"/>
      <c r="W74" s="337"/>
      <c r="X74" s="336"/>
      <c r="Y74" s="336"/>
      <c r="Z74" s="337"/>
      <c r="AA74" s="336"/>
      <c r="AB74" s="336"/>
      <c r="AC74" s="337"/>
      <c r="AD74" s="336"/>
      <c r="AE74" s="336"/>
      <c r="AF74" s="337"/>
      <c r="AG74" s="336"/>
      <c r="AH74" s="336"/>
      <c r="AI74" s="337"/>
    </row>
    <row r="75" spans="1:35">
      <c r="A75" s="157" t="s">
        <v>75</v>
      </c>
      <c r="B75" s="336">
        <v>147387</v>
      </c>
      <c r="C75" s="336">
        <v>86151</v>
      </c>
      <c r="D75" s="337">
        <v>84.2</v>
      </c>
      <c r="E75" s="336">
        <v>10771</v>
      </c>
      <c r="F75" s="336">
        <v>6241</v>
      </c>
      <c r="G75" s="337">
        <v>6.2</v>
      </c>
      <c r="H75" s="336">
        <v>16859</v>
      </c>
      <c r="I75" s="336">
        <v>7310</v>
      </c>
      <c r="J75" s="337">
        <v>9.6</v>
      </c>
      <c r="K75" s="336">
        <v>5304</v>
      </c>
      <c r="L75" s="336">
        <v>2008</v>
      </c>
      <c r="M75" s="337">
        <v>76.599999999999994</v>
      </c>
      <c r="N75" s="336">
        <v>1547</v>
      </c>
      <c r="O75" s="336">
        <v>297</v>
      </c>
      <c r="P75" s="337">
        <v>22.3</v>
      </c>
      <c r="Q75" s="336">
        <v>76</v>
      </c>
      <c r="R75" s="336">
        <v>36</v>
      </c>
      <c r="S75" s="337">
        <v>1.1000000000000001</v>
      </c>
      <c r="T75" s="351"/>
      <c r="U75" s="336"/>
      <c r="V75" s="336"/>
      <c r="W75" s="337"/>
      <c r="X75" s="336"/>
      <c r="Y75" s="336"/>
      <c r="Z75" s="337"/>
      <c r="AA75" s="336"/>
      <c r="AB75" s="336"/>
      <c r="AC75" s="337"/>
      <c r="AD75" s="336"/>
      <c r="AE75" s="336"/>
      <c r="AF75" s="337"/>
      <c r="AG75" s="336"/>
      <c r="AH75" s="336"/>
      <c r="AI75" s="337"/>
    </row>
    <row r="76" spans="1:35">
      <c r="A76" s="157" t="s">
        <v>76</v>
      </c>
      <c r="B76" s="339" t="s">
        <v>150</v>
      </c>
      <c r="C76" s="339" t="s">
        <v>150</v>
      </c>
      <c r="D76" s="339" t="s">
        <v>150</v>
      </c>
      <c r="E76" s="336">
        <v>9558</v>
      </c>
      <c r="F76" s="336">
        <v>5492</v>
      </c>
      <c r="G76" s="337">
        <v>100</v>
      </c>
      <c r="H76" s="339" t="s">
        <v>150</v>
      </c>
      <c r="I76" s="339" t="s">
        <v>150</v>
      </c>
      <c r="J76" s="339" t="s">
        <v>150</v>
      </c>
      <c r="K76" s="339" t="s">
        <v>150</v>
      </c>
      <c r="L76" s="339" t="s">
        <v>150</v>
      </c>
      <c r="M76" s="339" t="s">
        <v>150</v>
      </c>
      <c r="N76" s="336">
        <v>241</v>
      </c>
      <c r="O76" s="339" t="s">
        <v>150</v>
      </c>
      <c r="P76" s="337">
        <v>100</v>
      </c>
      <c r="Q76" s="339" t="s">
        <v>150</v>
      </c>
      <c r="R76" s="339" t="s">
        <v>150</v>
      </c>
      <c r="S76" s="339" t="s">
        <v>150</v>
      </c>
      <c r="T76" s="352"/>
      <c r="U76" s="336"/>
      <c r="V76" s="336"/>
      <c r="W76" s="337"/>
      <c r="X76" s="339"/>
      <c r="Y76" s="339"/>
      <c r="Z76" s="339"/>
      <c r="AA76" s="339"/>
      <c r="AB76" s="339"/>
      <c r="AC76" s="339"/>
      <c r="AD76" s="336"/>
      <c r="AE76" s="339"/>
      <c r="AF76" s="337"/>
      <c r="AG76" s="339"/>
      <c r="AH76" s="339"/>
      <c r="AI76" s="339"/>
    </row>
    <row r="77" spans="1:35">
      <c r="A77" s="157" t="s">
        <v>77</v>
      </c>
      <c r="B77" s="336">
        <v>169317</v>
      </c>
      <c r="C77" s="336">
        <v>94965</v>
      </c>
      <c r="D77" s="337">
        <v>55.4</v>
      </c>
      <c r="E77" s="336">
        <v>52238</v>
      </c>
      <c r="F77" s="336">
        <v>26389</v>
      </c>
      <c r="G77" s="337">
        <v>17.100000000000001</v>
      </c>
      <c r="H77" s="336">
        <v>83868</v>
      </c>
      <c r="I77" s="336">
        <v>51577</v>
      </c>
      <c r="J77" s="337">
        <v>27.5</v>
      </c>
      <c r="K77" s="336">
        <v>44363</v>
      </c>
      <c r="L77" s="336">
        <v>19616</v>
      </c>
      <c r="M77" s="337">
        <v>57.6</v>
      </c>
      <c r="N77" s="336">
        <v>25036</v>
      </c>
      <c r="O77" s="336">
        <v>10293</v>
      </c>
      <c r="P77" s="337">
        <v>32.5</v>
      </c>
      <c r="Q77" s="336">
        <v>7674</v>
      </c>
      <c r="R77" s="336">
        <v>4451</v>
      </c>
      <c r="S77" s="337">
        <v>10</v>
      </c>
      <c r="T77" s="351"/>
      <c r="U77" s="336"/>
      <c r="V77" s="336"/>
      <c r="W77" s="337"/>
      <c r="X77" s="336"/>
      <c r="Y77" s="336"/>
      <c r="Z77" s="337"/>
      <c r="AA77" s="336"/>
      <c r="AB77" s="336"/>
      <c r="AC77" s="337"/>
      <c r="AD77" s="336"/>
      <c r="AE77" s="336"/>
      <c r="AF77" s="337"/>
      <c r="AG77" s="336"/>
      <c r="AH77" s="336"/>
      <c r="AI77" s="337"/>
    </row>
    <row r="78" spans="1:35">
      <c r="A78" s="157" t="s">
        <v>78</v>
      </c>
      <c r="B78" s="284">
        <v>92237</v>
      </c>
      <c r="C78" s="284">
        <v>45532</v>
      </c>
      <c r="D78" s="351">
        <v>54.2</v>
      </c>
      <c r="E78" s="284">
        <v>45603</v>
      </c>
      <c r="F78" s="284">
        <v>18529</v>
      </c>
      <c r="G78" s="351">
        <v>26.8</v>
      </c>
      <c r="H78" s="284">
        <v>32414</v>
      </c>
      <c r="I78" s="284">
        <v>15955</v>
      </c>
      <c r="J78" s="351">
        <v>19</v>
      </c>
      <c r="K78" s="284">
        <v>59412</v>
      </c>
      <c r="L78" s="284">
        <v>25442</v>
      </c>
      <c r="M78" s="351">
        <v>49</v>
      </c>
      <c r="N78" s="284">
        <v>40982</v>
      </c>
      <c r="O78" s="284">
        <v>16430</v>
      </c>
      <c r="P78" s="351">
        <v>33.799999999999997</v>
      </c>
      <c r="Q78" s="284">
        <v>20804</v>
      </c>
      <c r="R78" s="284">
        <v>8352</v>
      </c>
      <c r="S78" s="351">
        <v>17.2</v>
      </c>
      <c r="T78" s="351"/>
      <c r="U78" s="336"/>
      <c r="V78" s="336"/>
      <c r="W78" s="337"/>
      <c r="X78" s="336"/>
      <c r="Y78" s="336"/>
      <c r="Z78" s="337"/>
      <c r="AA78" s="336"/>
      <c r="AB78" s="336"/>
      <c r="AC78" s="337"/>
      <c r="AD78" s="336"/>
      <c r="AE78" s="336"/>
      <c r="AF78" s="337"/>
      <c r="AG78" s="336"/>
      <c r="AH78" s="336"/>
      <c r="AI78" s="337"/>
    </row>
    <row r="79" spans="1:35">
      <c r="A79" s="157" t="s">
        <v>79</v>
      </c>
      <c r="B79" s="334">
        <v>242046</v>
      </c>
      <c r="C79" s="334">
        <v>142126</v>
      </c>
      <c r="D79" s="333">
        <v>85.1</v>
      </c>
      <c r="E79" s="334">
        <v>34087</v>
      </c>
      <c r="F79" s="334">
        <v>11903</v>
      </c>
      <c r="G79" s="333">
        <v>12</v>
      </c>
      <c r="H79" s="334">
        <v>8162</v>
      </c>
      <c r="I79" s="334">
        <v>2221</v>
      </c>
      <c r="J79" s="333">
        <v>2.9</v>
      </c>
      <c r="K79" s="334">
        <v>48516</v>
      </c>
      <c r="L79" s="334">
        <v>21688</v>
      </c>
      <c r="M79" s="333">
        <v>62.3</v>
      </c>
      <c r="N79" s="334">
        <v>24188</v>
      </c>
      <c r="O79" s="334">
        <v>4341</v>
      </c>
      <c r="P79" s="333">
        <v>31.1</v>
      </c>
      <c r="Q79" s="334">
        <v>5143</v>
      </c>
      <c r="R79" s="334">
        <v>91</v>
      </c>
      <c r="S79" s="333">
        <v>6.6</v>
      </c>
      <c r="T79" s="333"/>
      <c r="U79" s="324"/>
      <c r="V79" s="324"/>
      <c r="W79" s="325"/>
      <c r="X79" s="324"/>
      <c r="Y79" s="324"/>
      <c r="Z79" s="325"/>
      <c r="AA79" s="324"/>
      <c r="AB79" s="324"/>
      <c r="AC79" s="325"/>
      <c r="AD79" s="324"/>
      <c r="AE79" s="324"/>
      <c r="AF79" s="325"/>
      <c r="AG79" s="324"/>
      <c r="AH79" s="324"/>
      <c r="AI79" s="325"/>
    </row>
    <row r="80" spans="1:35">
      <c r="A80" s="152" t="s">
        <v>80</v>
      </c>
      <c r="B80" s="284">
        <v>62282</v>
      </c>
      <c r="C80" s="284">
        <v>39597</v>
      </c>
      <c r="D80" s="351">
        <v>58.8</v>
      </c>
      <c r="E80" s="284">
        <v>15758</v>
      </c>
      <c r="F80" s="284">
        <v>11094</v>
      </c>
      <c r="G80" s="351">
        <v>14.9</v>
      </c>
      <c r="H80" s="284">
        <v>27932</v>
      </c>
      <c r="I80" s="284">
        <v>18156</v>
      </c>
      <c r="J80" s="351">
        <v>26.4</v>
      </c>
      <c r="K80" s="284">
        <v>1033</v>
      </c>
      <c r="L80" s="284">
        <v>312</v>
      </c>
      <c r="M80" s="351">
        <v>73.7</v>
      </c>
      <c r="N80" s="284">
        <v>369</v>
      </c>
      <c r="O80" s="284">
        <v>124</v>
      </c>
      <c r="P80" s="351">
        <v>26.3</v>
      </c>
      <c r="Q80" s="352" t="s">
        <v>150</v>
      </c>
      <c r="R80" s="352" t="s">
        <v>150</v>
      </c>
      <c r="S80" s="352" t="s">
        <v>150</v>
      </c>
      <c r="T80" s="351"/>
      <c r="U80" s="336"/>
      <c r="V80" s="336"/>
      <c r="W80" s="337"/>
      <c r="X80" s="336"/>
      <c r="Y80" s="336"/>
      <c r="Z80" s="337"/>
      <c r="AA80" s="336"/>
      <c r="AB80" s="336"/>
      <c r="AC80" s="337"/>
      <c r="AD80" s="336"/>
      <c r="AE80" s="336"/>
      <c r="AF80" s="337"/>
      <c r="AG80" s="339"/>
      <c r="AH80" s="339"/>
      <c r="AI80" s="339"/>
    </row>
    <row r="81" spans="1:46">
      <c r="A81" s="157" t="s">
        <v>81</v>
      </c>
      <c r="B81" s="284">
        <v>52864</v>
      </c>
      <c r="C81" s="284">
        <v>24184</v>
      </c>
      <c r="D81" s="351">
        <v>22.7</v>
      </c>
      <c r="E81" s="284">
        <v>24595</v>
      </c>
      <c r="F81" s="284">
        <v>12564</v>
      </c>
      <c r="G81" s="351">
        <v>10.6</v>
      </c>
      <c r="H81" s="284">
        <v>155105</v>
      </c>
      <c r="I81" s="284">
        <v>76303</v>
      </c>
      <c r="J81" s="351">
        <v>66.7</v>
      </c>
      <c r="K81" s="284">
        <v>17047</v>
      </c>
      <c r="L81" s="284">
        <v>6583</v>
      </c>
      <c r="M81" s="351">
        <v>55.6</v>
      </c>
      <c r="N81" s="284">
        <v>6099</v>
      </c>
      <c r="O81" s="284">
        <v>1746</v>
      </c>
      <c r="P81" s="351">
        <v>19.899999999999999</v>
      </c>
      <c r="Q81" s="284">
        <v>7525</v>
      </c>
      <c r="R81" s="284">
        <v>1228</v>
      </c>
      <c r="S81" s="351">
        <v>24.5</v>
      </c>
      <c r="T81" s="351"/>
      <c r="U81" s="336"/>
      <c r="V81" s="336"/>
      <c r="W81" s="337"/>
      <c r="X81" s="336"/>
      <c r="Y81" s="336"/>
      <c r="Z81" s="337"/>
      <c r="AA81" s="336"/>
      <c r="AB81" s="336"/>
      <c r="AC81" s="337"/>
      <c r="AD81" s="336"/>
      <c r="AE81" s="336"/>
      <c r="AF81" s="337"/>
      <c r="AG81" s="336"/>
      <c r="AH81" s="336"/>
      <c r="AI81" s="337"/>
      <c r="AJ81" s="160"/>
      <c r="AK81" s="160"/>
    </row>
    <row r="82" spans="1:46">
      <c r="A82" s="158" t="s">
        <v>84</v>
      </c>
      <c r="B82" s="341">
        <v>10812</v>
      </c>
      <c r="C82" s="341">
        <v>7009</v>
      </c>
      <c r="D82" s="342">
        <v>85.3</v>
      </c>
      <c r="E82" s="341">
        <v>1860</v>
      </c>
      <c r="F82" s="353" t="s">
        <v>150</v>
      </c>
      <c r="G82" s="342">
        <v>14.7</v>
      </c>
      <c r="H82" s="353" t="s">
        <v>150</v>
      </c>
      <c r="I82" s="353" t="s">
        <v>150</v>
      </c>
      <c r="J82" s="353" t="s">
        <v>150</v>
      </c>
      <c r="K82" s="341">
        <v>6202</v>
      </c>
      <c r="L82" s="341">
        <v>4909</v>
      </c>
      <c r="M82" s="342">
        <v>76.900000000000006</v>
      </c>
      <c r="N82" s="341">
        <v>1860</v>
      </c>
      <c r="O82" s="353" t="s">
        <v>150</v>
      </c>
      <c r="P82" s="342">
        <v>23.1</v>
      </c>
      <c r="Q82" s="353" t="s">
        <v>150</v>
      </c>
      <c r="R82" s="353" t="s">
        <v>150</v>
      </c>
      <c r="S82" s="353" t="s">
        <v>150</v>
      </c>
      <c r="T82" s="351"/>
      <c r="U82" s="336"/>
      <c r="V82" s="339"/>
      <c r="W82" s="337"/>
      <c r="X82" s="339"/>
      <c r="Y82" s="339"/>
      <c r="Z82" s="339"/>
      <c r="AA82" s="336"/>
      <c r="AB82" s="336"/>
      <c r="AC82" s="337"/>
      <c r="AD82" s="336"/>
      <c r="AE82" s="339"/>
      <c r="AF82" s="337"/>
      <c r="AG82" s="339"/>
      <c r="AH82" s="339"/>
      <c r="AI82" s="339"/>
      <c r="AJ82" s="160"/>
      <c r="AK82" s="160"/>
    </row>
    <row r="83" spans="1:46">
      <c r="A83" s="157"/>
      <c r="B83" s="343"/>
      <c r="C83" s="343"/>
      <c r="D83" s="344"/>
      <c r="E83" s="343"/>
      <c r="F83" s="343"/>
      <c r="G83" s="344"/>
      <c r="H83" s="343"/>
      <c r="I83" s="343"/>
      <c r="J83" s="344"/>
      <c r="K83" s="343"/>
      <c r="L83" s="343"/>
      <c r="M83" s="344"/>
      <c r="N83" s="343"/>
      <c r="O83" s="343"/>
      <c r="P83" s="344"/>
      <c r="Q83" s="228"/>
    </row>
    <row r="84" spans="1:46">
      <c r="A84" s="157"/>
      <c r="B84" s="343"/>
      <c r="C84" s="343"/>
      <c r="D84" s="344"/>
      <c r="E84" s="343"/>
      <c r="F84" s="343"/>
      <c r="G84" s="344"/>
      <c r="H84" s="343"/>
      <c r="I84" s="343"/>
      <c r="J84" s="344"/>
      <c r="K84" s="343"/>
      <c r="L84" s="343"/>
      <c r="M84" s="344"/>
      <c r="N84" s="343"/>
      <c r="O84" s="343"/>
      <c r="P84" s="344"/>
      <c r="Q84" s="228"/>
    </row>
    <row r="85" spans="1:46">
      <c r="A85" s="157"/>
      <c r="B85" s="343"/>
      <c r="C85" s="343"/>
      <c r="D85" s="354"/>
      <c r="E85" s="343"/>
      <c r="F85" s="347"/>
      <c r="G85" s="354"/>
      <c r="H85" s="343"/>
      <c r="I85" s="347"/>
      <c r="J85" s="354"/>
      <c r="K85" s="343"/>
      <c r="L85" s="343"/>
      <c r="M85" s="354"/>
      <c r="N85" s="343"/>
      <c r="O85" s="347"/>
      <c r="P85" s="354"/>
      <c r="Q85" s="347"/>
      <c r="R85" s="160"/>
      <c r="S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</row>
    <row r="86" spans="1:46" ht="12.75" customHeight="1">
      <c r="A86" s="432"/>
      <c r="B86" s="425" t="s">
        <v>59</v>
      </c>
      <c r="C86" s="436"/>
      <c r="D86" s="436"/>
      <c r="E86" s="436"/>
      <c r="F86" s="436"/>
      <c r="G86" s="436"/>
      <c r="H86" s="436"/>
      <c r="I86" s="436"/>
      <c r="J86" s="431"/>
      <c r="K86" s="423" t="s">
        <v>123</v>
      </c>
      <c r="L86" s="426"/>
      <c r="M86" s="426"/>
      <c r="N86" s="426"/>
      <c r="O86" s="426"/>
      <c r="P86" s="426"/>
      <c r="Q86" s="426"/>
      <c r="R86" s="426"/>
      <c r="S86" s="426"/>
    </row>
    <row r="87" spans="1:46" ht="12.75" customHeight="1">
      <c r="A87" s="433"/>
      <c r="B87" s="425" t="s">
        <v>57</v>
      </c>
      <c r="C87" s="436"/>
      <c r="D87" s="436"/>
      <c r="E87" s="436"/>
      <c r="F87" s="436"/>
      <c r="G87" s="436"/>
      <c r="H87" s="436"/>
      <c r="I87" s="436"/>
      <c r="J87" s="436"/>
      <c r="K87" s="424"/>
      <c r="L87" s="427"/>
      <c r="M87" s="427"/>
      <c r="N87" s="427"/>
      <c r="O87" s="427"/>
      <c r="P87" s="427"/>
      <c r="Q87" s="427"/>
      <c r="R87" s="427"/>
      <c r="S87" s="427"/>
    </row>
    <row r="88" spans="1:46" ht="23.25" customHeight="1">
      <c r="A88" s="433"/>
      <c r="B88" s="425" t="s">
        <v>127</v>
      </c>
      <c r="C88" s="431"/>
      <c r="D88" s="428" t="s">
        <v>128</v>
      </c>
      <c r="E88" s="425" t="s">
        <v>129</v>
      </c>
      <c r="F88" s="430"/>
      <c r="G88" s="428" t="s">
        <v>130</v>
      </c>
      <c r="H88" s="412" t="s">
        <v>131</v>
      </c>
      <c r="I88" s="412"/>
      <c r="J88" s="412" t="s">
        <v>132</v>
      </c>
      <c r="K88" s="425" t="s">
        <v>127</v>
      </c>
      <c r="L88" s="431"/>
      <c r="M88" s="428" t="s">
        <v>128</v>
      </c>
      <c r="N88" s="425" t="s">
        <v>129</v>
      </c>
      <c r="O88" s="430"/>
      <c r="P88" s="428" t="s">
        <v>130</v>
      </c>
      <c r="Q88" s="425" t="s">
        <v>131</v>
      </c>
      <c r="R88" s="431"/>
      <c r="S88" s="423" t="s">
        <v>130</v>
      </c>
    </row>
    <row r="89" spans="1:46" ht="22.5">
      <c r="A89" s="434"/>
      <c r="B89" s="329" t="s">
        <v>133</v>
      </c>
      <c r="C89" s="329" t="s">
        <v>134</v>
      </c>
      <c r="D89" s="429"/>
      <c r="E89" s="329" t="s">
        <v>133</v>
      </c>
      <c r="F89" s="329" t="s">
        <v>134</v>
      </c>
      <c r="G89" s="429"/>
      <c r="H89" s="329" t="s">
        <v>133</v>
      </c>
      <c r="I89" s="329" t="s">
        <v>134</v>
      </c>
      <c r="J89" s="412"/>
      <c r="K89" s="329" t="s">
        <v>133</v>
      </c>
      <c r="L89" s="329" t="s">
        <v>134</v>
      </c>
      <c r="M89" s="429"/>
      <c r="N89" s="329" t="s">
        <v>133</v>
      </c>
      <c r="O89" s="329" t="s">
        <v>134</v>
      </c>
      <c r="P89" s="429"/>
      <c r="Q89" s="330" t="s">
        <v>133</v>
      </c>
      <c r="R89" s="329" t="s">
        <v>134</v>
      </c>
      <c r="S89" s="424"/>
      <c r="T89" s="229"/>
      <c r="U89" s="135"/>
      <c r="V89" s="135"/>
      <c r="W89" s="135"/>
      <c r="X89" s="135"/>
      <c r="Y89" s="135"/>
      <c r="Z89" s="135"/>
      <c r="AA89" s="135"/>
    </row>
    <row r="90" spans="1:46">
      <c r="A90" s="156" t="s">
        <v>64</v>
      </c>
      <c r="B90" s="285">
        <v>1287269</v>
      </c>
      <c r="C90" s="285">
        <v>745181</v>
      </c>
      <c r="D90" s="355">
        <v>34.4</v>
      </c>
      <c r="E90" s="285">
        <v>923743</v>
      </c>
      <c r="F90" s="285">
        <v>494435</v>
      </c>
      <c r="G90" s="355">
        <v>24.7</v>
      </c>
      <c r="H90" s="285">
        <v>1534076</v>
      </c>
      <c r="I90" s="285">
        <v>845078</v>
      </c>
      <c r="J90" s="355">
        <v>41</v>
      </c>
      <c r="K90" s="285">
        <v>2510737</v>
      </c>
      <c r="L90" s="285">
        <v>1404447</v>
      </c>
      <c r="M90" s="355">
        <v>65</v>
      </c>
      <c r="N90" s="285">
        <v>147237</v>
      </c>
      <c r="O90" s="285">
        <v>61456</v>
      </c>
      <c r="P90" s="355">
        <v>3.8</v>
      </c>
      <c r="Q90" s="285">
        <v>1202939</v>
      </c>
      <c r="R90" s="285">
        <v>621924</v>
      </c>
      <c r="S90" s="355">
        <v>31.2</v>
      </c>
      <c r="T90" s="284"/>
      <c r="U90" s="337"/>
      <c r="V90" s="336"/>
      <c r="W90" s="336"/>
      <c r="X90" s="337"/>
      <c r="Y90" s="336"/>
      <c r="Z90" s="336"/>
      <c r="AA90" s="337"/>
    </row>
    <row r="91" spans="1:46">
      <c r="A91" s="152" t="s">
        <v>65</v>
      </c>
      <c r="B91" s="284">
        <v>5725</v>
      </c>
      <c r="C91" s="284">
        <v>3737</v>
      </c>
      <c r="D91" s="351">
        <v>1.3</v>
      </c>
      <c r="E91" s="284">
        <v>25786</v>
      </c>
      <c r="F91" s="284">
        <v>12215</v>
      </c>
      <c r="G91" s="351">
        <v>5.8</v>
      </c>
      <c r="H91" s="284">
        <v>416227</v>
      </c>
      <c r="I91" s="284">
        <v>222669</v>
      </c>
      <c r="J91" s="351">
        <v>93</v>
      </c>
      <c r="K91" s="284">
        <v>8827</v>
      </c>
      <c r="L91" s="284">
        <v>5859</v>
      </c>
      <c r="M91" s="351">
        <v>2.8</v>
      </c>
      <c r="N91" s="284">
        <v>45</v>
      </c>
      <c r="O91" s="284">
        <v>9</v>
      </c>
      <c r="P91" s="351">
        <v>0</v>
      </c>
      <c r="Q91" s="284">
        <v>304486</v>
      </c>
      <c r="R91" s="284">
        <v>150185</v>
      </c>
      <c r="S91" s="351">
        <v>97.2</v>
      </c>
      <c r="T91" s="284"/>
      <c r="U91" s="337"/>
      <c r="V91" s="336"/>
      <c r="W91" s="336"/>
      <c r="X91" s="337"/>
      <c r="Y91" s="336"/>
      <c r="Z91" s="336"/>
      <c r="AA91" s="337"/>
    </row>
    <row r="92" spans="1:46">
      <c r="A92" s="157" t="s">
        <v>66</v>
      </c>
      <c r="B92" s="284">
        <v>41841</v>
      </c>
      <c r="C92" s="284">
        <v>24323</v>
      </c>
      <c r="D92" s="351">
        <v>52.1</v>
      </c>
      <c r="E92" s="284">
        <v>36818</v>
      </c>
      <c r="F92" s="284">
        <v>18766</v>
      </c>
      <c r="G92" s="351">
        <v>45.9</v>
      </c>
      <c r="H92" s="284">
        <v>1592</v>
      </c>
      <c r="I92" s="284">
        <v>592</v>
      </c>
      <c r="J92" s="351">
        <v>2</v>
      </c>
      <c r="K92" s="284">
        <v>172973</v>
      </c>
      <c r="L92" s="284">
        <v>92599</v>
      </c>
      <c r="M92" s="351">
        <v>96.6</v>
      </c>
      <c r="N92" s="284">
        <v>5500</v>
      </c>
      <c r="O92" s="284">
        <v>2826</v>
      </c>
      <c r="P92" s="351">
        <v>3.1</v>
      </c>
      <c r="Q92" s="284">
        <v>649</v>
      </c>
      <c r="R92" s="284">
        <v>14</v>
      </c>
      <c r="S92" s="351">
        <v>0.4</v>
      </c>
      <c r="T92" s="284"/>
      <c r="U92" s="337"/>
      <c r="V92" s="336"/>
      <c r="W92" s="336"/>
      <c r="X92" s="337"/>
      <c r="Y92" s="336"/>
      <c r="Z92" s="336"/>
      <c r="AA92" s="337"/>
    </row>
    <row r="93" spans="1:46">
      <c r="A93" s="157" t="s">
        <v>67</v>
      </c>
      <c r="B93" s="284">
        <v>70020</v>
      </c>
      <c r="C93" s="284">
        <v>47260</v>
      </c>
      <c r="D93" s="351">
        <v>20.399999999999999</v>
      </c>
      <c r="E93" s="284">
        <v>10566</v>
      </c>
      <c r="F93" s="284">
        <v>5043</v>
      </c>
      <c r="G93" s="351">
        <v>3.1</v>
      </c>
      <c r="H93" s="284">
        <v>262690</v>
      </c>
      <c r="I93" s="284">
        <v>160105</v>
      </c>
      <c r="J93" s="351">
        <v>76.5</v>
      </c>
      <c r="K93" s="284">
        <v>138153</v>
      </c>
      <c r="L93" s="284">
        <v>89684</v>
      </c>
      <c r="M93" s="351">
        <v>66.5</v>
      </c>
      <c r="N93" s="284">
        <v>3750</v>
      </c>
      <c r="O93" s="284">
        <v>1849</v>
      </c>
      <c r="P93" s="351">
        <v>1.8</v>
      </c>
      <c r="Q93" s="284">
        <v>65792</v>
      </c>
      <c r="R93" s="284">
        <v>36822</v>
      </c>
      <c r="S93" s="351">
        <v>31.7</v>
      </c>
      <c r="T93" s="284"/>
      <c r="U93" s="337"/>
      <c r="V93" s="336"/>
      <c r="W93" s="336"/>
      <c r="X93" s="337"/>
      <c r="Y93" s="336"/>
      <c r="Z93" s="336"/>
      <c r="AA93" s="337"/>
    </row>
    <row r="94" spans="1:46">
      <c r="A94" s="157" t="s">
        <v>68</v>
      </c>
      <c r="B94" s="284">
        <v>105183</v>
      </c>
      <c r="C94" s="284">
        <v>57236</v>
      </c>
      <c r="D94" s="351">
        <v>38.9</v>
      </c>
      <c r="E94" s="284">
        <v>35016</v>
      </c>
      <c r="F94" s="284">
        <v>18135</v>
      </c>
      <c r="G94" s="351">
        <v>13</v>
      </c>
      <c r="H94" s="284">
        <v>130139</v>
      </c>
      <c r="I94" s="284">
        <v>80127</v>
      </c>
      <c r="J94" s="351">
        <v>48.1</v>
      </c>
      <c r="K94" s="284">
        <v>117587</v>
      </c>
      <c r="L94" s="284">
        <v>67380</v>
      </c>
      <c r="M94" s="351">
        <v>41.1</v>
      </c>
      <c r="N94" s="284">
        <v>34798</v>
      </c>
      <c r="O94" s="284">
        <v>15417</v>
      </c>
      <c r="P94" s="351">
        <v>12.2</v>
      </c>
      <c r="Q94" s="284">
        <v>133687</v>
      </c>
      <c r="R94" s="284">
        <v>73169</v>
      </c>
      <c r="S94" s="351">
        <v>46.7</v>
      </c>
      <c r="T94" s="284"/>
      <c r="U94" s="337"/>
      <c r="V94" s="336"/>
      <c r="W94" s="336"/>
      <c r="X94" s="337"/>
      <c r="Y94" s="336"/>
      <c r="Z94" s="336"/>
      <c r="AA94" s="337"/>
    </row>
    <row r="95" spans="1:46">
      <c r="A95" s="157" t="s">
        <v>69</v>
      </c>
      <c r="B95" s="352" t="s">
        <v>150</v>
      </c>
      <c r="C95" s="352" t="s">
        <v>150</v>
      </c>
      <c r="D95" s="352" t="s">
        <v>150</v>
      </c>
      <c r="E95" s="352" t="s">
        <v>150</v>
      </c>
      <c r="F95" s="352" t="s">
        <v>150</v>
      </c>
      <c r="G95" s="352" t="s">
        <v>150</v>
      </c>
      <c r="H95" s="284">
        <v>126963</v>
      </c>
      <c r="I95" s="284">
        <v>60633</v>
      </c>
      <c r="J95" s="351">
        <v>100</v>
      </c>
      <c r="K95" s="352" t="s">
        <v>150</v>
      </c>
      <c r="L95" s="352" t="s">
        <v>150</v>
      </c>
      <c r="M95" s="352" t="s">
        <v>150</v>
      </c>
      <c r="N95" s="352" t="s">
        <v>150</v>
      </c>
      <c r="O95" s="352" t="s">
        <v>150</v>
      </c>
      <c r="P95" s="352" t="s">
        <v>150</v>
      </c>
      <c r="Q95" s="284">
        <v>110174</v>
      </c>
      <c r="R95" s="284">
        <v>64763</v>
      </c>
      <c r="S95" s="351">
        <v>100</v>
      </c>
      <c r="T95" s="352"/>
      <c r="U95" s="339"/>
      <c r="V95" s="339"/>
      <c r="W95" s="339"/>
      <c r="X95" s="339"/>
      <c r="Y95" s="336"/>
      <c r="Z95" s="336"/>
      <c r="AA95" s="337"/>
    </row>
    <row r="96" spans="1:46">
      <c r="A96" s="157" t="s">
        <v>70</v>
      </c>
      <c r="B96" s="284">
        <v>3115</v>
      </c>
      <c r="C96" s="284">
        <v>2254</v>
      </c>
      <c r="D96" s="351">
        <v>0.5</v>
      </c>
      <c r="E96" s="284">
        <v>551519</v>
      </c>
      <c r="F96" s="284">
        <v>296002</v>
      </c>
      <c r="G96" s="351">
        <v>85.8</v>
      </c>
      <c r="H96" s="284">
        <v>88059</v>
      </c>
      <c r="I96" s="284">
        <v>46886</v>
      </c>
      <c r="J96" s="351">
        <v>13.7</v>
      </c>
      <c r="K96" s="284">
        <v>334</v>
      </c>
      <c r="L96" s="284">
        <v>213</v>
      </c>
      <c r="M96" s="351">
        <v>0.1</v>
      </c>
      <c r="N96" s="284">
        <v>16752</v>
      </c>
      <c r="O96" s="284">
        <v>8335</v>
      </c>
      <c r="P96" s="351">
        <v>6.5</v>
      </c>
      <c r="Q96" s="284">
        <v>240482</v>
      </c>
      <c r="R96" s="284">
        <v>116577</v>
      </c>
      <c r="S96" s="351">
        <v>93.4</v>
      </c>
      <c r="T96" s="284"/>
      <c r="U96" s="337"/>
      <c r="V96" s="336"/>
      <c r="W96" s="336"/>
      <c r="X96" s="337"/>
      <c r="Y96" s="336"/>
      <c r="Z96" s="336"/>
      <c r="AA96" s="337"/>
    </row>
    <row r="97" spans="1:37">
      <c r="A97" s="157" t="s">
        <v>71</v>
      </c>
      <c r="B97" s="284">
        <v>138408</v>
      </c>
      <c r="C97" s="284">
        <v>70649</v>
      </c>
      <c r="D97" s="351">
        <v>65.900000000000006</v>
      </c>
      <c r="E97" s="284">
        <v>34119</v>
      </c>
      <c r="F97" s="284">
        <v>11795</v>
      </c>
      <c r="G97" s="351">
        <v>16.2</v>
      </c>
      <c r="H97" s="284">
        <v>37515</v>
      </c>
      <c r="I97" s="284">
        <v>16284</v>
      </c>
      <c r="J97" s="351">
        <v>17.899999999999999</v>
      </c>
      <c r="K97" s="284">
        <v>172566</v>
      </c>
      <c r="L97" s="284">
        <v>92009</v>
      </c>
      <c r="M97" s="351">
        <v>79.3</v>
      </c>
      <c r="N97" s="284">
        <v>16236</v>
      </c>
      <c r="O97" s="284">
        <v>6644</v>
      </c>
      <c r="P97" s="351">
        <v>7.5</v>
      </c>
      <c r="Q97" s="284">
        <v>28817</v>
      </c>
      <c r="R97" s="284">
        <v>14531</v>
      </c>
      <c r="S97" s="351">
        <v>13.2</v>
      </c>
      <c r="T97" s="284"/>
      <c r="U97" s="337"/>
      <c r="V97" s="336"/>
      <c r="W97" s="336"/>
      <c r="X97" s="337"/>
      <c r="Y97" s="336"/>
      <c r="Z97" s="336"/>
      <c r="AA97" s="337"/>
    </row>
    <row r="98" spans="1:37">
      <c r="A98" s="157" t="s">
        <v>72</v>
      </c>
      <c r="B98" s="284">
        <v>98861</v>
      </c>
      <c r="C98" s="284">
        <v>43181</v>
      </c>
      <c r="D98" s="351">
        <v>36.6</v>
      </c>
      <c r="E98" s="284">
        <v>78116</v>
      </c>
      <c r="F98" s="284">
        <v>41486</v>
      </c>
      <c r="G98" s="351">
        <v>28.9</v>
      </c>
      <c r="H98" s="284">
        <v>93251</v>
      </c>
      <c r="I98" s="284">
        <v>48606</v>
      </c>
      <c r="J98" s="351">
        <v>34.5</v>
      </c>
      <c r="K98" s="284">
        <v>135278</v>
      </c>
      <c r="L98" s="284">
        <v>64438</v>
      </c>
      <c r="M98" s="351">
        <v>48.6</v>
      </c>
      <c r="N98" s="284">
        <v>49801</v>
      </c>
      <c r="O98" s="284">
        <v>13742</v>
      </c>
      <c r="P98" s="351">
        <v>17.899999999999999</v>
      </c>
      <c r="Q98" s="284">
        <v>93529</v>
      </c>
      <c r="R98" s="284">
        <v>39974</v>
      </c>
      <c r="S98" s="351">
        <v>33.6</v>
      </c>
      <c r="T98" s="284"/>
      <c r="U98" s="337"/>
      <c r="V98" s="336"/>
      <c r="W98" s="336"/>
      <c r="X98" s="337"/>
      <c r="Y98" s="336"/>
      <c r="Z98" s="336"/>
      <c r="AA98" s="337"/>
    </row>
    <row r="99" spans="1:37">
      <c r="A99" s="157" t="s">
        <v>73</v>
      </c>
      <c r="B99" s="284">
        <v>149325</v>
      </c>
      <c r="C99" s="284">
        <v>91744</v>
      </c>
      <c r="D99" s="351">
        <v>58.9</v>
      </c>
      <c r="E99" s="284">
        <v>12438</v>
      </c>
      <c r="F99" s="284">
        <v>6427</v>
      </c>
      <c r="G99" s="351">
        <v>4.9000000000000004</v>
      </c>
      <c r="H99" s="284">
        <v>91680</v>
      </c>
      <c r="I99" s="284">
        <v>50276</v>
      </c>
      <c r="J99" s="351">
        <v>36.200000000000003</v>
      </c>
      <c r="K99" s="284">
        <v>148968</v>
      </c>
      <c r="L99" s="284">
        <v>86735</v>
      </c>
      <c r="M99" s="351">
        <v>90.9</v>
      </c>
      <c r="N99" s="284">
        <v>962</v>
      </c>
      <c r="O99" s="284">
        <v>358</v>
      </c>
      <c r="P99" s="351">
        <v>0.6</v>
      </c>
      <c r="Q99" s="284">
        <v>13873</v>
      </c>
      <c r="R99" s="284">
        <v>7676</v>
      </c>
      <c r="S99" s="351">
        <v>8.5</v>
      </c>
      <c r="T99" s="284"/>
      <c r="U99" s="337"/>
      <c r="V99" s="336"/>
      <c r="W99" s="336"/>
      <c r="X99" s="337"/>
      <c r="Y99" s="336"/>
      <c r="Z99" s="336"/>
      <c r="AA99" s="337"/>
    </row>
    <row r="100" spans="1:37">
      <c r="A100" s="157" t="s">
        <v>74</v>
      </c>
      <c r="B100" s="284">
        <v>79723</v>
      </c>
      <c r="C100" s="284">
        <v>45791</v>
      </c>
      <c r="D100" s="351">
        <v>62.4</v>
      </c>
      <c r="E100" s="284">
        <v>45217</v>
      </c>
      <c r="F100" s="284">
        <v>25585</v>
      </c>
      <c r="G100" s="351">
        <v>35.4</v>
      </c>
      <c r="H100" s="284">
        <v>2842</v>
      </c>
      <c r="I100" s="284">
        <v>1536</v>
      </c>
      <c r="J100" s="351">
        <v>2.2000000000000002</v>
      </c>
      <c r="K100" s="284">
        <v>147498</v>
      </c>
      <c r="L100" s="284">
        <v>85585</v>
      </c>
      <c r="M100" s="351">
        <v>91.8</v>
      </c>
      <c r="N100" s="284">
        <v>1440</v>
      </c>
      <c r="O100" s="284">
        <v>251</v>
      </c>
      <c r="P100" s="351">
        <v>0.9</v>
      </c>
      <c r="Q100" s="284">
        <v>11749</v>
      </c>
      <c r="R100" s="284">
        <v>6519</v>
      </c>
      <c r="S100" s="351">
        <v>7.3</v>
      </c>
      <c r="T100" s="284"/>
      <c r="U100" s="337"/>
      <c r="V100" s="336"/>
      <c r="W100" s="336"/>
      <c r="X100" s="337"/>
      <c r="Y100" s="336"/>
      <c r="Z100" s="336"/>
      <c r="AA100" s="337"/>
    </row>
    <row r="101" spans="1:37">
      <c r="A101" s="157" t="s">
        <v>75</v>
      </c>
      <c r="B101" s="284">
        <v>142083</v>
      </c>
      <c r="C101" s="284">
        <v>84143</v>
      </c>
      <c r="D101" s="351">
        <v>84.5</v>
      </c>
      <c r="E101" s="284">
        <v>9224</v>
      </c>
      <c r="F101" s="284">
        <v>5944</v>
      </c>
      <c r="G101" s="351">
        <v>5.5</v>
      </c>
      <c r="H101" s="284">
        <v>16783</v>
      </c>
      <c r="I101" s="284">
        <v>7274</v>
      </c>
      <c r="J101" s="351">
        <v>10</v>
      </c>
      <c r="K101" s="284">
        <v>212535</v>
      </c>
      <c r="L101" s="284">
        <v>120449</v>
      </c>
      <c r="M101" s="351">
        <v>86.4</v>
      </c>
      <c r="N101" s="352" t="s">
        <v>150</v>
      </c>
      <c r="O101" s="352" t="s">
        <v>150</v>
      </c>
      <c r="P101" s="352" t="s">
        <v>150</v>
      </c>
      <c r="Q101" s="284">
        <v>33582</v>
      </c>
      <c r="R101" s="284">
        <v>17227</v>
      </c>
      <c r="S101" s="351">
        <v>13.6</v>
      </c>
      <c r="T101" s="284"/>
      <c r="U101" s="337"/>
      <c r="V101" s="336"/>
      <c r="W101" s="339"/>
      <c r="X101" s="337"/>
      <c r="Y101" s="336"/>
      <c r="Z101" s="336"/>
      <c r="AA101" s="337"/>
    </row>
    <row r="102" spans="1:37">
      <c r="A102" s="157" t="s">
        <v>76</v>
      </c>
      <c r="B102" s="352" t="s">
        <v>150</v>
      </c>
      <c r="C102" s="352" t="s">
        <v>150</v>
      </c>
      <c r="D102" s="352" t="s">
        <v>150</v>
      </c>
      <c r="E102" s="284">
        <v>9317</v>
      </c>
      <c r="F102" s="284">
        <v>5492</v>
      </c>
      <c r="G102" s="351">
        <v>100</v>
      </c>
      <c r="H102" s="352" t="s">
        <v>150</v>
      </c>
      <c r="I102" s="352" t="s">
        <v>150</v>
      </c>
      <c r="J102" s="352" t="s">
        <v>150</v>
      </c>
      <c r="K102" s="352" t="s">
        <v>150</v>
      </c>
      <c r="L102" s="352" t="s">
        <v>150</v>
      </c>
      <c r="M102" s="352" t="s">
        <v>150</v>
      </c>
      <c r="N102" s="284">
        <v>11110</v>
      </c>
      <c r="O102" s="284">
        <v>7868</v>
      </c>
      <c r="P102" s="351">
        <v>100</v>
      </c>
      <c r="Q102" s="352" t="s">
        <v>150</v>
      </c>
      <c r="R102" s="352" t="s">
        <v>150</v>
      </c>
      <c r="S102" s="352" t="s">
        <v>150</v>
      </c>
      <c r="T102" s="352"/>
      <c r="U102" s="339"/>
      <c r="V102" s="336"/>
      <c r="W102" s="336"/>
      <c r="X102" s="337"/>
      <c r="Y102" s="339"/>
      <c r="Z102" s="339"/>
      <c r="AA102" s="339"/>
    </row>
    <row r="103" spans="1:37">
      <c r="A103" s="157" t="s">
        <v>77</v>
      </c>
      <c r="B103" s="284">
        <v>124954</v>
      </c>
      <c r="C103" s="284">
        <v>75349</v>
      </c>
      <c r="D103" s="351">
        <v>54.7</v>
      </c>
      <c r="E103" s="284">
        <v>27202</v>
      </c>
      <c r="F103" s="284">
        <v>16096</v>
      </c>
      <c r="G103" s="351">
        <v>11.9</v>
      </c>
      <c r="H103" s="284">
        <v>76194</v>
      </c>
      <c r="I103" s="284">
        <v>47126</v>
      </c>
      <c r="J103" s="351">
        <v>33.4</v>
      </c>
      <c r="K103" s="284">
        <v>152228</v>
      </c>
      <c r="L103" s="284">
        <v>82294</v>
      </c>
      <c r="M103" s="351">
        <v>85</v>
      </c>
      <c r="N103" s="284">
        <v>2794</v>
      </c>
      <c r="O103" s="284">
        <v>1658</v>
      </c>
      <c r="P103" s="351">
        <v>1.6</v>
      </c>
      <c r="Q103" s="284">
        <v>24071</v>
      </c>
      <c r="R103" s="284">
        <v>15542</v>
      </c>
      <c r="S103" s="351">
        <v>13.4</v>
      </c>
      <c r="T103" s="284"/>
      <c r="U103" s="337"/>
      <c r="V103" s="336"/>
      <c r="W103" s="336"/>
      <c r="X103" s="337"/>
      <c r="Y103" s="336"/>
      <c r="Z103" s="336"/>
      <c r="AA103" s="337"/>
    </row>
    <row r="104" spans="1:37">
      <c r="A104" s="157" t="s">
        <v>78</v>
      </c>
      <c r="B104" s="284">
        <v>32825</v>
      </c>
      <c r="C104" s="284">
        <v>20090</v>
      </c>
      <c r="D104" s="351">
        <v>66.900000000000006</v>
      </c>
      <c r="E104" s="284">
        <v>4621</v>
      </c>
      <c r="F104" s="284">
        <v>2099</v>
      </c>
      <c r="G104" s="351">
        <v>9.4</v>
      </c>
      <c r="H104" s="284">
        <v>11610</v>
      </c>
      <c r="I104" s="284">
        <v>7603</v>
      </c>
      <c r="J104" s="351">
        <v>23.7</v>
      </c>
      <c r="K104" s="284">
        <v>89167</v>
      </c>
      <c r="L104" s="284">
        <v>56219</v>
      </c>
      <c r="M104" s="351">
        <v>84.3</v>
      </c>
      <c r="N104" s="284">
        <v>137</v>
      </c>
      <c r="O104" s="284">
        <v>3</v>
      </c>
      <c r="P104" s="351">
        <v>0.1</v>
      </c>
      <c r="Q104" s="284">
        <v>16418</v>
      </c>
      <c r="R104" s="284">
        <v>7844</v>
      </c>
      <c r="S104" s="351">
        <v>15.5</v>
      </c>
      <c r="T104" s="284"/>
      <c r="U104" s="337"/>
      <c r="V104" s="336"/>
      <c r="W104" s="336"/>
      <c r="X104" s="337"/>
      <c r="Y104" s="336"/>
      <c r="Z104" s="336"/>
      <c r="AA104" s="337"/>
    </row>
    <row r="105" spans="1:37">
      <c r="A105" s="157" t="s">
        <v>79</v>
      </c>
      <c r="B105" s="284">
        <v>193530</v>
      </c>
      <c r="C105" s="284">
        <v>120438</v>
      </c>
      <c r="D105" s="351">
        <v>93.7</v>
      </c>
      <c r="E105" s="284">
        <v>9899</v>
      </c>
      <c r="F105" s="284">
        <v>7562</v>
      </c>
      <c r="G105" s="351">
        <v>4.8</v>
      </c>
      <c r="H105" s="284">
        <v>3019</v>
      </c>
      <c r="I105" s="284">
        <v>2130</v>
      </c>
      <c r="J105" s="351">
        <v>1.5</v>
      </c>
      <c r="K105" s="284">
        <v>825059</v>
      </c>
      <c r="L105" s="284">
        <v>468987</v>
      </c>
      <c r="M105" s="351">
        <v>100</v>
      </c>
      <c r="N105" s="352" t="s">
        <v>150</v>
      </c>
      <c r="O105" s="352" t="s">
        <v>150</v>
      </c>
      <c r="P105" s="352" t="s">
        <v>150</v>
      </c>
      <c r="Q105" s="352" t="s">
        <v>150</v>
      </c>
      <c r="R105" s="352" t="s">
        <v>150</v>
      </c>
      <c r="S105" s="352" t="s">
        <v>150</v>
      </c>
      <c r="T105" s="284"/>
      <c r="U105" s="337"/>
      <c r="V105" s="339"/>
      <c r="W105" s="339"/>
      <c r="X105" s="339"/>
      <c r="Y105" s="339"/>
      <c r="Z105" s="339"/>
      <c r="AA105" s="339"/>
    </row>
    <row r="106" spans="1:37">
      <c r="A106" s="152" t="s">
        <v>80</v>
      </c>
      <c r="B106" s="284">
        <v>61249</v>
      </c>
      <c r="C106" s="284">
        <v>39285</v>
      </c>
      <c r="D106" s="351">
        <v>58.6</v>
      </c>
      <c r="E106" s="284">
        <v>15389</v>
      </c>
      <c r="F106" s="284">
        <v>10970</v>
      </c>
      <c r="G106" s="351">
        <v>14.7</v>
      </c>
      <c r="H106" s="284">
        <v>27932</v>
      </c>
      <c r="I106" s="284">
        <v>18156</v>
      </c>
      <c r="J106" s="351">
        <v>26.7</v>
      </c>
      <c r="K106" s="284">
        <v>36289</v>
      </c>
      <c r="L106" s="284">
        <v>25210</v>
      </c>
      <c r="M106" s="351">
        <v>81.099999999999994</v>
      </c>
      <c r="N106" s="284">
        <v>3793</v>
      </c>
      <c r="O106" s="284">
        <v>2447</v>
      </c>
      <c r="P106" s="351">
        <v>8.5</v>
      </c>
      <c r="Q106" s="284">
        <v>4681</v>
      </c>
      <c r="R106" s="284">
        <v>3527</v>
      </c>
      <c r="S106" s="351">
        <v>10.5</v>
      </c>
      <c r="T106" s="284"/>
      <c r="U106" s="337"/>
      <c r="V106" s="336"/>
      <c r="W106" s="336"/>
      <c r="X106" s="337"/>
      <c r="Y106" s="336"/>
      <c r="Z106" s="336"/>
      <c r="AA106" s="337"/>
    </row>
    <row r="107" spans="1:37">
      <c r="A107" s="157" t="s">
        <v>81</v>
      </c>
      <c r="B107" s="284">
        <v>35817</v>
      </c>
      <c r="C107" s="284">
        <v>17601</v>
      </c>
      <c r="D107" s="351">
        <v>17.7</v>
      </c>
      <c r="E107" s="284">
        <v>18496</v>
      </c>
      <c r="F107" s="284">
        <v>10818</v>
      </c>
      <c r="G107" s="351">
        <v>9.1999999999999993</v>
      </c>
      <c r="H107" s="284">
        <v>147580</v>
      </c>
      <c r="I107" s="284">
        <v>75075</v>
      </c>
      <c r="J107" s="351">
        <v>73.099999999999994</v>
      </c>
      <c r="K107" s="284">
        <v>62804</v>
      </c>
      <c r="L107" s="284">
        <v>33348</v>
      </c>
      <c r="M107" s="351">
        <v>34.200000000000003</v>
      </c>
      <c r="N107" s="284">
        <v>119</v>
      </c>
      <c r="O107" s="284">
        <v>49</v>
      </c>
      <c r="P107" s="351">
        <v>0.1</v>
      </c>
      <c r="Q107" s="284">
        <v>120949</v>
      </c>
      <c r="R107" s="284">
        <v>67554</v>
      </c>
      <c r="S107" s="351">
        <v>65.8</v>
      </c>
      <c r="T107" s="284"/>
      <c r="U107" s="337"/>
      <c r="V107" s="336"/>
      <c r="W107" s="336"/>
      <c r="X107" s="337"/>
      <c r="Y107" s="336"/>
      <c r="Z107" s="336"/>
      <c r="AA107" s="337"/>
      <c r="AB107" s="160"/>
      <c r="AC107" s="160"/>
      <c r="AD107" s="160"/>
      <c r="AE107" s="160"/>
      <c r="AF107" s="160"/>
      <c r="AG107" s="160"/>
      <c r="AH107" s="160"/>
      <c r="AI107" s="160"/>
      <c r="AJ107" s="160"/>
      <c r="AK107" s="160"/>
    </row>
    <row r="108" spans="1:37">
      <c r="A108" s="157" t="s">
        <v>82</v>
      </c>
      <c r="B108" s="352" t="s">
        <v>150</v>
      </c>
      <c r="C108" s="352" t="s">
        <v>150</v>
      </c>
      <c r="D108" s="352" t="s">
        <v>150</v>
      </c>
      <c r="E108" s="352" t="s">
        <v>150</v>
      </c>
      <c r="F108" s="352" t="s">
        <v>150</v>
      </c>
      <c r="G108" s="352" t="s">
        <v>150</v>
      </c>
      <c r="H108" s="352" t="s">
        <v>150</v>
      </c>
      <c r="I108" s="352" t="s">
        <v>150</v>
      </c>
      <c r="J108" s="352" t="s">
        <v>150</v>
      </c>
      <c r="K108" s="284">
        <v>223</v>
      </c>
      <c r="L108" s="284">
        <v>177</v>
      </c>
      <c r="M108" s="351">
        <v>100</v>
      </c>
      <c r="N108" s="352" t="s">
        <v>150</v>
      </c>
      <c r="O108" s="352" t="s">
        <v>150</v>
      </c>
      <c r="P108" s="352" t="s">
        <v>150</v>
      </c>
      <c r="Q108" s="352" t="s">
        <v>150</v>
      </c>
      <c r="R108" s="352" t="s">
        <v>150</v>
      </c>
      <c r="S108" s="352" t="s">
        <v>150</v>
      </c>
      <c r="T108" s="284"/>
      <c r="U108" s="337"/>
      <c r="V108" s="339"/>
      <c r="W108" s="339"/>
      <c r="X108" s="339"/>
      <c r="Y108" s="339"/>
      <c r="Z108" s="339"/>
      <c r="AA108" s="339"/>
      <c r="AB108" s="160"/>
      <c r="AC108" s="160"/>
      <c r="AD108" s="160"/>
      <c r="AE108" s="160"/>
      <c r="AF108" s="160"/>
      <c r="AG108" s="160"/>
      <c r="AH108" s="160"/>
      <c r="AI108" s="160"/>
      <c r="AJ108" s="160"/>
      <c r="AK108" s="160"/>
    </row>
    <row r="109" spans="1:37" ht="12.75" customHeight="1">
      <c r="A109" s="157" t="s">
        <v>83</v>
      </c>
      <c r="B109" s="352" t="s">
        <v>150</v>
      </c>
      <c r="C109" s="352" t="s">
        <v>150</v>
      </c>
      <c r="D109" s="352" t="s">
        <v>150</v>
      </c>
      <c r="E109" s="352" t="s">
        <v>150</v>
      </c>
      <c r="F109" s="352" t="s">
        <v>150</v>
      </c>
      <c r="G109" s="352" t="s">
        <v>150</v>
      </c>
      <c r="H109" s="352" t="s">
        <v>150</v>
      </c>
      <c r="I109" s="352" t="s">
        <v>150</v>
      </c>
      <c r="J109" s="352" t="s">
        <v>150</v>
      </c>
      <c r="K109" s="284">
        <v>2020</v>
      </c>
      <c r="L109" s="284">
        <v>969</v>
      </c>
      <c r="M109" s="351">
        <v>100</v>
      </c>
      <c r="N109" s="352" t="s">
        <v>150</v>
      </c>
      <c r="O109" s="352" t="s">
        <v>150</v>
      </c>
      <c r="P109" s="352" t="s">
        <v>150</v>
      </c>
      <c r="Q109" s="352" t="s">
        <v>150</v>
      </c>
      <c r="R109" s="352" t="s">
        <v>150</v>
      </c>
      <c r="S109" s="352" t="s">
        <v>150</v>
      </c>
      <c r="T109" s="284"/>
      <c r="U109" s="337"/>
      <c r="V109" s="339"/>
      <c r="W109" s="339"/>
      <c r="X109" s="339"/>
      <c r="Y109" s="339"/>
      <c r="Z109" s="339"/>
      <c r="AA109" s="339"/>
      <c r="AB109" s="160"/>
      <c r="AC109" s="160"/>
      <c r="AD109" s="160"/>
      <c r="AE109" s="160"/>
      <c r="AF109" s="160"/>
      <c r="AG109" s="160"/>
      <c r="AH109" s="160"/>
      <c r="AI109" s="160"/>
      <c r="AJ109" s="160"/>
      <c r="AK109" s="160"/>
    </row>
    <row r="110" spans="1:37">
      <c r="A110" s="158" t="s">
        <v>84</v>
      </c>
      <c r="B110" s="341">
        <v>4610</v>
      </c>
      <c r="C110" s="341">
        <v>2100</v>
      </c>
      <c r="D110" s="342">
        <v>100</v>
      </c>
      <c r="E110" s="353" t="s">
        <v>150</v>
      </c>
      <c r="F110" s="353" t="s">
        <v>150</v>
      </c>
      <c r="G110" s="353" t="s">
        <v>150</v>
      </c>
      <c r="H110" s="353" t="s">
        <v>150</v>
      </c>
      <c r="I110" s="353" t="s">
        <v>150</v>
      </c>
      <c r="J110" s="353" t="s">
        <v>150</v>
      </c>
      <c r="K110" s="341">
        <v>88228</v>
      </c>
      <c r="L110" s="341">
        <v>32292</v>
      </c>
      <c r="M110" s="342">
        <v>100</v>
      </c>
      <c r="N110" s="353" t="s">
        <v>150</v>
      </c>
      <c r="O110" s="353" t="s">
        <v>150</v>
      </c>
      <c r="P110" s="353" t="s">
        <v>150</v>
      </c>
      <c r="Q110" s="353" t="s">
        <v>150</v>
      </c>
      <c r="R110" s="353" t="s">
        <v>150</v>
      </c>
      <c r="S110" s="353" t="s">
        <v>150</v>
      </c>
      <c r="T110" s="284"/>
      <c r="U110" s="337"/>
      <c r="V110" s="339"/>
      <c r="W110" s="339"/>
      <c r="X110" s="339"/>
      <c r="Y110" s="339"/>
      <c r="Z110" s="339"/>
      <c r="AA110" s="339"/>
      <c r="AB110" s="160"/>
      <c r="AC110" s="160"/>
      <c r="AD110" s="160"/>
      <c r="AE110" s="160"/>
      <c r="AF110" s="160"/>
      <c r="AG110" s="160"/>
      <c r="AH110" s="160"/>
      <c r="AI110" s="160"/>
      <c r="AJ110" s="160"/>
      <c r="AK110" s="160"/>
    </row>
    <row r="111" spans="1:37">
      <c r="A111" s="157"/>
      <c r="B111" s="343"/>
      <c r="C111" s="343"/>
      <c r="D111" s="344"/>
      <c r="E111" s="343"/>
      <c r="F111" s="343"/>
      <c r="G111" s="344"/>
      <c r="H111" s="343"/>
      <c r="I111" s="343"/>
      <c r="J111" s="344"/>
      <c r="K111" s="343"/>
      <c r="L111" s="343"/>
      <c r="M111" s="344"/>
      <c r="N111" s="343"/>
      <c r="O111" s="343"/>
      <c r="P111" s="344"/>
      <c r="Q111" s="228"/>
    </row>
    <row r="112" spans="1:37">
      <c r="A112" s="157"/>
      <c r="B112" s="343"/>
      <c r="C112" s="343"/>
      <c r="D112" s="344"/>
      <c r="E112" s="343"/>
      <c r="F112" s="343"/>
      <c r="G112" s="344"/>
      <c r="H112" s="343"/>
      <c r="I112" s="343"/>
      <c r="J112" s="344"/>
      <c r="K112" s="343"/>
      <c r="L112" s="343"/>
      <c r="M112" s="344"/>
      <c r="N112" s="343"/>
      <c r="O112" s="343"/>
      <c r="P112" s="344"/>
      <c r="Q112" s="228"/>
    </row>
    <row r="113" spans="1:37" ht="15" customHeight="1">
      <c r="A113" s="432"/>
      <c r="B113" s="423" t="s">
        <v>60</v>
      </c>
      <c r="C113" s="435"/>
      <c r="D113" s="435"/>
      <c r="E113" s="435"/>
      <c r="F113" s="435"/>
      <c r="G113" s="435"/>
      <c r="H113" s="435"/>
      <c r="I113" s="435"/>
      <c r="J113" s="435"/>
      <c r="K113" s="356"/>
      <c r="L113" s="356"/>
      <c r="M113" s="356"/>
      <c r="N113" s="356"/>
      <c r="O113" s="356"/>
      <c r="P113" s="356"/>
      <c r="Q113" s="356"/>
      <c r="R113" s="160"/>
      <c r="S113" s="160"/>
      <c r="U113" s="160"/>
      <c r="V113" s="160"/>
      <c r="W113" s="160"/>
      <c r="X113" s="160"/>
      <c r="Y113" s="160"/>
      <c r="Z113" s="160"/>
      <c r="AA113" s="160"/>
      <c r="AB113" s="160"/>
      <c r="AC113" s="160"/>
      <c r="AD113" s="160"/>
      <c r="AE113" s="160"/>
      <c r="AF113" s="160"/>
      <c r="AG113" s="160"/>
      <c r="AH113" s="160"/>
      <c r="AI113" s="160"/>
      <c r="AJ113" s="160"/>
      <c r="AK113" s="160"/>
    </row>
    <row r="114" spans="1:37" ht="15">
      <c r="A114" s="433"/>
      <c r="B114" s="424"/>
      <c r="C114" s="427"/>
      <c r="D114" s="427"/>
      <c r="E114" s="427"/>
      <c r="F114" s="427"/>
      <c r="G114" s="427"/>
      <c r="H114" s="427"/>
      <c r="I114" s="427"/>
      <c r="J114" s="427"/>
      <c r="K114" s="356"/>
      <c r="L114" s="356"/>
      <c r="M114" s="356"/>
      <c r="N114" s="356"/>
      <c r="O114" s="356"/>
      <c r="P114" s="356"/>
      <c r="Q114" s="356"/>
      <c r="R114" s="356"/>
      <c r="S114" s="356"/>
      <c r="T114" s="357"/>
      <c r="U114" s="356"/>
      <c r="V114" s="356"/>
      <c r="W114" s="356"/>
      <c r="X114" s="356"/>
      <c r="Y114" s="356"/>
      <c r="Z114" s="356"/>
      <c r="AA114" s="356"/>
      <c r="AB114" s="356"/>
      <c r="AC114" s="356"/>
      <c r="AD114" s="356"/>
      <c r="AE114" s="356"/>
      <c r="AF114" s="356"/>
      <c r="AG114" s="356"/>
      <c r="AH114" s="356"/>
      <c r="AI114" s="356"/>
      <c r="AJ114" s="356"/>
      <c r="AK114" s="356"/>
    </row>
    <row r="115" spans="1:37" ht="23.25" customHeight="1">
      <c r="A115" s="433"/>
      <c r="B115" s="425" t="s">
        <v>127</v>
      </c>
      <c r="C115" s="431"/>
      <c r="D115" s="428" t="s">
        <v>128</v>
      </c>
      <c r="E115" s="425" t="s">
        <v>129</v>
      </c>
      <c r="F115" s="430"/>
      <c r="G115" s="428" t="s">
        <v>130</v>
      </c>
      <c r="H115" s="412" t="s">
        <v>131</v>
      </c>
      <c r="I115" s="412"/>
      <c r="J115" s="425" t="s">
        <v>132</v>
      </c>
      <c r="K115" s="356"/>
      <c r="L115" s="356"/>
      <c r="M115" s="356"/>
      <c r="N115" s="356"/>
      <c r="O115" s="356"/>
      <c r="P115" s="356"/>
      <c r="Q115" s="356"/>
      <c r="R115" s="356"/>
      <c r="S115" s="356"/>
      <c r="T115" s="357"/>
      <c r="U115" s="356"/>
      <c r="V115" s="356"/>
      <c r="W115" s="356"/>
      <c r="X115" s="356"/>
      <c r="Y115" s="356"/>
      <c r="Z115" s="356"/>
      <c r="AA115" s="356"/>
      <c r="AB115" s="356"/>
      <c r="AC115" s="356"/>
      <c r="AD115" s="356"/>
      <c r="AE115" s="356"/>
      <c r="AF115" s="356"/>
      <c r="AG115" s="356"/>
      <c r="AH115" s="356"/>
      <c r="AI115" s="356"/>
      <c r="AJ115" s="356"/>
      <c r="AK115" s="356"/>
    </row>
    <row r="116" spans="1:37" ht="22.5">
      <c r="A116" s="434"/>
      <c r="B116" s="329" t="s">
        <v>133</v>
      </c>
      <c r="C116" s="329" t="s">
        <v>134</v>
      </c>
      <c r="D116" s="429"/>
      <c r="E116" s="329" t="s">
        <v>133</v>
      </c>
      <c r="F116" s="329" t="s">
        <v>134</v>
      </c>
      <c r="G116" s="429"/>
      <c r="H116" s="329" t="s">
        <v>133</v>
      </c>
      <c r="I116" s="329" t="s">
        <v>134</v>
      </c>
      <c r="J116" s="425"/>
      <c r="K116" s="358"/>
      <c r="L116" s="358"/>
      <c r="M116" s="358"/>
      <c r="N116" s="358"/>
      <c r="O116" s="358"/>
      <c r="P116" s="358"/>
      <c r="Q116" s="358"/>
      <c r="R116" s="356"/>
      <c r="S116" s="356"/>
      <c r="T116" s="357"/>
      <c r="U116" s="356"/>
      <c r="V116" s="356"/>
      <c r="W116" s="356"/>
      <c r="X116" s="356"/>
      <c r="Y116" s="356"/>
      <c r="Z116" s="356"/>
      <c r="AA116" s="356"/>
      <c r="AB116" s="356"/>
      <c r="AC116" s="356"/>
      <c r="AD116" s="356"/>
      <c r="AE116" s="356"/>
      <c r="AF116" s="356"/>
      <c r="AG116" s="356"/>
      <c r="AH116" s="356"/>
      <c r="AI116" s="356"/>
      <c r="AJ116" s="356"/>
      <c r="AK116" s="356"/>
    </row>
    <row r="117" spans="1:37" ht="15">
      <c r="A117" s="156" t="s">
        <v>64</v>
      </c>
      <c r="B117" s="284">
        <v>4113124</v>
      </c>
      <c r="C117" s="284">
        <v>2289166</v>
      </c>
      <c r="D117" s="351">
        <v>48.4</v>
      </c>
      <c r="E117" s="284">
        <v>1487769</v>
      </c>
      <c r="F117" s="284">
        <v>712498</v>
      </c>
      <c r="G117" s="351">
        <v>17.5</v>
      </c>
      <c r="H117" s="284">
        <v>2889832</v>
      </c>
      <c r="I117" s="284">
        <v>1530226</v>
      </c>
      <c r="J117" s="351">
        <v>34</v>
      </c>
      <c r="K117" s="336"/>
      <c r="L117" s="336"/>
      <c r="M117" s="337"/>
      <c r="N117" s="336"/>
      <c r="O117" s="336"/>
      <c r="P117" s="337"/>
      <c r="Q117" s="336"/>
      <c r="R117" s="356"/>
      <c r="S117" s="356"/>
      <c r="T117" s="357"/>
      <c r="U117" s="356"/>
      <c r="V117" s="356"/>
      <c r="W117" s="356"/>
      <c r="X117" s="356"/>
      <c r="Y117" s="356"/>
      <c r="Z117" s="356"/>
      <c r="AA117" s="356"/>
      <c r="AB117" s="356"/>
      <c r="AC117" s="356"/>
      <c r="AD117" s="356"/>
      <c r="AE117" s="356"/>
      <c r="AF117" s="356"/>
      <c r="AG117" s="356"/>
      <c r="AH117" s="356"/>
      <c r="AI117" s="356"/>
      <c r="AJ117" s="356"/>
      <c r="AK117" s="356"/>
    </row>
    <row r="118" spans="1:37" ht="15">
      <c r="A118" s="152" t="s">
        <v>65</v>
      </c>
      <c r="B118" s="284">
        <v>17938</v>
      </c>
      <c r="C118" s="284">
        <v>11289</v>
      </c>
      <c r="D118" s="351">
        <v>2.2999999999999998</v>
      </c>
      <c r="E118" s="284">
        <v>40530</v>
      </c>
      <c r="F118" s="284">
        <v>18739</v>
      </c>
      <c r="G118" s="351">
        <v>5.0999999999999996</v>
      </c>
      <c r="H118" s="284">
        <v>738106</v>
      </c>
      <c r="I118" s="284">
        <v>378839</v>
      </c>
      <c r="J118" s="351">
        <v>92.7</v>
      </c>
      <c r="K118" s="336"/>
      <c r="L118" s="336"/>
      <c r="M118" s="337"/>
      <c r="N118" s="336"/>
      <c r="O118" s="336"/>
      <c r="P118" s="337"/>
      <c r="Q118" s="336"/>
      <c r="R118" s="356"/>
      <c r="S118" s="356"/>
      <c r="T118" s="357"/>
      <c r="U118" s="356"/>
      <c r="V118" s="356"/>
      <c r="W118" s="356"/>
      <c r="X118" s="356"/>
      <c r="Y118" s="356"/>
      <c r="Z118" s="356"/>
      <c r="AA118" s="356"/>
      <c r="AB118" s="356"/>
      <c r="AC118" s="356"/>
      <c r="AD118" s="356"/>
      <c r="AE118" s="356"/>
      <c r="AF118" s="356"/>
      <c r="AG118" s="356"/>
      <c r="AH118" s="356"/>
      <c r="AI118" s="356"/>
      <c r="AJ118" s="356"/>
      <c r="AK118" s="356"/>
    </row>
    <row r="119" spans="1:37" ht="15">
      <c r="A119" s="157" t="s">
        <v>66</v>
      </c>
      <c r="B119" s="284">
        <v>255058</v>
      </c>
      <c r="C119" s="284">
        <v>132768</v>
      </c>
      <c r="D119" s="351">
        <v>66.7</v>
      </c>
      <c r="E119" s="284">
        <v>121567</v>
      </c>
      <c r="F119" s="284">
        <v>47652</v>
      </c>
      <c r="G119" s="351">
        <v>31.8</v>
      </c>
      <c r="H119" s="284">
        <v>5824</v>
      </c>
      <c r="I119" s="284">
        <v>1921</v>
      </c>
      <c r="J119" s="351">
        <v>1.5</v>
      </c>
      <c r="K119" s="336"/>
      <c r="L119" s="336"/>
      <c r="M119" s="337"/>
      <c r="N119" s="336"/>
      <c r="O119" s="336"/>
      <c r="P119" s="337"/>
      <c r="Q119" s="336"/>
      <c r="R119" s="356"/>
      <c r="S119" s="356"/>
      <c r="T119" s="357"/>
      <c r="U119" s="356"/>
      <c r="V119" s="356"/>
      <c r="W119" s="356"/>
      <c r="X119" s="356"/>
      <c r="Y119" s="356"/>
      <c r="Z119" s="356"/>
      <c r="AA119" s="356"/>
      <c r="AB119" s="356"/>
      <c r="AC119" s="356"/>
      <c r="AD119" s="356"/>
      <c r="AE119" s="356"/>
      <c r="AF119" s="356"/>
      <c r="AG119" s="356"/>
      <c r="AH119" s="356"/>
      <c r="AI119" s="356"/>
      <c r="AJ119" s="356"/>
      <c r="AK119" s="356"/>
    </row>
    <row r="120" spans="1:37" ht="15">
      <c r="A120" s="157" t="s">
        <v>67</v>
      </c>
      <c r="B120" s="284">
        <v>216896</v>
      </c>
      <c r="C120" s="284">
        <v>140864</v>
      </c>
      <c r="D120" s="351">
        <v>36.4</v>
      </c>
      <c r="E120" s="284">
        <v>34998</v>
      </c>
      <c r="F120" s="284">
        <v>15628</v>
      </c>
      <c r="G120" s="351">
        <v>5.9</v>
      </c>
      <c r="H120" s="284">
        <v>344285</v>
      </c>
      <c r="I120" s="284">
        <v>204751</v>
      </c>
      <c r="J120" s="351">
        <v>57.7</v>
      </c>
      <c r="K120" s="336"/>
      <c r="L120" s="336"/>
      <c r="M120" s="337"/>
      <c r="N120" s="336"/>
      <c r="O120" s="336"/>
      <c r="P120" s="337"/>
      <c r="Q120" s="336"/>
      <c r="R120" s="356"/>
      <c r="S120" s="356"/>
      <c r="T120" s="357"/>
      <c r="U120" s="356"/>
      <c r="V120" s="356"/>
      <c r="W120" s="356"/>
      <c r="X120" s="356"/>
      <c r="Y120" s="356"/>
      <c r="Z120" s="356"/>
      <c r="AA120" s="356"/>
      <c r="AB120" s="356"/>
      <c r="AC120" s="356"/>
      <c r="AD120" s="356"/>
      <c r="AE120" s="356"/>
      <c r="AF120" s="356"/>
      <c r="AG120" s="356"/>
      <c r="AH120" s="356"/>
      <c r="AI120" s="356"/>
      <c r="AJ120" s="356"/>
      <c r="AK120" s="356"/>
    </row>
    <row r="121" spans="1:37" ht="15">
      <c r="A121" s="157" t="s">
        <v>68</v>
      </c>
      <c r="B121" s="284">
        <v>244924</v>
      </c>
      <c r="C121" s="284">
        <v>137368</v>
      </c>
      <c r="D121" s="351">
        <v>39.4</v>
      </c>
      <c r="E121" s="284">
        <v>107751</v>
      </c>
      <c r="F121" s="284">
        <v>48652</v>
      </c>
      <c r="G121" s="351">
        <v>17.3</v>
      </c>
      <c r="H121" s="284">
        <v>268807</v>
      </c>
      <c r="I121" s="284">
        <v>155114</v>
      </c>
      <c r="J121" s="351">
        <v>43.3</v>
      </c>
      <c r="K121" s="336"/>
      <c r="L121" s="336"/>
      <c r="M121" s="337"/>
      <c r="N121" s="336"/>
      <c r="O121" s="336"/>
      <c r="P121" s="337"/>
      <c r="Q121" s="336"/>
      <c r="R121" s="356"/>
      <c r="S121" s="356"/>
      <c r="T121" s="357"/>
      <c r="U121" s="356"/>
      <c r="V121" s="356"/>
      <c r="W121" s="356"/>
      <c r="X121" s="356"/>
      <c r="Y121" s="356"/>
      <c r="Z121" s="356"/>
      <c r="AA121" s="356"/>
      <c r="AB121" s="356"/>
      <c r="AC121" s="356"/>
      <c r="AD121" s="356"/>
      <c r="AE121" s="356"/>
      <c r="AF121" s="356"/>
      <c r="AG121" s="356"/>
      <c r="AH121" s="356"/>
      <c r="AI121" s="356"/>
      <c r="AJ121" s="356"/>
      <c r="AK121" s="356"/>
    </row>
    <row r="122" spans="1:37" ht="15">
      <c r="A122" s="157" t="s">
        <v>69</v>
      </c>
      <c r="B122" s="284">
        <v>778</v>
      </c>
      <c r="C122" s="284">
        <v>635</v>
      </c>
      <c r="D122" s="351">
        <v>0.3</v>
      </c>
      <c r="E122" s="284">
        <v>181</v>
      </c>
      <c r="F122" s="284">
        <v>51</v>
      </c>
      <c r="G122" s="351">
        <v>0.1</v>
      </c>
      <c r="H122" s="284">
        <v>239389</v>
      </c>
      <c r="I122" s="284">
        <v>126948</v>
      </c>
      <c r="J122" s="351">
        <v>99.6</v>
      </c>
      <c r="K122" s="336"/>
      <c r="L122" s="336"/>
      <c r="M122" s="337"/>
      <c r="N122" s="336"/>
      <c r="O122" s="336"/>
      <c r="P122" s="337"/>
      <c r="Q122" s="336"/>
      <c r="R122" s="356"/>
      <c r="S122" s="356"/>
      <c r="T122" s="357"/>
      <c r="U122" s="356"/>
      <c r="V122" s="356"/>
      <c r="W122" s="356"/>
      <c r="X122" s="356"/>
      <c r="Y122" s="356"/>
      <c r="Z122" s="356"/>
      <c r="AA122" s="356"/>
      <c r="AB122" s="356"/>
      <c r="AC122" s="356"/>
      <c r="AD122" s="356"/>
      <c r="AE122" s="356"/>
      <c r="AF122" s="356"/>
      <c r="AG122" s="356"/>
      <c r="AH122" s="356"/>
      <c r="AI122" s="356"/>
      <c r="AJ122" s="356"/>
      <c r="AK122" s="356"/>
    </row>
    <row r="123" spans="1:37">
      <c r="A123" s="157" t="s">
        <v>70</v>
      </c>
      <c r="B123" s="284">
        <v>6464</v>
      </c>
      <c r="C123" s="284">
        <v>3853</v>
      </c>
      <c r="D123" s="351">
        <v>0.6</v>
      </c>
      <c r="E123" s="284">
        <v>615279</v>
      </c>
      <c r="F123" s="284">
        <v>321402</v>
      </c>
      <c r="G123" s="351">
        <v>61</v>
      </c>
      <c r="H123" s="284">
        <v>386277</v>
      </c>
      <c r="I123" s="284">
        <v>189582</v>
      </c>
      <c r="J123" s="351">
        <v>38.299999999999997</v>
      </c>
      <c r="K123" s="336"/>
      <c r="L123" s="336"/>
      <c r="M123" s="337"/>
      <c r="N123" s="336"/>
      <c r="O123" s="336"/>
      <c r="P123" s="337"/>
      <c r="Q123" s="336"/>
    </row>
    <row r="124" spans="1:37">
      <c r="A124" s="157" t="s">
        <v>71</v>
      </c>
      <c r="B124" s="284">
        <v>313283</v>
      </c>
      <c r="C124" s="284">
        <v>163757</v>
      </c>
      <c r="D124" s="351">
        <v>69.599999999999994</v>
      </c>
      <c r="E124" s="284">
        <v>70498</v>
      </c>
      <c r="F124" s="284">
        <v>29677</v>
      </c>
      <c r="G124" s="351">
        <v>15.7</v>
      </c>
      <c r="H124" s="284">
        <v>66332</v>
      </c>
      <c r="I124" s="284">
        <v>30815</v>
      </c>
      <c r="J124" s="351">
        <v>14.7</v>
      </c>
      <c r="K124" s="336"/>
      <c r="L124" s="336"/>
      <c r="M124" s="337"/>
      <c r="N124" s="336"/>
      <c r="O124" s="336"/>
      <c r="P124" s="337"/>
      <c r="Q124" s="336"/>
    </row>
    <row r="125" spans="1:37">
      <c r="A125" s="157" t="s">
        <v>72</v>
      </c>
      <c r="B125" s="284">
        <v>243733</v>
      </c>
      <c r="C125" s="284">
        <v>112066</v>
      </c>
      <c r="D125" s="351">
        <v>41.9</v>
      </c>
      <c r="E125" s="284">
        <v>149285</v>
      </c>
      <c r="F125" s="284">
        <v>63319</v>
      </c>
      <c r="G125" s="351">
        <v>25.7</v>
      </c>
      <c r="H125" s="284">
        <v>188385</v>
      </c>
      <c r="I125" s="284">
        <v>89273</v>
      </c>
      <c r="J125" s="351">
        <v>32.4</v>
      </c>
      <c r="K125" s="336"/>
      <c r="L125" s="336"/>
      <c r="M125" s="337"/>
      <c r="N125" s="336"/>
      <c r="O125" s="336"/>
      <c r="P125" s="337"/>
      <c r="Q125" s="336"/>
    </row>
    <row r="126" spans="1:37">
      <c r="A126" s="157" t="s">
        <v>73</v>
      </c>
      <c r="B126" s="284">
        <v>304215</v>
      </c>
      <c r="C126" s="284">
        <v>181956</v>
      </c>
      <c r="D126" s="351">
        <v>69.7</v>
      </c>
      <c r="E126" s="284">
        <v>23135</v>
      </c>
      <c r="F126" s="284">
        <v>11687</v>
      </c>
      <c r="G126" s="351">
        <v>5.3</v>
      </c>
      <c r="H126" s="284">
        <v>108999</v>
      </c>
      <c r="I126" s="284">
        <v>59646</v>
      </c>
      <c r="J126" s="351">
        <v>25</v>
      </c>
      <c r="K126" s="336"/>
      <c r="L126" s="336"/>
      <c r="M126" s="337"/>
      <c r="N126" s="336"/>
      <c r="O126" s="336"/>
      <c r="P126" s="337"/>
      <c r="Q126" s="336"/>
    </row>
    <row r="127" spans="1:37">
      <c r="A127" s="157" t="s">
        <v>74</v>
      </c>
      <c r="B127" s="284">
        <v>264337</v>
      </c>
      <c r="C127" s="284">
        <v>145101</v>
      </c>
      <c r="D127" s="351">
        <v>66.8</v>
      </c>
      <c r="E127" s="284">
        <v>112122</v>
      </c>
      <c r="F127" s="284">
        <v>51454</v>
      </c>
      <c r="G127" s="351">
        <v>28.3</v>
      </c>
      <c r="H127" s="284">
        <v>19387</v>
      </c>
      <c r="I127" s="284">
        <v>10121</v>
      </c>
      <c r="J127" s="351">
        <v>4.9000000000000004</v>
      </c>
      <c r="K127" s="336"/>
      <c r="L127" s="336"/>
      <c r="M127" s="337"/>
      <c r="N127" s="336"/>
      <c r="O127" s="336"/>
      <c r="P127" s="337"/>
      <c r="Q127" s="336"/>
    </row>
    <row r="128" spans="1:37">
      <c r="A128" s="157" t="s">
        <v>75</v>
      </c>
      <c r="B128" s="284">
        <v>359922</v>
      </c>
      <c r="C128" s="284">
        <v>206600</v>
      </c>
      <c r="D128" s="351">
        <v>85.5</v>
      </c>
      <c r="E128" s="284">
        <v>10771</v>
      </c>
      <c r="F128" s="284">
        <v>6241</v>
      </c>
      <c r="G128" s="351">
        <v>2.6</v>
      </c>
      <c r="H128" s="284">
        <v>50441</v>
      </c>
      <c r="I128" s="284">
        <v>24537</v>
      </c>
      <c r="J128" s="351">
        <v>12</v>
      </c>
      <c r="K128" s="336"/>
      <c r="L128" s="336"/>
      <c r="M128" s="337"/>
      <c r="N128" s="336"/>
      <c r="O128" s="336"/>
      <c r="P128" s="337"/>
      <c r="Q128" s="336"/>
    </row>
    <row r="129" spans="1:22">
      <c r="A129" s="157" t="s">
        <v>76</v>
      </c>
      <c r="B129" s="352" t="s">
        <v>150</v>
      </c>
      <c r="C129" s="352" t="s">
        <v>150</v>
      </c>
      <c r="D129" s="352" t="s">
        <v>150</v>
      </c>
      <c r="E129" s="284">
        <v>20668</v>
      </c>
      <c r="F129" s="284">
        <v>13360</v>
      </c>
      <c r="G129" s="351">
        <v>100</v>
      </c>
      <c r="H129" s="352" t="s">
        <v>150</v>
      </c>
      <c r="I129" s="352" t="s">
        <v>150</v>
      </c>
      <c r="J129" s="352" t="s">
        <v>150</v>
      </c>
      <c r="K129" s="339"/>
      <c r="L129" s="339"/>
      <c r="M129" s="339"/>
      <c r="N129" s="336"/>
      <c r="O129" s="336"/>
      <c r="P129" s="337"/>
      <c r="Q129" s="339"/>
    </row>
    <row r="130" spans="1:22">
      <c r="A130" s="157" t="s">
        <v>77</v>
      </c>
      <c r="B130" s="284">
        <v>321545</v>
      </c>
      <c r="C130" s="284">
        <v>177259</v>
      </c>
      <c r="D130" s="351">
        <v>66.400000000000006</v>
      </c>
      <c r="E130" s="284">
        <v>55032</v>
      </c>
      <c r="F130" s="284">
        <v>28047</v>
      </c>
      <c r="G130" s="351">
        <v>11.4</v>
      </c>
      <c r="H130" s="284">
        <v>107939</v>
      </c>
      <c r="I130" s="284">
        <v>67119</v>
      </c>
      <c r="J130" s="351">
        <v>22.3</v>
      </c>
      <c r="K130" s="336"/>
      <c r="L130" s="336"/>
      <c r="M130" s="337"/>
      <c r="N130" s="336"/>
      <c r="O130" s="336"/>
      <c r="P130" s="337"/>
      <c r="Q130" s="336"/>
    </row>
    <row r="131" spans="1:22">
      <c r="A131" s="157" t="s">
        <v>78</v>
      </c>
      <c r="B131" s="284">
        <v>181404</v>
      </c>
      <c r="C131" s="284">
        <v>101751</v>
      </c>
      <c r="D131" s="351">
        <v>65.7</v>
      </c>
      <c r="E131" s="284">
        <v>45740</v>
      </c>
      <c r="F131" s="284">
        <v>18532</v>
      </c>
      <c r="G131" s="351">
        <v>16.600000000000001</v>
      </c>
      <c r="H131" s="284">
        <v>48832</v>
      </c>
      <c r="I131" s="284">
        <v>23799</v>
      </c>
      <c r="J131" s="351">
        <v>17.7</v>
      </c>
      <c r="K131" s="336"/>
      <c r="L131" s="336"/>
      <c r="M131" s="337"/>
      <c r="N131" s="336"/>
      <c r="O131" s="336"/>
      <c r="P131" s="337"/>
      <c r="Q131" s="336"/>
    </row>
    <row r="132" spans="1:22">
      <c r="A132" s="157" t="s">
        <v>79</v>
      </c>
      <c r="B132" s="284">
        <v>1067105</v>
      </c>
      <c r="C132" s="284">
        <v>611113</v>
      </c>
      <c r="D132" s="351">
        <v>96.2</v>
      </c>
      <c r="E132" s="284">
        <v>34087</v>
      </c>
      <c r="F132" s="284">
        <v>11903</v>
      </c>
      <c r="G132" s="351">
        <v>3.1</v>
      </c>
      <c r="H132" s="284">
        <v>8162</v>
      </c>
      <c r="I132" s="284">
        <v>2221</v>
      </c>
      <c r="J132" s="351">
        <v>0.7</v>
      </c>
      <c r="K132" s="336"/>
      <c r="L132" s="336"/>
      <c r="M132" s="337"/>
      <c r="N132" s="336"/>
      <c r="O132" s="336"/>
      <c r="P132" s="337"/>
      <c r="Q132" s="336"/>
    </row>
    <row r="133" spans="1:22">
      <c r="A133" s="152" t="s">
        <v>80</v>
      </c>
      <c r="B133" s="284">
        <v>98571</v>
      </c>
      <c r="C133" s="284">
        <v>64807</v>
      </c>
      <c r="D133" s="351">
        <v>65.400000000000006</v>
      </c>
      <c r="E133" s="284">
        <v>19551</v>
      </c>
      <c r="F133" s="284">
        <v>13541</v>
      </c>
      <c r="G133" s="351">
        <v>13</v>
      </c>
      <c r="H133" s="284">
        <v>32613</v>
      </c>
      <c r="I133" s="284">
        <v>21683</v>
      </c>
      <c r="J133" s="351">
        <v>21.6</v>
      </c>
      <c r="K133" s="336"/>
      <c r="L133" s="324"/>
      <c r="M133" s="337"/>
      <c r="N133" s="336"/>
      <c r="O133" s="336"/>
      <c r="P133" s="337"/>
      <c r="Q133" s="336"/>
    </row>
    <row r="134" spans="1:22">
      <c r="A134" s="157" t="s">
        <v>81</v>
      </c>
      <c r="B134" s="284">
        <v>115668</v>
      </c>
      <c r="C134" s="284">
        <v>57532</v>
      </c>
      <c r="D134" s="351">
        <v>27.8</v>
      </c>
      <c r="E134" s="284">
        <v>24714</v>
      </c>
      <c r="F134" s="284">
        <v>12613</v>
      </c>
      <c r="G134" s="351">
        <v>5.9</v>
      </c>
      <c r="H134" s="284">
        <v>276054</v>
      </c>
      <c r="I134" s="284">
        <v>143857</v>
      </c>
      <c r="J134" s="351">
        <v>66.3</v>
      </c>
      <c r="K134" s="336"/>
      <c r="L134" s="336"/>
      <c r="M134" s="337"/>
      <c r="N134" s="336"/>
      <c r="O134" s="336"/>
      <c r="P134" s="337"/>
      <c r="Q134" s="336"/>
    </row>
    <row r="135" spans="1:22">
      <c r="A135" s="157" t="s">
        <v>82</v>
      </c>
      <c r="B135" s="284">
        <v>223</v>
      </c>
      <c r="C135" s="284">
        <v>177</v>
      </c>
      <c r="D135" s="351">
        <v>100</v>
      </c>
      <c r="E135" s="352" t="s">
        <v>150</v>
      </c>
      <c r="F135" s="352" t="s">
        <v>150</v>
      </c>
      <c r="G135" s="352" t="s">
        <v>150</v>
      </c>
      <c r="H135" s="352" t="s">
        <v>150</v>
      </c>
      <c r="I135" s="352" t="s">
        <v>150</v>
      </c>
      <c r="J135" s="352" t="s">
        <v>150</v>
      </c>
      <c r="K135" s="336"/>
      <c r="L135" s="336"/>
      <c r="M135" s="337"/>
      <c r="N135" s="339"/>
      <c r="O135" s="339"/>
      <c r="P135" s="339"/>
      <c r="Q135" s="339"/>
    </row>
    <row r="136" spans="1:22">
      <c r="A136" s="161" t="s">
        <v>83</v>
      </c>
      <c r="B136" s="284">
        <v>2020</v>
      </c>
      <c r="C136" s="284">
        <v>969</v>
      </c>
      <c r="D136" s="351">
        <v>100</v>
      </c>
      <c r="E136" s="352" t="s">
        <v>150</v>
      </c>
      <c r="F136" s="352" t="s">
        <v>150</v>
      </c>
      <c r="G136" s="352" t="s">
        <v>150</v>
      </c>
      <c r="H136" s="352" t="s">
        <v>150</v>
      </c>
      <c r="I136" s="352" t="s">
        <v>150</v>
      </c>
      <c r="J136" s="352" t="s">
        <v>150</v>
      </c>
      <c r="K136" s="336"/>
      <c r="L136" s="336"/>
      <c r="M136" s="337"/>
      <c r="N136" s="339"/>
      <c r="O136" s="339"/>
      <c r="P136" s="339"/>
      <c r="Q136" s="339"/>
    </row>
    <row r="137" spans="1:22">
      <c r="A137" s="158" t="s">
        <v>84</v>
      </c>
      <c r="B137" s="341">
        <v>99040</v>
      </c>
      <c r="C137" s="341">
        <v>39301</v>
      </c>
      <c r="D137" s="342">
        <v>98.2</v>
      </c>
      <c r="E137" s="341">
        <v>1860</v>
      </c>
      <c r="F137" s="353" t="s">
        <v>150</v>
      </c>
      <c r="G137" s="342">
        <v>1.8</v>
      </c>
      <c r="H137" s="353" t="s">
        <v>150</v>
      </c>
      <c r="I137" s="353" t="s">
        <v>150</v>
      </c>
      <c r="J137" s="353" t="s">
        <v>150</v>
      </c>
      <c r="K137" s="336"/>
      <c r="L137" s="336"/>
      <c r="M137" s="337"/>
      <c r="N137" s="336"/>
      <c r="O137" s="336"/>
      <c r="P137" s="337"/>
      <c r="Q137" s="339"/>
    </row>
    <row r="138" spans="1:22">
      <c r="A138" s="157"/>
      <c r="B138" s="343"/>
      <c r="C138" s="343"/>
      <c r="D138" s="344"/>
      <c r="E138" s="343"/>
      <c r="F138" s="343"/>
      <c r="G138" s="344"/>
      <c r="H138" s="343"/>
      <c r="I138" s="343"/>
      <c r="J138" s="344"/>
      <c r="K138" s="343"/>
      <c r="L138" s="343"/>
      <c r="M138" s="344"/>
      <c r="N138" s="343"/>
      <c r="O138" s="343"/>
      <c r="P138" s="344"/>
      <c r="Q138" s="228"/>
    </row>
    <row r="139" spans="1:22">
      <c r="A139" s="157"/>
      <c r="B139" s="343"/>
      <c r="C139" s="343"/>
      <c r="D139" s="344"/>
      <c r="E139" s="343"/>
      <c r="F139" s="343"/>
      <c r="G139" s="344"/>
      <c r="H139" s="343"/>
      <c r="I139" s="343"/>
      <c r="J139" s="344"/>
      <c r="K139" s="343"/>
      <c r="L139" s="343"/>
      <c r="M139" s="344"/>
      <c r="N139" s="343"/>
      <c r="O139" s="343"/>
      <c r="P139" s="344"/>
      <c r="Q139" s="228"/>
    </row>
    <row r="140" spans="1:22" ht="31.5" customHeight="1">
      <c r="A140" s="451" t="s">
        <v>173</v>
      </c>
      <c r="B140" s="451"/>
      <c r="C140" s="451"/>
      <c r="D140" s="451"/>
      <c r="E140" s="451"/>
      <c r="F140" s="451"/>
      <c r="G140" s="451"/>
      <c r="H140" s="451"/>
      <c r="I140" s="451"/>
      <c r="J140" s="451"/>
      <c r="K140" s="451"/>
      <c r="L140" s="451"/>
      <c r="M140" s="451"/>
      <c r="N140" s="451"/>
      <c r="O140" s="451"/>
      <c r="P140" s="451"/>
    </row>
    <row r="141" spans="1:22">
      <c r="A141" s="97"/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P141" s="98" t="s">
        <v>102</v>
      </c>
    </row>
    <row r="142" spans="1:22" ht="14.25" customHeight="1">
      <c r="A142" s="409"/>
      <c r="B142" s="399" t="s">
        <v>113</v>
      </c>
      <c r="C142" s="399"/>
      <c r="D142" s="399"/>
      <c r="E142" s="400" t="s">
        <v>59</v>
      </c>
      <c r="F142" s="401"/>
      <c r="G142" s="401"/>
      <c r="H142" s="401"/>
      <c r="I142" s="401"/>
      <c r="J142" s="401"/>
      <c r="K142" s="403" t="s">
        <v>123</v>
      </c>
      <c r="L142" s="404"/>
      <c r="M142" s="405"/>
      <c r="N142" s="399" t="s">
        <v>60</v>
      </c>
      <c r="O142" s="399"/>
      <c r="P142" s="400"/>
      <c r="Q142" s="228"/>
    </row>
    <row r="143" spans="1:22" ht="36" customHeight="1">
      <c r="A143" s="409"/>
      <c r="B143" s="399"/>
      <c r="C143" s="399"/>
      <c r="D143" s="399"/>
      <c r="E143" s="399" t="s">
        <v>58</v>
      </c>
      <c r="F143" s="399"/>
      <c r="G143" s="399"/>
      <c r="H143" s="399" t="s">
        <v>57</v>
      </c>
      <c r="I143" s="399"/>
      <c r="J143" s="399"/>
      <c r="K143" s="406"/>
      <c r="L143" s="407"/>
      <c r="M143" s="408"/>
      <c r="N143" s="399"/>
      <c r="O143" s="399"/>
      <c r="P143" s="400"/>
      <c r="Q143" s="228"/>
    </row>
    <row r="144" spans="1:22" ht="40.5" customHeight="1">
      <c r="A144" s="409"/>
      <c r="B144" s="331" t="s">
        <v>142</v>
      </c>
      <c r="C144" s="331" t="s">
        <v>112</v>
      </c>
      <c r="D144" s="208" t="s">
        <v>143</v>
      </c>
      <c r="E144" s="331" t="s">
        <v>142</v>
      </c>
      <c r="F144" s="331" t="s">
        <v>112</v>
      </c>
      <c r="G144" s="208" t="s">
        <v>143</v>
      </c>
      <c r="H144" s="331" t="s">
        <v>142</v>
      </c>
      <c r="I144" s="331" t="s">
        <v>112</v>
      </c>
      <c r="J144" s="208" t="s">
        <v>143</v>
      </c>
      <c r="K144" s="331" t="s">
        <v>142</v>
      </c>
      <c r="L144" s="331" t="s">
        <v>112</v>
      </c>
      <c r="M144" s="208" t="s">
        <v>143</v>
      </c>
      <c r="N144" s="331" t="s">
        <v>142</v>
      </c>
      <c r="O144" s="331" t="s">
        <v>112</v>
      </c>
      <c r="P144" s="227" t="s">
        <v>143</v>
      </c>
      <c r="Q144" s="228"/>
      <c r="R144" s="228"/>
      <c r="S144" s="228"/>
      <c r="T144" s="359"/>
      <c r="U144" s="228"/>
      <c r="V144" s="229"/>
    </row>
    <row r="145" spans="1:37">
      <c r="A145" s="51" t="s">
        <v>64</v>
      </c>
      <c r="B145" s="343">
        <v>12288874</v>
      </c>
      <c r="C145" s="343">
        <v>12679429</v>
      </c>
      <c r="D145" s="344">
        <v>96.9</v>
      </c>
      <c r="E145" s="343">
        <v>1353607</v>
      </c>
      <c r="F145" s="343">
        <v>1363774</v>
      </c>
      <c r="G145" s="344">
        <v>99.3</v>
      </c>
      <c r="H145" s="343">
        <v>10935267</v>
      </c>
      <c r="I145" s="343">
        <v>11315655</v>
      </c>
      <c r="J145" s="344">
        <v>96.6</v>
      </c>
      <c r="K145" s="343">
        <v>8044994</v>
      </c>
      <c r="L145" s="343">
        <v>8275735</v>
      </c>
      <c r="M145" s="344">
        <v>97.2</v>
      </c>
      <c r="N145" s="343">
        <v>20333868</v>
      </c>
      <c r="O145" s="343">
        <v>20955164</v>
      </c>
      <c r="P145" s="344">
        <v>97</v>
      </c>
      <c r="Q145" s="336"/>
      <c r="R145" s="337"/>
      <c r="S145" s="336"/>
      <c r="T145" s="284"/>
      <c r="U145" s="337"/>
      <c r="V145" s="337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5"/>
      <c r="AI145" s="135"/>
      <c r="AJ145" s="135"/>
      <c r="AK145" s="135"/>
    </row>
    <row r="146" spans="1:37">
      <c r="A146" s="152" t="s">
        <v>65</v>
      </c>
      <c r="B146" s="343">
        <v>801610</v>
      </c>
      <c r="C146" s="343">
        <v>784877</v>
      </c>
      <c r="D146" s="344">
        <v>102.1</v>
      </c>
      <c r="E146" s="343">
        <v>64296</v>
      </c>
      <c r="F146" s="343">
        <v>58928</v>
      </c>
      <c r="G146" s="344">
        <v>109.1</v>
      </c>
      <c r="H146" s="343">
        <v>737314</v>
      </c>
      <c r="I146" s="343">
        <v>725949</v>
      </c>
      <c r="J146" s="344">
        <v>101.6</v>
      </c>
      <c r="K146" s="343">
        <v>381717</v>
      </c>
      <c r="L146" s="343">
        <v>391487</v>
      </c>
      <c r="M146" s="344">
        <v>97.5</v>
      </c>
      <c r="N146" s="345">
        <v>1183327</v>
      </c>
      <c r="O146" s="345">
        <v>1176364</v>
      </c>
      <c r="P146" s="344">
        <v>100.6</v>
      </c>
      <c r="Q146" s="336"/>
      <c r="R146" s="337"/>
      <c r="S146" s="336"/>
      <c r="T146" s="284"/>
      <c r="U146" s="337"/>
      <c r="V146" s="337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5"/>
      <c r="AI146" s="135"/>
      <c r="AJ146" s="135"/>
      <c r="AK146" s="135"/>
    </row>
    <row r="147" spans="1:37">
      <c r="A147" s="157" t="s">
        <v>66</v>
      </c>
      <c r="B147" s="343">
        <v>186148</v>
      </c>
      <c r="C147" s="343">
        <v>189447</v>
      </c>
      <c r="D147" s="344">
        <v>98.3</v>
      </c>
      <c r="E147" s="343">
        <v>78487</v>
      </c>
      <c r="F147" s="343">
        <v>86328</v>
      </c>
      <c r="G147" s="344">
        <v>90.9</v>
      </c>
      <c r="H147" s="343">
        <v>107661</v>
      </c>
      <c r="I147" s="343">
        <v>103119</v>
      </c>
      <c r="J147" s="344">
        <v>104.4</v>
      </c>
      <c r="K147" s="343">
        <v>375730</v>
      </c>
      <c r="L147" s="343">
        <v>369202</v>
      </c>
      <c r="M147" s="344">
        <v>101.8</v>
      </c>
      <c r="N147" s="345">
        <v>561878</v>
      </c>
      <c r="O147" s="345">
        <v>558649</v>
      </c>
      <c r="P147" s="344">
        <v>100.6</v>
      </c>
      <c r="Q147" s="336"/>
      <c r="R147" s="337"/>
      <c r="S147" s="336"/>
      <c r="T147" s="284"/>
      <c r="U147" s="337"/>
      <c r="V147" s="337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5"/>
      <c r="AI147" s="135"/>
      <c r="AJ147" s="135"/>
      <c r="AK147" s="135"/>
    </row>
    <row r="148" spans="1:37">
      <c r="A148" s="157" t="s">
        <v>67</v>
      </c>
      <c r="B148" s="343">
        <v>745869</v>
      </c>
      <c r="C148" s="343">
        <v>708213</v>
      </c>
      <c r="D148" s="344">
        <v>105.3</v>
      </c>
      <c r="E148" s="343">
        <v>83092</v>
      </c>
      <c r="F148" s="343">
        <v>83198</v>
      </c>
      <c r="G148" s="344">
        <v>99.9</v>
      </c>
      <c r="H148" s="343">
        <v>662777</v>
      </c>
      <c r="I148" s="343">
        <v>625015</v>
      </c>
      <c r="J148" s="344">
        <v>106</v>
      </c>
      <c r="K148" s="343">
        <v>358783</v>
      </c>
      <c r="L148" s="343">
        <v>346525</v>
      </c>
      <c r="M148" s="344">
        <v>103.5</v>
      </c>
      <c r="N148" s="345">
        <v>1104652</v>
      </c>
      <c r="O148" s="345">
        <v>1054738</v>
      </c>
      <c r="P148" s="344">
        <v>104.7</v>
      </c>
      <c r="Q148" s="336"/>
      <c r="R148" s="337"/>
      <c r="S148" s="336"/>
      <c r="T148" s="284"/>
      <c r="U148" s="337"/>
      <c r="V148" s="337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5"/>
      <c r="AI148" s="135"/>
      <c r="AJ148" s="135"/>
      <c r="AK148" s="135"/>
    </row>
    <row r="149" spans="1:37">
      <c r="A149" s="157" t="s">
        <v>68</v>
      </c>
      <c r="B149" s="343">
        <v>1775966</v>
      </c>
      <c r="C149" s="343">
        <v>1872500</v>
      </c>
      <c r="D149" s="344">
        <v>94.8</v>
      </c>
      <c r="E149" s="343">
        <v>107340</v>
      </c>
      <c r="F149" s="343">
        <v>107152</v>
      </c>
      <c r="G149" s="344">
        <v>100.2</v>
      </c>
      <c r="H149" s="343">
        <v>1668626</v>
      </c>
      <c r="I149" s="343">
        <v>1765348</v>
      </c>
      <c r="J149" s="344">
        <v>94.5</v>
      </c>
      <c r="K149" s="343">
        <v>784564</v>
      </c>
      <c r="L149" s="343">
        <v>718118</v>
      </c>
      <c r="M149" s="344">
        <v>109.3</v>
      </c>
      <c r="N149" s="345">
        <v>2560530</v>
      </c>
      <c r="O149" s="345">
        <v>2590618</v>
      </c>
      <c r="P149" s="344">
        <v>98.8</v>
      </c>
      <c r="Q149" s="336"/>
      <c r="R149" s="337"/>
      <c r="S149" s="336"/>
      <c r="T149" s="284"/>
      <c r="U149" s="337"/>
      <c r="V149" s="337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5"/>
      <c r="AI149" s="135"/>
      <c r="AJ149" s="135"/>
      <c r="AK149" s="135"/>
    </row>
    <row r="150" spans="1:37">
      <c r="A150" s="157" t="s">
        <v>69</v>
      </c>
      <c r="B150" s="343">
        <v>281319</v>
      </c>
      <c r="C150" s="343">
        <v>281307</v>
      </c>
      <c r="D150" s="344">
        <v>100</v>
      </c>
      <c r="E150" s="343">
        <v>25060</v>
      </c>
      <c r="F150" s="343">
        <v>27106</v>
      </c>
      <c r="G150" s="344">
        <v>92.5</v>
      </c>
      <c r="H150" s="343">
        <v>256259</v>
      </c>
      <c r="I150" s="343">
        <v>254201</v>
      </c>
      <c r="J150" s="344">
        <v>100.8</v>
      </c>
      <c r="K150" s="343">
        <v>192562</v>
      </c>
      <c r="L150" s="343">
        <v>203303</v>
      </c>
      <c r="M150" s="344">
        <v>94.7</v>
      </c>
      <c r="N150" s="345">
        <v>473881</v>
      </c>
      <c r="O150" s="345">
        <v>484610</v>
      </c>
      <c r="P150" s="344">
        <v>97.8</v>
      </c>
      <c r="Q150" s="336"/>
      <c r="R150" s="337"/>
      <c r="S150" s="336"/>
      <c r="T150" s="284"/>
      <c r="U150" s="337"/>
      <c r="V150" s="337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5"/>
      <c r="AI150" s="135"/>
      <c r="AJ150" s="135"/>
      <c r="AK150" s="135"/>
    </row>
    <row r="151" spans="1:37">
      <c r="A151" s="157" t="s">
        <v>70</v>
      </c>
      <c r="B151" s="343">
        <v>742838</v>
      </c>
      <c r="C151" s="343">
        <v>741745</v>
      </c>
      <c r="D151" s="344">
        <v>100.1</v>
      </c>
      <c r="E151" s="343">
        <v>118255</v>
      </c>
      <c r="F151" s="343">
        <v>102221</v>
      </c>
      <c r="G151" s="344">
        <v>115.7</v>
      </c>
      <c r="H151" s="343">
        <v>624583</v>
      </c>
      <c r="I151" s="343">
        <v>639524</v>
      </c>
      <c r="J151" s="344">
        <v>97.7</v>
      </c>
      <c r="K151" s="343">
        <v>497088</v>
      </c>
      <c r="L151" s="343">
        <v>517168</v>
      </c>
      <c r="M151" s="344">
        <v>96.1</v>
      </c>
      <c r="N151" s="345">
        <v>1239926</v>
      </c>
      <c r="O151" s="345">
        <v>1258913</v>
      </c>
      <c r="P151" s="344">
        <v>98.5</v>
      </c>
      <c r="Q151" s="336"/>
      <c r="R151" s="337"/>
      <c r="S151" s="336"/>
      <c r="T151" s="284"/>
      <c r="U151" s="337"/>
      <c r="V151" s="337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5"/>
      <c r="AI151" s="135"/>
      <c r="AJ151" s="135"/>
      <c r="AK151" s="135"/>
    </row>
    <row r="152" spans="1:37">
      <c r="A152" s="157" t="s">
        <v>71</v>
      </c>
      <c r="B152" s="343">
        <v>2087033</v>
      </c>
      <c r="C152" s="343">
        <v>2455258</v>
      </c>
      <c r="D152" s="344">
        <v>85</v>
      </c>
      <c r="E152" s="343">
        <v>55572</v>
      </c>
      <c r="F152" s="343">
        <v>70484</v>
      </c>
      <c r="G152" s="344">
        <v>78.8</v>
      </c>
      <c r="H152" s="343">
        <v>2031461</v>
      </c>
      <c r="I152" s="343">
        <v>2384774</v>
      </c>
      <c r="J152" s="344">
        <v>85.2</v>
      </c>
      <c r="K152" s="343">
        <v>1107155</v>
      </c>
      <c r="L152" s="343">
        <v>1279749</v>
      </c>
      <c r="M152" s="344">
        <v>86.5</v>
      </c>
      <c r="N152" s="345">
        <v>3194188</v>
      </c>
      <c r="O152" s="345">
        <v>3735007</v>
      </c>
      <c r="P152" s="344">
        <v>85.5</v>
      </c>
      <c r="Q152" s="336"/>
      <c r="R152" s="337"/>
      <c r="S152" s="336"/>
      <c r="T152" s="284"/>
      <c r="U152" s="337"/>
      <c r="V152" s="337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5"/>
      <c r="AI152" s="135"/>
      <c r="AJ152" s="135"/>
      <c r="AK152" s="135"/>
    </row>
    <row r="153" spans="1:37">
      <c r="A153" s="157" t="s">
        <v>72</v>
      </c>
      <c r="B153" s="343">
        <v>1055331</v>
      </c>
      <c r="C153" s="343">
        <v>1027583</v>
      </c>
      <c r="D153" s="344">
        <v>102.7</v>
      </c>
      <c r="E153" s="343">
        <v>103352</v>
      </c>
      <c r="F153" s="343">
        <v>108718</v>
      </c>
      <c r="G153" s="344">
        <v>95.1</v>
      </c>
      <c r="H153" s="343">
        <v>951979</v>
      </c>
      <c r="I153" s="343">
        <v>918865</v>
      </c>
      <c r="J153" s="344">
        <v>103.6</v>
      </c>
      <c r="K153" s="343">
        <v>679618</v>
      </c>
      <c r="L153" s="343">
        <v>686474</v>
      </c>
      <c r="M153" s="344">
        <v>99</v>
      </c>
      <c r="N153" s="345">
        <v>1734949</v>
      </c>
      <c r="O153" s="345">
        <v>1714057</v>
      </c>
      <c r="P153" s="344">
        <v>101.2</v>
      </c>
      <c r="Q153" s="336"/>
      <c r="R153" s="337"/>
      <c r="S153" s="336"/>
      <c r="T153" s="284"/>
      <c r="U153" s="337"/>
      <c r="V153" s="337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5"/>
      <c r="AI153" s="135"/>
      <c r="AJ153" s="135"/>
      <c r="AK153" s="135"/>
    </row>
    <row r="154" spans="1:37">
      <c r="A154" s="157" t="s">
        <v>73</v>
      </c>
      <c r="B154" s="343">
        <v>398231</v>
      </c>
      <c r="C154" s="343">
        <v>390727</v>
      </c>
      <c r="D154" s="344">
        <v>101.9</v>
      </c>
      <c r="E154" s="343">
        <v>59700</v>
      </c>
      <c r="F154" s="343">
        <v>55364</v>
      </c>
      <c r="G154" s="344">
        <v>107.8</v>
      </c>
      <c r="H154" s="343">
        <v>338531</v>
      </c>
      <c r="I154" s="343">
        <v>335363</v>
      </c>
      <c r="J154" s="344">
        <v>100.9</v>
      </c>
      <c r="K154" s="343">
        <v>178116</v>
      </c>
      <c r="L154" s="343">
        <v>184452</v>
      </c>
      <c r="M154" s="344">
        <v>96.6</v>
      </c>
      <c r="N154" s="345">
        <v>576347</v>
      </c>
      <c r="O154" s="345">
        <v>575179</v>
      </c>
      <c r="P154" s="344">
        <v>100.2</v>
      </c>
      <c r="Q154" s="336"/>
      <c r="R154" s="337"/>
      <c r="S154" s="336"/>
      <c r="T154" s="284"/>
      <c r="U154" s="337"/>
      <c r="V154" s="337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5"/>
      <c r="AI154" s="135"/>
      <c r="AJ154" s="135"/>
      <c r="AK154" s="135"/>
    </row>
    <row r="155" spans="1:37">
      <c r="A155" s="157" t="s">
        <v>74</v>
      </c>
      <c r="B155" s="343">
        <v>173577</v>
      </c>
      <c r="C155" s="343">
        <v>172008</v>
      </c>
      <c r="D155" s="344">
        <v>100.9</v>
      </c>
      <c r="E155" s="343">
        <v>27046</v>
      </c>
      <c r="F155" s="343">
        <v>34071</v>
      </c>
      <c r="G155" s="344">
        <v>79.400000000000006</v>
      </c>
      <c r="H155" s="343">
        <v>146531</v>
      </c>
      <c r="I155" s="343">
        <v>137937</v>
      </c>
      <c r="J155" s="344">
        <v>106.2</v>
      </c>
      <c r="K155" s="343">
        <v>237034</v>
      </c>
      <c r="L155" s="343">
        <v>223400</v>
      </c>
      <c r="M155" s="344">
        <v>106.1</v>
      </c>
      <c r="N155" s="345">
        <v>410611</v>
      </c>
      <c r="O155" s="345">
        <v>395408</v>
      </c>
      <c r="P155" s="344">
        <v>103.8</v>
      </c>
      <c r="Q155" s="336"/>
      <c r="R155" s="337"/>
      <c r="S155" s="336"/>
      <c r="T155" s="284"/>
      <c r="U155" s="337"/>
      <c r="V155" s="337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5"/>
      <c r="AI155" s="135"/>
      <c r="AJ155" s="135"/>
      <c r="AK155" s="135"/>
    </row>
    <row r="156" spans="1:37">
      <c r="A156" s="157" t="s">
        <v>75</v>
      </c>
      <c r="B156" s="343">
        <v>439963</v>
      </c>
      <c r="C156" s="343">
        <v>467188</v>
      </c>
      <c r="D156" s="344">
        <v>94.2</v>
      </c>
      <c r="E156" s="343">
        <v>22752</v>
      </c>
      <c r="F156" s="343">
        <v>24968</v>
      </c>
      <c r="G156" s="344">
        <v>91.1</v>
      </c>
      <c r="H156" s="343">
        <v>417211</v>
      </c>
      <c r="I156" s="343">
        <v>442220</v>
      </c>
      <c r="J156" s="344">
        <v>94.3</v>
      </c>
      <c r="K156" s="343">
        <v>194781</v>
      </c>
      <c r="L156" s="343">
        <v>206155</v>
      </c>
      <c r="M156" s="344">
        <v>94.5</v>
      </c>
      <c r="N156" s="345">
        <v>634744</v>
      </c>
      <c r="O156" s="345">
        <v>673343</v>
      </c>
      <c r="P156" s="344">
        <v>94.3</v>
      </c>
      <c r="Q156" s="336"/>
      <c r="R156" s="337"/>
      <c r="S156" s="336"/>
      <c r="T156" s="284"/>
      <c r="U156" s="337"/>
      <c r="V156" s="337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5"/>
      <c r="AI156" s="135"/>
      <c r="AJ156" s="135"/>
      <c r="AK156" s="135"/>
    </row>
    <row r="157" spans="1:37">
      <c r="A157" s="157" t="s">
        <v>76</v>
      </c>
      <c r="B157" s="343">
        <v>139466</v>
      </c>
      <c r="C157" s="343">
        <v>128786</v>
      </c>
      <c r="D157" s="344">
        <v>108.3</v>
      </c>
      <c r="E157" s="343">
        <v>5926</v>
      </c>
      <c r="F157" s="343">
        <v>7704</v>
      </c>
      <c r="G157" s="344">
        <v>76.900000000000006</v>
      </c>
      <c r="H157" s="343">
        <v>133540</v>
      </c>
      <c r="I157" s="343">
        <v>121082</v>
      </c>
      <c r="J157" s="344">
        <v>110.3</v>
      </c>
      <c r="K157" s="343">
        <v>94765</v>
      </c>
      <c r="L157" s="343">
        <v>100051</v>
      </c>
      <c r="M157" s="344">
        <v>94.7</v>
      </c>
      <c r="N157" s="345">
        <v>234231</v>
      </c>
      <c r="O157" s="345">
        <v>228837</v>
      </c>
      <c r="P157" s="344">
        <v>102.4</v>
      </c>
      <c r="Q157" s="336"/>
      <c r="R157" s="337"/>
      <c r="S157" s="336"/>
      <c r="T157" s="284"/>
      <c r="U157" s="337"/>
      <c r="V157" s="337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5"/>
      <c r="AI157" s="135"/>
      <c r="AJ157" s="135"/>
      <c r="AK157" s="135"/>
    </row>
    <row r="158" spans="1:37">
      <c r="A158" s="157" t="s">
        <v>77</v>
      </c>
      <c r="B158" s="343">
        <v>297119</v>
      </c>
      <c r="C158" s="343">
        <v>287038</v>
      </c>
      <c r="D158" s="344">
        <v>103.5</v>
      </c>
      <c r="E158" s="343">
        <v>45567</v>
      </c>
      <c r="F158" s="343">
        <v>35551</v>
      </c>
      <c r="G158" s="344">
        <v>128.19999999999999</v>
      </c>
      <c r="H158" s="343">
        <v>251552</v>
      </c>
      <c r="I158" s="343">
        <v>251487</v>
      </c>
      <c r="J158" s="344">
        <v>100</v>
      </c>
      <c r="K158" s="343">
        <v>293063</v>
      </c>
      <c r="L158" s="343">
        <v>300238</v>
      </c>
      <c r="M158" s="344">
        <v>97.6</v>
      </c>
      <c r="N158" s="345">
        <v>590182</v>
      </c>
      <c r="O158" s="345">
        <v>587276</v>
      </c>
      <c r="P158" s="344">
        <v>100.5</v>
      </c>
      <c r="Q158" s="336"/>
      <c r="R158" s="337"/>
      <c r="S158" s="336"/>
      <c r="T158" s="284"/>
      <c r="U158" s="337"/>
      <c r="V158" s="337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5"/>
      <c r="AI158" s="135"/>
      <c r="AJ158" s="135"/>
      <c r="AK158" s="135"/>
    </row>
    <row r="159" spans="1:37">
      <c r="A159" s="157" t="s">
        <v>78</v>
      </c>
      <c r="B159" s="343">
        <v>106075</v>
      </c>
      <c r="C159" s="343">
        <v>101123</v>
      </c>
      <c r="D159" s="344">
        <v>104.9</v>
      </c>
      <c r="E159" s="343">
        <v>46397</v>
      </c>
      <c r="F159" s="343">
        <v>47404</v>
      </c>
      <c r="G159" s="344">
        <v>97.9</v>
      </c>
      <c r="H159" s="343">
        <v>59678</v>
      </c>
      <c r="I159" s="343">
        <v>53719</v>
      </c>
      <c r="J159" s="344">
        <v>111.1</v>
      </c>
      <c r="K159" s="343">
        <v>256637</v>
      </c>
      <c r="L159" s="343">
        <v>249111</v>
      </c>
      <c r="M159" s="344">
        <v>103</v>
      </c>
      <c r="N159" s="345">
        <v>362712</v>
      </c>
      <c r="O159" s="345">
        <v>350234</v>
      </c>
      <c r="P159" s="344">
        <v>103.6</v>
      </c>
      <c r="Q159" s="336"/>
      <c r="R159" s="337"/>
      <c r="S159" s="336"/>
      <c r="T159" s="284"/>
      <c r="U159" s="337"/>
      <c r="V159" s="337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5"/>
      <c r="AI159" s="135"/>
      <c r="AJ159" s="135"/>
      <c r="AK159" s="135"/>
    </row>
    <row r="160" spans="1:37">
      <c r="A160" s="157" t="s">
        <v>79</v>
      </c>
      <c r="B160" s="343">
        <v>2649276</v>
      </c>
      <c r="C160" s="343">
        <v>2660739</v>
      </c>
      <c r="D160" s="344">
        <v>99.6</v>
      </c>
      <c r="E160" s="343">
        <v>484001</v>
      </c>
      <c r="F160" s="343">
        <v>489366</v>
      </c>
      <c r="G160" s="344">
        <v>98.9</v>
      </c>
      <c r="H160" s="343">
        <v>2165275</v>
      </c>
      <c r="I160" s="343">
        <v>2171373</v>
      </c>
      <c r="J160" s="344">
        <v>99.7</v>
      </c>
      <c r="K160" s="343">
        <v>1996108</v>
      </c>
      <c r="L160" s="343">
        <v>2047963</v>
      </c>
      <c r="M160" s="344">
        <v>97.5</v>
      </c>
      <c r="N160" s="345">
        <v>4645384</v>
      </c>
      <c r="O160" s="345">
        <v>4708702</v>
      </c>
      <c r="P160" s="344">
        <v>98.7</v>
      </c>
      <c r="Q160" s="336"/>
      <c r="R160" s="337"/>
      <c r="S160" s="336"/>
      <c r="T160" s="284"/>
      <c r="U160" s="337"/>
      <c r="V160" s="337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5"/>
      <c r="AI160" s="135"/>
      <c r="AJ160" s="135"/>
      <c r="AK160" s="135"/>
    </row>
    <row r="161" spans="1:37">
      <c r="A161" s="152" t="s">
        <v>80</v>
      </c>
      <c r="B161" s="343">
        <v>155629</v>
      </c>
      <c r="C161" s="343">
        <v>159896</v>
      </c>
      <c r="D161" s="344">
        <v>97.3</v>
      </c>
      <c r="E161" s="343">
        <v>5612</v>
      </c>
      <c r="F161" s="343">
        <v>8140</v>
      </c>
      <c r="G161" s="344">
        <v>68.900000000000006</v>
      </c>
      <c r="H161" s="343">
        <v>150017</v>
      </c>
      <c r="I161" s="343">
        <v>151756</v>
      </c>
      <c r="J161" s="344">
        <v>98.9</v>
      </c>
      <c r="K161" s="343">
        <v>43133</v>
      </c>
      <c r="L161" s="343">
        <v>42074</v>
      </c>
      <c r="M161" s="344">
        <v>102.5</v>
      </c>
      <c r="N161" s="345">
        <v>198762</v>
      </c>
      <c r="O161" s="345">
        <v>201970</v>
      </c>
      <c r="P161" s="344">
        <v>98.4</v>
      </c>
      <c r="Q161" s="336"/>
      <c r="R161" s="337"/>
      <c r="S161" s="336"/>
      <c r="T161" s="284"/>
      <c r="U161" s="337"/>
      <c r="V161" s="337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5"/>
      <c r="AI161" s="135"/>
      <c r="AJ161" s="135"/>
      <c r="AK161" s="135"/>
    </row>
    <row r="162" spans="1:37">
      <c r="A162" s="157" t="s">
        <v>81</v>
      </c>
      <c r="B162" s="343">
        <v>245297</v>
      </c>
      <c r="C162" s="343">
        <v>243018</v>
      </c>
      <c r="D162" s="344">
        <v>100.9</v>
      </c>
      <c r="E162" s="343">
        <v>19030</v>
      </c>
      <c r="F162" s="343">
        <v>15353</v>
      </c>
      <c r="G162" s="344">
        <v>123.9</v>
      </c>
      <c r="H162" s="343">
        <v>226267</v>
      </c>
      <c r="I162" s="343">
        <v>227665</v>
      </c>
      <c r="J162" s="344">
        <v>99.4</v>
      </c>
      <c r="K162" s="343">
        <v>277220</v>
      </c>
      <c r="L162" s="343">
        <v>287188</v>
      </c>
      <c r="M162" s="344">
        <v>96.5</v>
      </c>
      <c r="N162" s="345">
        <v>522517</v>
      </c>
      <c r="O162" s="345">
        <v>530206</v>
      </c>
      <c r="P162" s="344">
        <v>98.5</v>
      </c>
      <c r="Q162" s="336"/>
      <c r="R162" s="337"/>
      <c r="S162" s="336"/>
      <c r="T162" s="284"/>
      <c r="U162" s="337"/>
      <c r="V162" s="337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5"/>
      <c r="AI162" s="135"/>
      <c r="AJ162" s="135"/>
      <c r="AK162" s="135"/>
    </row>
    <row r="163" spans="1:37">
      <c r="A163" s="157" t="s">
        <v>82</v>
      </c>
      <c r="B163" s="343">
        <v>422</v>
      </c>
      <c r="C163" s="343">
        <v>924</v>
      </c>
      <c r="D163" s="344">
        <v>45.7</v>
      </c>
      <c r="E163" s="347">
        <v>422</v>
      </c>
      <c r="F163" s="347">
        <v>924</v>
      </c>
      <c r="G163" s="344">
        <v>45.7</v>
      </c>
      <c r="H163" s="343" t="s">
        <v>150</v>
      </c>
      <c r="I163" s="343" t="s">
        <v>150</v>
      </c>
      <c r="J163" s="344" t="s">
        <v>150</v>
      </c>
      <c r="K163" s="343">
        <v>1105</v>
      </c>
      <c r="L163" s="343">
        <v>637</v>
      </c>
      <c r="M163" s="344">
        <v>173.5</v>
      </c>
      <c r="N163" s="345">
        <v>1527</v>
      </c>
      <c r="O163" s="345">
        <v>1561</v>
      </c>
      <c r="P163" s="344">
        <v>97.8</v>
      </c>
      <c r="Q163" s="336"/>
      <c r="R163" s="337"/>
      <c r="S163" s="336"/>
      <c r="T163" s="284"/>
      <c r="U163" s="337"/>
      <c r="V163" s="337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5"/>
      <c r="AI163" s="135"/>
      <c r="AJ163" s="135"/>
      <c r="AK163" s="135"/>
    </row>
    <row r="164" spans="1:37">
      <c r="A164" s="157" t="s">
        <v>83</v>
      </c>
      <c r="B164" s="343" t="s">
        <v>150</v>
      </c>
      <c r="C164" s="343" t="s">
        <v>150</v>
      </c>
      <c r="D164" s="344" t="s">
        <v>150</v>
      </c>
      <c r="E164" s="347" t="s">
        <v>150</v>
      </c>
      <c r="F164" s="343" t="s">
        <v>150</v>
      </c>
      <c r="G164" s="344" t="s">
        <v>150</v>
      </c>
      <c r="H164" s="347" t="s">
        <v>150</v>
      </c>
      <c r="I164" s="212" t="s">
        <v>150</v>
      </c>
      <c r="J164" s="344" t="s">
        <v>150</v>
      </c>
      <c r="K164" s="343">
        <v>1228</v>
      </c>
      <c r="L164" s="343">
        <v>791</v>
      </c>
      <c r="M164" s="344">
        <v>155.19999999999999</v>
      </c>
      <c r="N164" s="345">
        <v>1228</v>
      </c>
      <c r="O164" s="345">
        <v>791</v>
      </c>
      <c r="P164" s="344">
        <v>155.19999999999999</v>
      </c>
      <c r="Q164" s="339"/>
      <c r="R164" s="337"/>
      <c r="S164" s="336"/>
      <c r="T164" s="284"/>
      <c r="U164" s="337"/>
      <c r="V164" s="337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5"/>
      <c r="AI164" s="135"/>
      <c r="AJ164" s="135"/>
      <c r="AK164" s="135"/>
    </row>
    <row r="165" spans="1:37">
      <c r="A165" s="158" t="s">
        <v>84</v>
      </c>
      <c r="B165" s="348">
        <v>7705</v>
      </c>
      <c r="C165" s="348">
        <v>7052</v>
      </c>
      <c r="D165" s="349">
        <v>109.3</v>
      </c>
      <c r="E165" s="348">
        <v>1700</v>
      </c>
      <c r="F165" s="348">
        <v>794</v>
      </c>
      <c r="G165" s="349">
        <v>214.1</v>
      </c>
      <c r="H165" s="348">
        <v>6005</v>
      </c>
      <c r="I165" s="348">
        <v>6258</v>
      </c>
      <c r="J165" s="349">
        <v>96</v>
      </c>
      <c r="K165" s="348">
        <v>94587</v>
      </c>
      <c r="L165" s="348">
        <v>121649</v>
      </c>
      <c r="M165" s="349">
        <v>77.8</v>
      </c>
      <c r="N165" s="350">
        <v>102292</v>
      </c>
      <c r="O165" s="350">
        <v>128701</v>
      </c>
      <c r="P165" s="349">
        <v>79.5</v>
      </c>
      <c r="Q165" s="336"/>
      <c r="R165" s="337"/>
      <c r="S165" s="336"/>
      <c r="T165" s="284"/>
      <c r="U165" s="337"/>
      <c r="V165" s="337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5"/>
      <c r="AI165" s="135"/>
      <c r="AJ165" s="135"/>
      <c r="AK165" s="135"/>
    </row>
    <row r="166" spans="1:37" s="151" customFormat="1">
      <c r="B166" s="99"/>
      <c r="C166" s="99"/>
      <c r="D166" s="99"/>
      <c r="E166" s="100"/>
      <c r="F166" s="99"/>
      <c r="G166" s="99"/>
      <c r="H166" s="99"/>
      <c r="I166" s="99"/>
      <c r="J166" s="99"/>
      <c r="K166" s="99"/>
      <c r="L166" s="152"/>
      <c r="M166" s="152"/>
      <c r="N166" s="152"/>
      <c r="Q166" s="153"/>
      <c r="T166" s="146"/>
    </row>
    <row r="168" spans="1:37" ht="28.5" customHeight="1">
      <c r="A168" s="448" t="s">
        <v>174</v>
      </c>
      <c r="B168" s="448"/>
      <c r="C168" s="448"/>
      <c r="D168" s="448"/>
      <c r="E168" s="448"/>
      <c r="F168" s="448"/>
      <c r="G168" s="448"/>
      <c r="H168" s="448"/>
      <c r="I168" s="448"/>
      <c r="J168" s="448"/>
      <c r="K168" s="448"/>
      <c r="L168" s="448"/>
      <c r="M168" s="448"/>
      <c r="N168" s="448"/>
      <c r="O168" s="448"/>
      <c r="P168" s="448"/>
    </row>
    <row r="169" spans="1:37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P169" s="102" t="s">
        <v>102</v>
      </c>
    </row>
    <row r="170" spans="1:37" ht="15.75" customHeight="1">
      <c r="A170" s="409"/>
      <c r="B170" s="399" t="s">
        <v>113</v>
      </c>
      <c r="C170" s="399"/>
      <c r="D170" s="399"/>
      <c r="E170" s="400" t="s">
        <v>59</v>
      </c>
      <c r="F170" s="401"/>
      <c r="G170" s="401"/>
      <c r="H170" s="401"/>
      <c r="I170" s="401"/>
      <c r="J170" s="401"/>
      <c r="K170" s="403" t="s">
        <v>123</v>
      </c>
      <c r="L170" s="404"/>
      <c r="M170" s="405"/>
      <c r="N170" s="399" t="s">
        <v>60</v>
      </c>
      <c r="O170" s="399"/>
      <c r="P170" s="400"/>
      <c r="Q170" s="228"/>
    </row>
    <row r="171" spans="1:37" ht="37.5" customHeight="1">
      <c r="A171" s="409"/>
      <c r="B171" s="399"/>
      <c r="C171" s="399"/>
      <c r="D171" s="399"/>
      <c r="E171" s="399" t="s">
        <v>58</v>
      </c>
      <c r="F171" s="399"/>
      <c r="G171" s="399"/>
      <c r="H171" s="399" t="s">
        <v>57</v>
      </c>
      <c r="I171" s="399"/>
      <c r="J171" s="399"/>
      <c r="K171" s="406"/>
      <c r="L171" s="407"/>
      <c r="M171" s="408"/>
      <c r="N171" s="399"/>
      <c r="O171" s="399"/>
      <c r="P171" s="400"/>
      <c r="Q171" s="228"/>
    </row>
    <row r="172" spans="1:37" ht="44.25" customHeight="1">
      <c r="A172" s="409"/>
      <c r="B172" s="331" t="s">
        <v>142</v>
      </c>
      <c r="C172" s="331" t="s">
        <v>112</v>
      </c>
      <c r="D172" s="208" t="s">
        <v>143</v>
      </c>
      <c r="E172" s="331" t="s">
        <v>142</v>
      </c>
      <c r="F172" s="331" t="s">
        <v>112</v>
      </c>
      <c r="G172" s="208" t="s">
        <v>143</v>
      </c>
      <c r="H172" s="331" t="s">
        <v>142</v>
      </c>
      <c r="I172" s="331" t="s">
        <v>112</v>
      </c>
      <c r="J172" s="208" t="s">
        <v>143</v>
      </c>
      <c r="K172" s="331" t="s">
        <v>142</v>
      </c>
      <c r="L172" s="331" t="s">
        <v>112</v>
      </c>
      <c r="M172" s="208" t="s">
        <v>143</v>
      </c>
      <c r="N172" s="331" t="s">
        <v>142</v>
      </c>
      <c r="O172" s="331" t="s">
        <v>112</v>
      </c>
      <c r="P172" s="227" t="s">
        <v>143</v>
      </c>
      <c r="Q172" s="228"/>
      <c r="R172" s="228"/>
      <c r="S172" s="228"/>
      <c r="T172" s="359"/>
      <c r="U172" s="228"/>
    </row>
    <row r="173" spans="1:37">
      <c r="A173" s="51" t="s">
        <v>64</v>
      </c>
      <c r="B173" s="336">
        <v>641318</v>
      </c>
      <c r="C173" s="336">
        <v>664447</v>
      </c>
      <c r="D173" s="337">
        <v>96.5</v>
      </c>
      <c r="E173" s="336">
        <v>28896</v>
      </c>
      <c r="F173" s="336">
        <v>29774</v>
      </c>
      <c r="G173" s="337">
        <v>97.1</v>
      </c>
      <c r="H173" s="336">
        <v>612422</v>
      </c>
      <c r="I173" s="336">
        <v>634673</v>
      </c>
      <c r="J173" s="337">
        <v>96.5</v>
      </c>
      <c r="K173" s="336">
        <v>1120724</v>
      </c>
      <c r="L173" s="336">
        <v>1170481</v>
      </c>
      <c r="M173" s="337">
        <v>95.7</v>
      </c>
      <c r="N173" s="336">
        <v>1762042</v>
      </c>
      <c r="O173" s="336">
        <v>1834928</v>
      </c>
      <c r="P173" s="337">
        <v>96</v>
      </c>
      <c r="Q173" s="336"/>
      <c r="R173" s="337"/>
      <c r="S173" s="336"/>
      <c r="T173" s="284"/>
      <c r="U173" s="337"/>
      <c r="V173" s="337"/>
    </row>
    <row r="174" spans="1:37">
      <c r="A174" s="152" t="s">
        <v>65</v>
      </c>
      <c r="B174" s="336">
        <v>62345</v>
      </c>
      <c r="C174" s="336">
        <v>66990</v>
      </c>
      <c r="D174" s="337">
        <v>93.1</v>
      </c>
      <c r="E174" s="336">
        <v>1388</v>
      </c>
      <c r="F174" s="336">
        <v>1274</v>
      </c>
      <c r="G174" s="337">
        <v>108.9</v>
      </c>
      <c r="H174" s="336">
        <v>60957</v>
      </c>
      <c r="I174" s="336">
        <v>65716</v>
      </c>
      <c r="J174" s="337">
        <v>92.8</v>
      </c>
      <c r="K174" s="336">
        <v>62906</v>
      </c>
      <c r="L174" s="336">
        <v>69381</v>
      </c>
      <c r="M174" s="337">
        <v>90.7</v>
      </c>
      <c r="N174" s="336">
        <v>125251</v>
      </c>
      <c r="O174" s="336">
        <v>136371</v>
      </c>
      <c r="P174" s="337">
        <v>91.8</v>
      </c>
      <c r="Q174" s="336"/>
      <c r="R174" s="337"/>
      <c r="S174" s="336"/>
      <c r="T174" s="284"/>
      <c r="U174" s="337"/>
      <c r="V174" s="337"/>
    </row>
    <row r="175" spans="1:37">
      <c r="A175" s="157" t="s">
        <v>66</v>
      </c>
      <c r="B175" s="336">
        <v>5457</v>
      </c>
      <c r="C175" s="336">
        <v>5525</v>
      </c>
      <c r="D175" s="337">
        <v>98.8</v>
      </c>
      <c r="E175" s="336">
        <v>1105</v>
      </c>
      <c r="F175" s="336">
        <v>994</v>
      </c>
      <c r="G175" s="337">
        <v>111.2</v>
      </c>
      <c r="H175" s="336">
        <v>4352</v>
      </c>
      <c r="I175" s="336">
        <v>4531</v>
      </c>
      <c r="J175" s="337">
        <v>96</v>
      </c>
      <c r="K175" s="336">
        <v>27119</v>
      </c>
      <c r="L175" s="336">
        <v>26200</v>
      </c>
      <c r="M175" s="337">
        <v>103.5</v>
      </c>
      <c r="N175" s="336">
        <v>32576</v>
      </c>
      <c r="O175" s="336">
        <v>31725</v>
      </c>
      <c r="P175" s="337">
        <v>102.7</v>
      </c>
      <c r="Q175" s="336"/>
      <c r="R175" s="337"/>
      <c r="S175" s="336"/>
      <c r="T175" s="284"/>
      <c r="U175" s="337"/>
      <c r="V175" s="337"/>
    </row>
    <row r="176" spans="1:37">
      <c r="A176" s="157" t="s">
        <v>67</v>
      </c>
      <c r="B176" s="336">
        <v>39748</v>
      </c>
      <c r="C176" s="336">
        <v>42370</v>
      </c>
      <c r="D176" s="337">
        <v>93.8</v>
      </c>
      <c r="E176" s="336">
        <v>1578</v>
      </c>
      <c r="F176" s="336">
        <v>1980</v>
      </c>
      <c r="G176" s="337">
        <v>79.7</v>
      </c>
      <c r="H176" s="336">
        <v>38170</v>
      </c>
      <c r="I176" s="336">
        <v>40390</v>
      </c>
      <c r="J176" s="337">
        <v>94.5</v>
      </c>
      <c r="K176" s="336">
        <v>84471</v>
      </c>
      <c r="L176" s="336">
        <v>95430</v>
      </c>
      <c r="M176" s="337">
        <v>88.5</v>
      </c>
      <c r="N176" s="336">
        <v>124219</v>
      </c>
      <c r="O176" s="336">
        <v>137800</v>
      </c>
      <c r="P176" s="337">
        <v>90.1</v>
      </c>
      <c r="Q176" s="336"/>
      <c r="R176" s="337"/>
      <c r="S176" s="336"/>
      <c r="T176" s="284"/>
      <c r="U176" s="337"/>
      <c r="V176" s="337"/>
    </row>
    <row r="177" spans="1:22">
      <c r="A177" s="157" t="s">
        <v>68</v>
      </c>
      <c r="B177" s="336">
        <v>41712</v>
      </c>
      <c r="C177" s="336">
        <v>49427</v>
      </c>
      <c r="D177" s="337">
        <v>84.4</v>
      </c>
      <c r="E177" s="336">
        <v>2440</v>
      </c>
      <c r="F177" s="336">
        <v>3052</v>
      </c>
      <c r="G177" s="337">
        <v>79.900000000000006</v>
      </c>
      <c r="H177" s="336">
        <v>39272</v>
      </c>
      <c r="I177" s="336">
        <v>46375</v>
      </c>
      <c r="J177" s="337">
        <v>84.7</v>
      </c>
      <c r="K177" s="336">
        <v>81698</v>
      </c>
      <c r="L177" s="336">
        <v>83414</v>
      </c>
      <c r="M177" s="337">
        <v>97.9</v>
      </c>
      <c r="N177" s="336">
        <v>123410</v>
      </c>
      <c r="O177" s="336">
        <v>132841</v>
      </c>
      <c r="P177" s="337">
        <v>92.9</v>
      </c>
      <c r="Q177" s="336"/>
      <c r="R177" s="337"/>
      <c r="S177" s="336"/>
      <c r="T177" s="284"/>
      <c r="U177" s="337"/>
      <c r="V177" s="337"/>
    </row>
    <row r="178" spans="1:22">
      <c r="A178" s="157" t="s">
        <v>69</v>
      </c>
      <c r="B178" s="336">
        <v>43137</v>
      </c>
      <c r="C178" s="336">
        <v>38293</v>
      </c>
      <c r="D178" s="337">
        <v>112.6</v>
      </c>
      <c r="E178" s="336">
        <v>570</v>
      </c>
      <c r="F178" s="336">
        <v>402</v>
      </c>
      <c r="G178" s="337">
        <v>141.80000000000001</v>
      </c>
      <c r="H178" s="336">
        <v>42567</v>
      </c>
      <c r="I178" s="336">
        <v>37891</v>
      </c>
      <c r="J178" s="337">
        <v>112.3</v>
      </c>
      <c r="K178" s="336">
        <v>75681</v>
      </c>
      <c r="L178" s="336">
        <v>71909</v>
      </c>
      <c r="M178" s="337">
        <v>105.2</v>
      </c>
      <c r="N178" s="336">
        <v>118818</v>
      </c>
      <c r="O178" s="336">
        <v>110202</v>
      </c>
      <c r="P178" s="337">
        <v>107.8</v>
      </c>
      <c r="Q178" s="336"/>
      <c r="R178" s="337"/>
      <c r="S178" s="336"/>
      <c r="T178" s="284"/>
      <c r="U178" s="337"/>
      <c r="V178" s="337"/>
    </row>
    <row r="179" spans="1:22">
      <c r="A179" s="157" t="s">
        <v>70</v>
      </c>
      <c r="B179" s="336">
        <v>53624</v>
      </c>
      <c r="C179" s="336">
        <v>62124</v>
      </c>
      <c r="D179" s="337">
        <v>86.3</v>
      </c>
      <c r="E179" s="336">
        <v>1814</v>
      </c>
      <c r="F179" s="336">
        <v>1799</v>
      </c>
      <c r="G179" s="337">
        <v>100.8</v>
      </c>
      <c r="H179" s="336">
        <v>51810</v>
      </c>
      <c r="I179" s="336">
        <v>60325</v>
      </c>
      <c r="J179" s="337">
        <v>85.9</v>
      </c>
      <c r="K179" s="336">
        <v>114627</v>
      </c>
      <c r="L179" s="336">
        <v>120788</v>
      </c>
      <c r="M179" s="337">
        <v>94.9</v>
      </c>
      <c r="N179" s="336">
        <v>168251</v>
      </c>
      <c r="O179" s="336">
        <v>182912</v>
      </c>
      <c r="P179" s="337">
        <v>92</v>
      </c>
      <c r="Q179" s="336"/>
      <c r="R179" s="337"/>
      <c r="S179" s="336"/>
      <c r="T179" s="284"/>
      <c r="U179" s="337"/>
      <c r="V179" s="337"/>
    </row>
    <row r="180" spans="1:22">
      <c r="A180" s="157" t="s">
        <v>71</v>
      </c>
      <c r="B180" s="336">
        <v>26814</v>
      </c>
      <c r="C180" s="336">
        <v>37361</v>
      </c>
      <c r="D180" s="337">
        <v>71.8</v>
      </c>
      <c r="E180" s="339" t="s">
        <v>150</v>
      </c>
      <c r="F180" s="336">
        <v>100</v>
      </c>
      <c r="G180" s="339" t="s">
        <v>150</v>
      </c>
      <c r="H180" s="336">
        <v>26814</v>
      </c>
      <c r="I180" s="336">
        <v>37261</v>
      </c>
      <c r="J180" s="337">
        <v>72</v>
      </c>
      <c r="K180" s="336">
        <v>60545</v>
      </c>
      <c r="L180" s="336">
        <v>73207</v>
      </c>
      <c r="M180" s="337">
        <v>82.7</v>
      </c>
      <c r="N180" s="336">
        <v>87359</v>
      </c>
      <c r="O180" s="336">
        <v>110568</v>
      </c>
      <c r="P180" s="337">
        <v>79</v>
      </c>
      <c r="Q180" s="336"/>
      <c r="R180" s="337"/>
      <c r="S180" s="336"/>
      <c r="T180" s="284"/>
      <c r="U180" s="337"/>
      <c r="V180" s="337"/>
    </row>
    <row r="181" spans="1:22">
      <c r="A181" s="157" t="s">
        <v>72</v>
      </c>
      <c r="B181" s="336">
        <v>75853</v>
      </c>
      <c r="C181" s="336">
        <v>83566</v>
      </c>
      <c r="D181" s="337">
        <v>90.8</v>
      </c>
      <c r="E181" s="336">
        <v>2550</v>
      </c>
      <c r="F181" s="336">
        <v>2119</v>
      </c>
      <c r="G181" s="337">
        <v>120.3</v>
      </c>
      <c r="H181" s="336">
        <v>73303</v>
      </c>
      <c r="I181" s="336">
        <v>81447</v>
      </c>
      <c r="J181" s="337">
        <v>90</v>
      </c>
      <c r="K181" s="336">
        <v>129245</v>
      </c>
      <c r="L181" s="336">
        <v>124845</v>
      </c>
      <c r="M181" s="337">
        <v>103.5</v>
      </c>
      <c r="N181" s="336">
        <v>205098</v>
      </c>
      <c r="O181" s="336">
        <v>208411</v>
      </c>
      <c r="P181" s="337">
        <v>98.4</v>
      </c>
      <c r="Q181" s="336"/>
      <c r="R181" s="337"/>
      <c r="S181" s="336"/>
      <c r="T181" s="284"/>
      <c r="U181" s="337"/>
      <c r="V181" s="337"/>
    </row>
    <row r="182" spans="1:22">
      <c r="A182" s="157" t="s">
        <v>73</v>
      </c>
      <c r="B182" s="336">
        <v>72472</v>
      </c>
      <c r="C182" s="336">
        <v>76872</v>
      </c>
      <c r="D182" s="337">
        <v>94.3</v>
      </c>
      <c r="E182" s="336">
        <v>1285</v>
      </c>
      <c r="F182" s="336">
        <v>1575</v>
      </c>
      <c r="G182" s="337">
        <v>81.599999999999994</v>
      </c>
      <c r="H182" s="336">
        <v>71187</v>
      </c>
      <c r="I182" s="336">
        <v>75297</v>
      </c>
      <c r="J182" s="337">
        <v>94.5</v>
      </c>
      <c r="K182" s="336">
        <v>54735</v>
      </c>
      <c r="L182" s="336">
        <v>56765</v>
      </c>
      <c r="M182" s="337">
        <v>96.4</v>
      </c>
      <c r="N182" s="336">
        <v>127207</v>
      </c>
      <c r="O182" s="336">
        <v>133637</v>
      </c>
      <c r="P182" s="337">
        <v>95.2</v>
      </c>
      <c r="Q182" s="336"/>
      <c r="R182" s="337"/>
      <c r="S182" s="336"/>
      <c r="T182" s="284"/>
      <c r="U182" s="337"/>
      <c r="V182" s="337"/>
    </row>
    <row r="183" spans="1:22">
      <c r="A183" s="157" t="s">
        <v>74</v>
      </c>
      <c r="B183" s="336">
        <v>19515</v>
      </c>
      <c r="C183" s="336">
        <v>19197</v>
      </c>
      <c r="D183" s="337">
        <v>101.7</v>
      </c>
      <c r="E183" s="336">
        <v>1249</v>
      </c>
      <c r="F183" s="336">
        <v>1487</v>
      </c>
      <c r="G183" s="337">
        <v>84</v>
      </c>
      <c r="H183" s="336">
        <v>18266</v>
      </c>
      <c r="I183" s="336">
        <v>17710</v>
      </c>
      <c r="J183" s="337">
        <v>103.1</v>
      </c>
      <c r="K183" s="336">
        <v>27997</v>
      </c>
      <c r="L183" s="336">
        <v>26722</v>
      </c>
      <c r="M183" s="337">
        <v>104.8</v>
      </c>
      <c r="N183" s="336">
        <v>47512</v>
      </c>
      <c r="O183" s="336">
        <v>45919</v>
      </c>
      <c r="P183" s="337">
        <v>103.5</v>
      </c>
      <c r="Q183" s="336"/>
      <c r="R183" s="337"/>
      <c r="S183" s="336"/>
      <c r="T183" s="284"/>
      <c r="U183" s="337"/>
      <c r="V183" s="337"/>
    </row>
    <row r="184" spans="1:22">
      <c r="A184" s="157" t="s">
        <v>75</v>
      </c>
      <c r="B184" s="336">
        <v>19365</v>
      </c>
      <c r="C184" s="336">
        <v>21057</v>
      </c>
      <c r="D184" s="337">
        <v>92</v>
      </c>
      <c r="E184" s="336">
        <v>350</v>
      </c>
      <c r="F184" s="336">
        <v>267</v>
      </c>
      <c r="G184" s="337">
        <v>131.1</v>
      </c>
      <c r="H184" s="336">
        <v>19015</v>
      </c>
      <c r="I184" s="336">
        <v>20790</v>
      </c>
      <c r="J184" s="337">
        <v>91.5</v>
      </c>
      <c r="K184" s="336">
        <v>126790</v>
      </c>
      <c r="L184" s="336">
        <v>132947</v>
      </c>
      <c r="M184" s="337">
        <v>95.4</v>
      </c>
      <c r="N184" s="336">
        <v>146155</v>
      </c>
      <c r="O184" s="336">
        <v>154004</v>
      </c>
      <c r="P184" s="337">
        <v>94.9</v>
      </c>
      <c r="Q184" s="336"/>
      <c r="R184" s="337"/>
      <c r="S184" s="336"/>
      <c r="T184" s="284"/>
      <c r="U184" s="337"/>
      <c r="V184" s="337"/>
    </row>
    <row r="185" spans="1:22">
      <c r="A185" s="157" t="s">
        <v>76</v>
      </c>
      <c r="B185" s="336">
        <v>29348</v>
      </c>
      <c r="C185" s="336">
        <v>27417</v>
      </c>
      <c r="D185" s="337">
        <v>107</v>
      </c>
      <c r="E185" s="336">
        <v>311</v>
      </c>
      <c r="F185" s="336">
        <v>425</v>
      </c>
      <c r="G185" s="337">
        <v>73.2</v>
      </c>
      <c r="H185" s="336">
        <v>29037</v>
      </c>
      <c r="I185" s="336">
        <v>26992</v>
      </c>
      <c r="J185" s="337">
        <v>107.6</v>
      </c>
      <c r="K185" s="336">
        <v>32811</v>
      </c>
      <c r="L185" s="336">
        <v>35909</v>
      </c>
      <c r="M185" s="337">
        <v>91.4</v>
      </c>
      <c r="N185" s="336">
        <v>62159</v>
      </c>
      <c r="O185" s="336">
        <v>63326</v>
      </c>
      <c r="P185" s="337">
        <v>98.2</v>
      </c>
      <c r="Q185" s="336"/>
      <c r="R185" s="337"/>
      <c r="S185" s="336"/>
      <c r="T185" s="284"/>
      <c r="U185" s="337"/>
      <c r="V185" s="337"/>
    </row>
    <row r="186" spans="1:22">
      <c r="A186" s="157" t="s">
        <v>77</v>
      </c>
      <c r="B186" s="336">
        <v>31238</v>
      </c>
      <c r="C186" s="336">
        <v>32958</v>
      </c>
      <c r="D186" s="337">
        <v>94.8</v>
      </c>
      <c r="E186" s="336">
        <v>8702</v>
      </c>
      <c r="F186" s="336">
        <v>7764</v>
      </c>
      <c r="G186" s="337">
        <v>112.1</v>
      </c>
      <c r="H186" s="336">
        <v>22536</v>
      </c>
      <c r="I186" s="336">
        <v>25194</v>
      </c>
      <c r="J186" s="337">
        <v>89.4</v>
      </c>
      <c r="K186" s="336">
        <v>29943</v>
      </c>
      <c r="L186" s="336">
        <v>28894</v>
      </c>
      <c r="M186" s="337">
        <v>103.6</v>
      </c>
      <c r="N186" s="336">
        <v>61181</v>
      </c>
      <c r="O186" s="336">
        <v>61852</v>
      </c>
      <c r="P186" s="337">
        <v>98.9</v>
      </c>
      <c r="Q186" s="336"/>
      <c r="R186" s="337"/>
      <c r="S186" s="336"/>
      <c r="T186" s="284"/>
      <c r="U186" s="337"/>
      <c r="V186" s="337"/>
    </row>
    <row r="187" spans="1:22">
      <c r="A187" s="157" t="s">
        <v>78</v>
      </c>
      <c r="B187" s="336">
        <v>1289</v>
      </c>
      <c r="C187" s="336">
        <v>1163</v>
      </c>
      <c r="D187" s="337">
        <v>110.8</v>
      </c>
      <c r="E187" s="336">
        <v>727</v>
      </c>
      <c r="F187" s="336">
        <v>687</v>
      </c>
      <c r="G187" s="337">
        <v>105.8</v>
      </c>
      <c r="H187" s="336">
        <v>562</v>
      </c>
      <c r="I187" s="336">
        <v>476</v>
      </c>
      <c r="J187" s="337">
        <v>118.1</v>
      </c>
      <c r="K187" s="336">
        <v>5801</v>
      </c>
      <c r="L187" s="336">
        <v>6314</v>
      </c>
      <c r="M187" s="337">
        <v>91.9</v>
      </c>
      <c r="N187" s="336">
        <v>7090</v>
      </c>
      <c r="O187" s="336">
        <v>7477</v>
      </c>
      <c r="P187" s="337">
        <v>94.8</v>
      </c>
      <c r="Q187" s="336"/>
      <c r="R187" s="337"/>
      <c r="S187" s="336"/>
      <c r="T187" s="284"/>
      <c r="U187" s="337"/>
      <c r="V187" s="337"/>
    </row>
    <row r="188" spans="1:22">
      <c r="A188" s="157" t="s">
        <v>79</v>
      </c>
      <c r="B188" s="336">
        <v>58521</v>
      </c>
      <c r="C188" s="336">
        <v>43379</v>
      </c>
      <c r="D188" s="337">
        <v>134.9</v>
      </c>
      <c r="E188" s="336">
        <v>4097</v>
      </c>
      <c r="F188" s="336">
        <v>4151</v>
      </c>
      <c r="G188" s="337">
        <v>98.7</v>
      </c>
      <c r="H188" s="336">
        <v>54424</v>
      </c>
      <c r="I188" s="336">
        <v>39228</v>
      </c>
      <c r="J188" s="337">
        <v>138.69999999999999</v>
      </c>
      <c r="K188" s="336">
        <v>121718</v>
      </c>
      <c r="L188" s="336">
        <v>128964</v>
      </c>
      <c r="M188" s="337">
        <v>94.4</v>
      </c>
      <c r="N188" s="336">
        <v>180239</v>
      </c>
      <c r="O188" s="336">
        <v>172343</v>
      </c>
      <c r="P188" s="337">
        <v>104.6</v>
      </c>
      <c r="Q188" s="336"/>
      <c r="R188" s="337"/>
      <c r="S188" s="336"/>
      <c r="T188" s="284"/>
      <c r="U188" s="337"/>
      <c r="V188" s="337"/>
    </row>
    <row r="189" spans="1:22" s="346" customFormat="1" ht="14.25">
      <c r="A189" s="152" t="s">
        <v>80</v>
      </c>
      <c r="B189" s="336">
        <v>19784</v>
      </c>
      <c r="C189" s="336">
        <v>23854</v>
      </c>
      <c r="D189" s="337">
        <v>82.9</v>
      </c>
      <c r="E189" s="336">
        <v>64</v>
      </c>
      <c r="F189" s="336">
        <v>115</v>
      </c>
      <c r="G189" s="337">
        <v>55.7</v>
      </c>
      <c r="H189" s="336">
        <v>19720</v>
      </c>
      <c r="I189" s="336">
        <v>23739</v>
      </c>
      <c r="J189" s="337">
        <v>83.1</v>
      </c>
      <c r="K189" s="336">
        <v>16541</v>
      </c>
      <c r="L189" s="336">
        <v>17341</v>
      </c>
      <c r="M189" s="337">
        <v>95.4</v>
      </c>
      <c r="N189" s="336">
        <v>36325</v>
      </c>
      <c r="O189" s="336">
        <v>41195</v>
      </c>
      <c r="P189" s="337">
        <v>88.2</v>
      </c>
      <c r="Q189" s="336"/>
      <c r="R189" s="337"/>
      <c r="S189" s="336"/>
      <c r="T189" s="284"/>
      <c r="U189" s="337"/>
      <c r="V189" s="337"/>
    </row>
    <row r="190" spans="1:22">
      <c r="A190" s="157" t="s">
        <v>81</v>
      </c>
      <c r="B190" s="336">
        <v>40998</v>
      </c>
      <c r="C190" s="336">
        <v>32775</v>
      </c>
      <c r="D190" s="337">
        <v>125.1</v>
      </c>
      <c r="E190" s="336">
        <v>666</v>
      </c>
      <c r="F190" s="336">
        <v>1583</v>
      </c>
      <c r="G190" s="337">
        <v>42.1</v>
      </c>
      <c r="H190" s="336">
        <v>40332</v>
      </c>
      <c r="I190" s="336">
        <v>31192</v>
      </c>
      <c r="J190" s="337">
        <v>129.30000000000001</v>
      </c>
      <c r="K190" s="336">
        <v>60831</v>
      </c>
      <c r="L190" s="336">
        <v>61611</v>
      </c>
      <c r="M190" s="337">
        <v>98.7</v>
      </c>
      <c r="N190" s="336">
        <v>101829</v>
      </c>
      <c r="O190" s="336">
        <v>94386</v>
      </c>
      <c r="P190" s="337">
        <v>107.9</v>
      </c>
      <c r="Q190" s="336"/>
      <c r="R190" s="337"/>
      <c r="S190" s="336"/>
      <c r="T190" s="284"/>
      <c r="U190" s="337"/>
      <c r="V190" s="337"/>
    </row>
    <row r="191" spans="1:22">
      <c r="A191" s="157" t="s">
        <v>82</v>
      </c>
      <c r="B191" s="339" t="s">
        <v>150</v>
      </c>
      <c r="C191" s="339" t="s">
        <v>150</v>
      </c>
      <c r="D191" s="339" t="s">
        <v>150</v>
      </c>
      <c r="E191" s="339" t="s">
        <v>150</v>
      </c>
      <c r="F191" s="339" t="s">
        <v>150</v>
      </c>
      <c r="G191" s="339" t="s">
        <v>150</v>
      </c>
      <c r="H191" s="339" t="s">
        <v>150</v>
      </c>
      <c r="I191" s="339" t="s">
        <v>150</v>
      </c>
      <c r="J191" s="339" t="s">
        <v>150</v>
      </c>
      <c r="K191" s="336">
        <v>259</v>
      </c>
      <c r="L191" s="336">
        <v>131</v>
      </c>
      <c r="M191" s="337">
        <v>197.7</v>
      </c>
      <c r="N191" s="336">
        <v>259</v>
      </c>
      <c r="O191" s="336">
        <v>131</v>
      </c>
      <c r="P191" s="337">
        <v>197.7</v>
      </c>
      <c r="Q191" s="339"/>
      <c r="R191" s="337"/>
      <c r="S191" s="336"/>
      <c r="T191" s="284"/>
      <c r="U191" s="337"/>
      <c r="V191" s="337"/>
    </row>
    <row r="192" spans="1:22">
      <c r="A192" s="157" t="s">
        <v>83</v>
      </c>
      <c r="B192" s="339" t="s">
        <v>150</v>
      </c>
      <c r="C192" s="339" t="s">
        <v>150</v>
      </c>
      <c r="D192" s="339" t="s">
        <v>150</v>
      </c>
      <c r="E192" s="339" t="s">
        <v>150</v>
      </c>
      <c r="F192" s="339" t="s">
        <v>150</v>
      </c>
      <c r="G192" s="339" t="s">
        <v>150</v>
      </c>
      <c r="H192" s="339" t="s">
        <v>150</v>
      </c>
      <c r="I192" s="339" t="s">
        <v>150</v>
      </c>
      <c r="J192" s="339" t="s">
        <v>150</v>
      </c>
      <c r="K192" s="336">
        <v>975</v>
      </c>
      <c r="L192" s="336">
        <v>826</v>
      </c>
      <c r="M192" s="337">
        <v>118</v>
      </c>
      <c r="N192" s="336">
        <v>975</v>
      </c>
      <c r="O192" s="336">
        <v>826</v>
      </c>
      <c r="P192" s="337">
        <v>118</v>
      </c>
      <c r="Q192" s="339"/>
      <c r="R192" s="337"/>
      <c r="S192" s="336"/>
      <c r="T192" s="284"/>
      <c r="U192" s="337"/>
      <c r="V192" s="337"/>
    </row>
    <row r="193" spans="1:22">
      <c r="A193" s="158" t="s">
        <v>84</v>
      </c>
      <c r="B193" s="341">
        <v>98</v>
      </c>
      <c r="C193" s="341">
        <v>119</v>
      </c>
      <c r="D193" s="342">
        <v>82.4</v>
      </c>
      <c r="E193" s="353" t="s">
        <v>150</v>
      </c>
      <c r="F193" s="353" t="s">
        <v>150</v>
      </c>
      <c r="G193" s="353" t="s">
        <v>150</v>
      </c>
      <c r="H193" s="341">
        <v>98</v>
      </c>
      <c r="I193" s="341">
        <v>119</v>
      </c>
      <c r="J193" s="342">
        <v>82.4</v>
      </c>
      <c r="K193" s="341">
        <v>6031</v>
      </c>
      <c r="L193" s="341">
        <v>8883</v>
      </c>
      <c r="M193" s="342">
        <v>67.900000000000006</v>
      </c>
      <c r="N193" s="341">
        <v>6129</v>
      </c>
      <c r="O193" s="341">
        <v>9002</v>
      </c>
      <c r="P193" s="342">
        <v>68.099999999999994</v>
      </c>
      <c r="Q193" s="336"/>
      <c r="R193" s="337"/>
      <c r="S193" s="336"/>
      <c r="T193" s="284"/>
      <c r="U193" s="337"/>
      <c r="V193" s="337"/>
    </row>
    <row r="194" spans="1:22">
      <c r="A194" s="161"/>
      <c r="B194" s="103"/>
      <c r="C194" s="103"/>
      <c r="D194" s="104"/>
      <c r="E194" s="228"/>
      <c r="F194" s="359"/>
      <c r="G194" s="104"/>
      <c r="H194" s="228"/>
      <c r="I194" s="359"/>
      <c r="J194" s="104"/>
      <c r="K194" s="228"/>
      <c r="L194" s="359"/>
      <c r="M194" s="104"/>
      <c r="O194" s="228"/>
      <c r="P194" s="360"/>
    </row>
    <row r="195" spans="1:22">
      <c r="G195" s="138"/>
      <c r="O195" s="160"/>
    </row>
    <row r="196" spans="1:22" ht="24.75" customHeight="1">
      <c r="A196" s="449" t="s">
        <v>175</v>
      </c>
      <c r="B196" s="449"/>
      <c r="C196" s="449"/>
      <c r="D196" s="449"/>
      <c r="E196" s="449"/>
      <c r="F196" s="449"/>
      <c r="G196" s="449"/>
      <c r="H196" s="449"/>
      <c r="I196" s="449"/>
      <c r="J196" s="449"/>
      <c r="K196" s="449"/>
      <c r="L196" s="449"/>
      <c r="M196" s="449"/>
      <c r="N196" s="449"/>
      <c r="O196" s="449"/>
      <c r="P196" s="449"/>
    </row>
    <row r="197" spans="1:22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P197" s="102" t="s">
        <v>102</v>
      </c>
    </row>
    <row r="198" spans="1:22" ht="15.75" customHeight="1">
      <c r="A198" s="409"/>
      <c r="B198" s="399" t="s">
        <v>113</v>
      </c>
      <c r="C198" s="399"/>
      <c r="D198" s="399"/>
      <c r="E198" s="400" t="s">
        <v>59</v>
      </c>
      <c r="F198" s="401"/>
      <c r="G198" s="401"/>
      <c r="H198" s="401"/>
      <c r="I198" s="401"/>
      <c r="J198" s="401"/>
      <c r="K198" s="403" t="s">
        <v>123</v>
      </c>
      <c r="L198" s="404"/>
      <c r="M198" s="405"/>
      <c r="N198" s="399" t="s">
        <v>60</v>
      </c>
      <c r="O198" s="399"/>
      <c r="P198" s="400"/>
      <c r="Q198" s="228"/>
    </row>
    <row r="199" spans="1:22" ht="39" customHeight="1">
      <c r="A199" s="409"/>
      <c r="B199" s="399"/>
      <c r="C199" s="399"/>
      <c r="D199" s="399"/>
      <c r="E199" s="399" t="s">
        <v>58</v>
      </c>
      <c r="F199" s="399"/>
      <c r="G199" s="399"/>
      <c r="H199" s="399" t="s">
        <v>57</v>
      </c>
      <c r="I199" s="399"/>
      <c r="J199" s="399"/>
      <c r="K199" s="406"/>
      <c r="L199" s="407"/>
      <c r="M199" s="408"/>
      <c r="N199" s="399"/>
      <c r="O199" s="399"/>
      <c r="P199" s="400"/>
      <c r="Q199" s="228"/>
    </row>
    <row r="200" spans="1:22" ht="37.5" customHeight="1">
      <c r="A200" s="409"/>
      <c r="B200" s="331" t="s">
        <v>142</v>
      </c>
      <c r="C200" s="331" t="s">
        <v>112</v>
      </c>
      <c r="D200" s="208" t="s">
        <v>143</v>
      </c>
      <c r="E200" s="331" t="s">
        <v>142</v>
      </c>
      <c r="F200" s="331" t="s">
        <v>112</v>
      </c>
      <c r="G200" s="208" t="s">
        <v>143</v>
      </c>
      <c r="H200" s="331" t="s">
        <v>142</v>
      </c>
      <c r="I200" s="331" t="s">
        <v>112</v>
      </c>
      <c r="J200" s="208" t="s">
        <v>143</v>
      </c>
      <c r="K200" s="331" t="s">
        <v>142</v>
      </c>
      <c r="L200" s="331" t="s">
        <v>112</v>
      </c>
      <c r="M200" s="208" t="s">
        <v>143</v>
      </c>
      <c r="N200" s="331" t="s">
        <v>142</v>
      </c>
      <c r="O200" s="331" t="s">
        <v>112</v>
      </c>
      <c r="P200" s="227" t="s">
        <v>143</v>
      </c>
      <c r="Q200" s="228"/>
      <c r="R200" s="228"/>
      <c r="S200" s="228"/>
      <c r="T200" s="359"/>
      <c r="U200" s="228"/>
    </row>
    <row r="201" spans="1:22">
      <c r="A201" s="51" t="s">
        <v>64</v>
      </c>
      <c r="B201" s="336">
        <v>319228</v>
      </c>
      <c r="C201" s="336">
        <v>314726</v>
      </c>
      <c r="D201" s="337">
        <v>101.4</v>
      </c>
      <c r="E201" s="336">
        <v>263866</v>
      </c>
      <c r="F201" s="336">
        <v>265917</v>
      </c>
      <c r="G201" s="337">
        <v>99.2</v>
      </c>
      <c r="H201" s="336">
        <v>55362</v>
      </c>
      <c r="I201" s="336">
        <v>48809</v>
      </c>
      <c r="J201" s="337">
        <v>113.4</v>
      </c>
      <c r="K201" s="336">
        <v>165995</v>
      </c>
      <c r="L201" s="336">
        <v>174882</v>
      </c>
      <c r="M201" s="337">
        <v>94.9</v>
      </c>
      <c r="N201" s="336">
        <v>485223</v>
      </c>
      <c r="O201" s="336">
        <v>489608</v>
      </c>
      <c r="P201" s="337">
        <v>99.1</v>
      </c>
      <c r="Q201" s="336"/>
      <c r="R201" s="337"/>
      <c r="S201" s="336"/>
      <c r="T201" s="284"/>
      <c r="U201" s="337"/>
      <c r="V201" s="337"/>
    </row>
    <row r="202" spans="1:22">
      <c r="A202" s="152" t="s">
        <v>65</v>
      </c>
      <c r="B202" s="336">
        <v>449</v>
      </c>
      <c r="C202" s="336">
        <v>418</v>
      </c>
      <c r="D202" s="337">
        <v>107.4</v>
      </c>
      <c r="E202" s="339" t="s">
        <v>150</v>
      </c>
      <c r="F202" s="339" t="s">
        <v>150</v>
      </c>
      <c r="G202" s="339" t="s">
        <v>150</v>
      </c>
      <c r="H202" s="336">
        <v>449</v>
      </c>
      <c r="I202" s="336">
        <v>418</v>
      </c>
      <c r="J202" s="337">
        <v>107.4</v>
      </c>
      <c r="K202" s="336">
        <v>3957</v>
      </c>
      <c r="L202" s="336">
        <v>4034</v>
      </c>
      <c r="M202" s="337">
        <v>98.1</v>
      </c>
      <c r="N202" s="336">
        <v>4406</v>
      </c>
      <c r="O202" s="336">
        <v>4452</v>
      </c>
      <c r="P202" s="337">
        <v>99</v>
      </c>
      <c r="Q202" s="336"/>
      <c r="R202" s="337"/>
      <c r="S202" s="336"/>
      <c r="T202" s="284"/>
      <c r="U202" s="337"/>
      <c r="V202" s="337"/>
    </row>
    <row r="203" spans="1:22">
      <c r="A203" s="157" t="s">
        <v>66</v>
      </c>
      <c r="B203" s="336">
        <v>5703</v>
      </c>
      <c r="C203" s="336">
        <v>7130</v>
      </c>
      <c r="D203" s="337">
        <v>80</v>
      </c>
      <c r="E203" s="336">
        <v>3040</v>
      </c>
      <c r="F203" s="336">
        <v>4422</v>
      </c>
      <c r="G203" s="337">
        <v>68.7</v>
      </c>
      <c r="H203" s="336">
        <v>2663</v>
      </c>
      <c r="I203" s="336">
        <v>2708</v>
      </c>
      <c r="J203" s="337">
        <v>98.3</v>
      </c>
      <c r="K203" s="336">
        <v>29667</v>
      </c>
      <c r="L203" s="336">
        <v>29498</v>
      </c>
      <c r="M203" s="337">
        <v>100.6</v>
      </c>
      <c r="N203" s="336">
        <v>35370</v>
      </c>
      <c r="O203" s="336">
        <v>36628</v>
      </c>
      <c r="P203" s="337">
        <v>96.6</v>
      </c>
      <c r="Q203" s="336"/>
      <c r="R203" s="337"/>
      <c r="S203" s="336"/>
      <c r="T203" s="284"/>
      <c r="U203" s="337"/>
      <c r="V203" s="337"/>
    </row>
    <row r="204" spans="1:22">
      <c r="A204" s="157" t="s">
        <v>67</v>
      </c>
      <c r="B204" s="336">
        <v>620</v>
      </c>
      <c r="C204" s="336">
        <v>641</v>
      </c>
      <c r="D204" s="337">
        <v>96.7</v>
      </c>
      <c r="E204" s="339" t="s">
        <v>150</v>
      </c>
      <c r="F204" s="339" t="s">
        <v>150</v>
      </c>
      <c r="G204" s="339" t="s">
        <v>150</v>
      </c>
      <c r="H204" s="336">
        <v>620</v>
      </c>
      <c r="I204" s="336">
        <v>641</v>
      </c>
      <c r="J204" s="337">
        <v>96.7</v>
      </c>
      <c r="K204" s="336">
        <v>1444</v>
      </c>
      <c r="L204" s="336">
        <v>2593</v>
      </c>
      <c r="M204" s="337">
        <v>55.7</v>
      </c>
      <c r="N204" s="336">
        <v>2064</v>
      </c>
      <c r="O204" s="336">
        <v>3234</v>
      </c>
      <c r="P204" s="337">
        <v>63.8</v>
      </c>
      <c r="Q204" s="336"/>
      <c r="R204" s="337"/>
      <c r="S204" s="336"/>
      <c r="T204" s="284"/>
      <c r="U204" s="337"/>
      <c r="V204" s="337"/>
    </row>
    <row r="205" spans="1:22">
      <c r="A205" s="157" t="s">
        <v>68</v>
      </c>
      <c r="B205" s="336">
        <v>17208</v>
      </c>
      <c r="C205" s="336">
        <v>25441</v>
      </c>
      <c r="D205" s="337">
        <v>67.599999999999994</v>
      </c>
      <c r="E205" s="336">
        <v>6234</v>
      </c>
      <c r="F205" s="336">
        <v>17100</v>
      </c>
      <c r="G205" s="337">
        <v>36.5</v>
      </c>
      <c r="H205" s="336">
        <v>10974</v>
      </c>
      <c r="I205" s="336">
        <v>8341</v>
      </c>
      <c r="J205" s="337">
        <v>131.6</v>
      </c>
      <c r="K205" s="336">
        <v>2426</v>
      </c>
      <c r="L205" s="336">
        <v>1558</v>
      </c>
      <c r="M205" s="337">
        <v>155.69999999999999</v>
      </c>
      <c r="N205" s="336">
        <v>19634</v>
      </c>
      <c r="O205" s="336">
        <v>26999</v>
      </c>
      <c r="P205" s="337">
        <v>72.7</v>
      </c>
      <c r="Q205" s="336"/>
      <c r="R205" s="337"/>
      <c r="S205" s="336"/>
      <c r="T205" s="284"/>
      <c r="U205" s="337"/>
      <c r="V205" s="337"/>
    </row>
    <row r="206" spans="1:22">
      <c r="A206" s="157" t="s">
        <v>69</v>
      </c>
      <c r="B206" s="336">
        <v>170</v>
      </c>
      <c r="C206" s="336">
        <v>24</v>
      </c>
      <c r="D206" s="337">
        <v>708.3</v>
      </c>
      <c r="E206" s="339" t="s">
        <v>150</v>
      </c>
      <c r="F206" s="339" t="s">
        <v>195</v>
      </c>
      <c r="G206" s="339" t="s">
        <v>150</v>
      </c>
      <c r="H206" s="336">
        <v>170</v>
      </c>
      <c r="I206" s="339" t="s">
        <v>150</v>
      </c>
      <c r="J206" s="339" t="s">
        <v>150</v>
      </c>
      <c r="K206" s="336">
        <v>129</v>
      </c>
      <c r="L206" s="336">
        <v>200</v>
      </c>
      <c r="M206" s="337">
        <v>64.5</v>
      </c>
      <c r="N206" s="336">
        <v>299</v>
      </c>
      <c r="O206" s="336">
        <v>224</v>
      </c>
      <c r="P206" s="337">
        <v>133.5</v>
      </c>
      <c r="Q206" s="336"/>
      <c r="R206" s="337"/>
      <c r="S206" s="336"/>
      <c r="T206" s="284"/>
      <c r="U206" s="337"/>
      <c r="V206" s="337"/>
    </row>
    <row r="207" spans="1:22">
      <c r="A207" s="157" t="s">
        <v>70</v>
      </c>
      <c r="B207" s="336">
        <v>7475</v>
      </c>
      <c r="C207" s="336">
        <v>8250</v>
      </c>
      <c r="D207" s="337">
        <v>90.6</v>
      </c>
      <c r="E207" s="336">
        <v>6789</v>
      </c>
      <c r="F207" s="336">
        <v>7089</v>
      </c>
      <c r="G207" s="337">
        <v>95.8</v>
      </c>
      <c r="H207" s="336">
        <v>686</v>
      </c>
      <c r="I207" s="336">
        <v>1161</v>
      </c>
      <c r="J207" s="337">
        <v>59.1</v>
      </c>
      <c r="K207" s="336">
        <v>2213</v>
      </c>
      <c r="L207" s="336">
        <v>3349</v>
      </c>
      <c r="M207" s="337">
        <v>66.099999999999994</v>
      </c>
      <c r="N207" s="336">
        <v>9688</v>
      </c>
      <c r="O207" s="336">
        <v>11599</v>
      </c>
      <c r="P207" s="337">
        <v>83.5</v>
      </c>
      <c r="Q207" s="336"/>
      <c r="R207" s="337"/>
      <c r="S207" s="336"/>
      <c r="T207" s="284"/>
      <c r="U207" s="337"/>
      <c r="V207" s="337"/>
    </row>
    <row r="208" spans="1:22">
      <c r="A208" s="157" t="s">
        <v>71</v>
      </c>
      <c r="B208" s="336">
        <v>1113</v>
      </c>
      <c r="C208" s="336">
        <v>943</v>
      </c>
      <c r="D208" s="337">
        <v>118</v>
      </c>
      <c r="E208" s="339" t="s">
        <v>150</v>
      </c>
      <c r="F208" s="339" t="s">
        <v>150</v>
      </c>
      <c r="G208" s="339" t="s">
        <v>150</v>
      </c>
      <c r="H208" s="336">
        <v>1113</v>
      </c>
      <c r="I208" s="336">
        <v>943</v>
      </c>
      <c r="J208" s="337">
        <v>118</v>
      </c>
      <c r="K208" s="336">
        <v>2320</v>
      </c>
      <c r="L208" s="336">
        <v>3527</v>
      </c>
      <c r="M208" s="337">
        <v>65.8</v>
      </c>
      <c r="N208" s="336">
        <v>3433</v>
      </c>
      <c r="O208" s="336">
        <v>4470</v>
      </c>
      <c r="P208" s="337">
        <v>76.8</v>
      </c>
      <c r="Q208" s="336"/>
      <c r="R208" s="337"/>
      <c r="S208" s="336"/>
      <c r="T208" s="284"/>
      <c r="U208" s="337"/>
      <c r="V208" s="337"/>
    </row>
    <row r="209" spans="1:22">
      <c r="A209" s="157" t="s">
        <v>72</v>
      </c>
      <c r="B209" s="336">
        <v>11224</v>
      </c>
      <c r="C209" s="336">
        <v>10643</v>
      </c>
      <c r="D209" s="337">
        <v>105.5</v>
      </c>
      <c r="E209" s="336">
        <v>7851</v>
      </c>
      <c r="F209" s="336">
        <v>7568</v>
      </c>
      <c r="G209" s="337">
        <v>103.7</v>
      </c>
      <c r="H209" s="336">
        <v>3373</v>
      </c>
      <c r="I209" s="336">
        <v>3075</v>
      </c>
      <c r="J209" s="337">
        <v>109.7</v>
      </c>
      <c r="K209" s="336">
        <v>2588</v>
      </c>
      <c r="L209" s="336">
        <v>3232</v>
      </c>
      <c r="M209" s="337">
        <v>80.099999999999994</v>
      </c>
      <c r="N209" s="336">
        <v>13812</v>
      </c>
      <c r="O209" s="336">
        <v>13875</v>
      </c>
      <c r="P209" s="337">
        <v>99.5</v>
      </c>
      <c r="Q209" s="336"/>
      <c r="R209" s="337"/>
      <c r="S209" s="336"/>
      <c r="T209" s="284"/>
      <c r="U209" s="337"/>
      <c r="V209" s="337"/>
    </row>
    <row r="210" spans="1:22">
      <c r="A210" s="157" t="s">
        <v>73</v>
      </c>
      <c r="B210" s="336">
        <v>58477</v>
      </c>
      <c r="C210" s="336">
        <v>65303</v>
      </c>
      <c r="D210" s="337">
        <v>89.5</v>
      </c>
      <c r="E210" s="336">
        <v>45587</v>
      </c>
      <c r="F210" s="336">
        <v>52372</v>
      </c>
      <c r="G210" s="337">
        <v>87</v>
      </c>
      <c r="H210" s="336">
        <v>12890</v>
      </c>
      <c r="I210" s="336">
        <v>12931</v>
      </c>
      <c r="J210" s="337">
        <v>99.7</v>
      </c>
      <c r="K210" s="336">
        <v>5405</v>
      </c>
      <c r="L210" s="336">
        <v>5358</v>
      </c>
      <c r="M210" s="337">
        <v>100.9</v>
      </c>
      <c r="N210" s="336">
        <v>63882</v>
      </c>
      <c r="O210" s="336">
        <v>70661</v>
      </c>
      <c r="P210" s="337">
        <v>90.4</v>
      </c>
      <c r="Q210" s="336"/>
      <c r="R210" s="337"/>
      <c r="S210" s="336"/>
      <c r="T210" s="284"/>
      <c r="U210" s="337"/>
      <c r="V210" s="337"/>
    </row>
    <row r="211" spans="1:22">
      <c r="A211" s="157" t="s">
        <v>74</v>
      </c>
      <c r="B211" s="336">
        <v>25904</v>
      </c>
      <c r="C211" s="336">
        <v>23438</v>
      </c>
      <c r="D211" s="337">
        <v>110.5</v>
      </c>
      <c r="E211" s="336">
        <v>10711</v>
      </c>
      <c r="F211" s="336">
        <v>11816</v>
      </c>
      <c r="G211" s="337">
        <v>90.6</v>
      </c>
      <c r="H211" s="336">
        <v>15193</v>
      </c>
      <c r="I211" s="336">
        <v>11622</v>
      </c>
      <c r="J211" s="337">
        <v>130.69999999999999</v>
      </c>
      <c r="K211" s="336">
        <v>45431</v>
      </c>
      <c r="L211" s="336">
        <v>46165</v>
      </c>
      <c r="M211" s="337">
        <v>98.4</v>
      </c>
      <c r="N211" s="336">
        <v>71335</v>
      </c>
      <c r="O211" s="336">
        <v>69603</v>
      </c>
      <c r="P211" s="337">
        <v>102.5</v>
      </c>
      <c r="Q211" s="336"/>
      <c r="R211" s="337"/>
      <c r="S211" s="336"/>
      <c r="T211" s="284"/>
      <c r="U211" s="337"/>
      <c r="V211" s="337"/>
    </row>
    <row r="212" spans="1:22">
      <c r="A212" s="157" t="s">
        <v>75</v>
      </c>
      <c r="B212" s="336">
        <v>85</v>
      </c>
      <c r="C212" s="336">
        <v>50</v>
      </c>
      <c r="D212" s="337">
        <v>170</v>
      </c>
      <c r="E212" s="339" t="s">
        <v>150</v>
      </c>
      <c r="F212" s="339" t="s">
        <v>150</v>
      </c>
      <c r="G212" s="339" t="s">
        <v>150</v>
      </c>
      <c r="H212" s="336">
        <v>85</v>
      </c>
      <c r="I212" s="336">
        <v>50</v>
      </c>
      <c r="J212" s="337">
        <v>170</v>
      </c>
      <c r="K212" s="336">
        <v>587</v>
      </c>
      <c r="L212" s="336">
        <v>546</v>
      </c>
      <c r="M212" s="337">
        <v>107.5</v>
      </c>
      <c r="N212" s="336">
        <v>672</v>
      </c>
      <c r="O212" s="336">
        <v>596</v>
      </c>
      <c r="P212" s="337">
        <v>112.8</v>
      </c>
      <c r="Q212" s="336"/>
      <c r="R212" s="337"/>
      <c r="S212" s="336"/>
      <c r="T212" s="284"/>
      <c r="U212" s="337"/>
      <c r="V212" s="337"/>
    </row>
    <row r="213" spans="1:22">
      <c r="A213" s="157" t="s">
        <v>77</v>
      </c>
      <c r="B213" s="336">
        <v>90530</v>
      </c>
      <c r="C213" s="336">
        <v>80563</v>
      </c>
      <c r="D213" s="337">
        <v>112.4</v>
      </c>
      <c r="E213" s="336">
        <v>89049</v>
      </c>
      <c r="F213" s="336">
        <v>79717</v>
      </c>
      <c r="G213" s="337">
        <v>111.7</v>
      </c>
      <c r="H213" s="336">
        <v>1481</v>
      </c>
      <c r="I213" s="336">
        <v>846</v>
      </c>
      <c r="J213" s="337">
        <v>175.1</v>
      </c>
      <c r="K213" s="336">
        <v>6826</v>
      </c>
      <c r="L213" s="336">
        <v>11500</v>
      </c>
      <c r="M213" s="337">
        <v>59.4</v>
      </c>
      <c r="N213" s="336">
        <v>97356</v>
      </c>
      <c r="O213" s="336">
        <v>92063</v>
      </c>
      <c r="P213" s="337">
        <v>105.7</v>
      </c>
      <c r="Q213" s="336"/>
      <c r="R213" s="337"/>
      <c r="S213" s="336"/>
      <c r="T213" s="284"/>
      <c r="U213" s="337"/>
      <c r="V213" s="337"/>
    </row>
    <row r="214" spans="1:22">
      <c r="A214" s="157" t="s">
        <v>78</v>
      </c>
      <c r="B214" s="336">
        <v>91307</v>
      </c>
      <c r="C214" s="336">
        <v>79597</v>
      </c>
      <c r="D214" s="337">
        <v>114.7</v>
      </c>
      <c r="E214" s="336">
        <v>87132</v>
      </c>
      <c r="F214" s="336">
        <v>75788</v>
      </c>
      <c r="G214" s="337">
        <v>115</v>
      </c>
      <c r="H214" s="336">
        <v>4175</v>
      </c>
      <c r="I214" s="336">
        <v>3809</v>
      </c>
      <c r="J214" s="337">
        <v>109.6</v>
      </c>
      <c r="K214" s="336">
        <v>49791</v>
      </c>
      <c r="L214" s="336">
        <v>47884</v>
      </c>
      <c r="M214" s="337">
        <v>104</v>
      </c>
      <c r="N214" s="336">
        <v>141098</v>
      </c>
      <c r="O214" s="336">
        <v>127481</v>
      </c>
      <c r="P214" s="337">
        <v>110.7</v>
      </c>
      <c r="Q214" s="336"/>
      <c r="R214" s="337"/>
      <c r="S214" s="336"/>
      <c r="T214" s="284"/>
      <c r="U214" s="337"/>
      <c r="V214" s="337"/>
    </row>
    <row r="215" spans="1:22">
      <c r="A215" s="157" t="s">
        <v>79</v>
      </c>
      <c r="B215" s="339" t="s">
        <v>150</v>
      </c>
      <c r="C215" s="339" t="s">
        <v>150</v>
      </c>
      <c r="D215" s="339" t="s">
        <v>150</v>
      </c>
      <c r="E215" s="339" t="s">
        <v>150</v>
      </c>
      <c r="F215" s="339" t="s">
        <v>150</v>
      </c>
      <c r="G215" s="339" t="s">
        <v>150</v>
      </c>
      <c r="H215" s="339" t="s">
        <v>150</v>
      </c>
      <c r="I215" s="339" t="s">
        <v>150</v>
      </c>
      <c r="J215" s="339" t="s">
        <v>150</v>
      </c>
      <c r="K215" s="336">
        <v>159</v>
      </c>
      <c r="L215" s="336">
        <v>413</v>
      </c>
      <c r="M215" s="337">
        <v>38.5</v>
      </c>
      <c r="N215" s="336">
        <v>159</v>
      </c>
      <c r="O215" s="336">
        <v>413</v>
      </c>
      <c r="P215" s="337">
        <v>38.5</v>
      </c>
      <c r="Q215" s="339"/>
      <c r="R215" s="337"/>
      <c r="S215" s="336"/>
      <c r="T215" s="284"/>
      <c r="U215" s="337"/>
      <c r="V215" s="337"/>
    </row>
    <row r="216" spans="1:22" s="346" customFormat="1" ht="14.25">
      <c r="A216" s="152" t="s">
        <v>80</v>
      </c>
      <c r="B216" s="336">
        <v>18</v>
      </c>
      <c r="C216" s="336">
        <v>29</v>
      </c>
      <c r="D216" s="337">
        <v>62.1</v>
      </c>
      <c r="E216" s="339" t="s">
        <v>150</v>
      </c>
      <c r="F216" s="339" t="s">
        <v>150</v>
      </c>
      <c r="G216" s="339" t="s">
        <v>150</v>
      </c>
      <c r="H216" s="336">
        <v>18</v>
      </c>
      <c r="I216" s="336">
        <v>29</v>
      </c>
      <c r="J216" s="337">
        <v>62.1</v>
      </c>
      <c r="K216" s="336">
        <v>267</v>
      </c>
      <c r="L216" s="336">
        <v>434</v>
      </c>
      <c r="M216" s="337">
        <v>61.5</v>
      </c>
      <c r="N216" s="336">
        <v>285</v>
      </c>
      <c r="O216" s="336">
        <v>463</v>
      </c>
      <c r="P216" s="337">
        <v>61.6</v>
      </c>
      <c r="Q216" s="336"/>
      <c r="R216" s="337"/>
      <c r="S216" s="336"/>
      <c r="T216" s="284"/>
      <c r="U216" s="337"/>
      <c r="V216" s="337"/>
    </row>
    <row r="217" spans="1:22">
      <c r="A217" s="157" t="s">
        <v>81</v>
      </c>
      <c r="B217" s="336">
        <v>8643</v>
      </c>
      <c r="C217" s="336">
        <v>11367</v>
      </c>
      <c r="D217" s="337">
        <v>76</v>
      </c>
      <c r="E217" s="336">
        <v>7371</v>
      </c>
      <c r="F217" s="336">
        <v>9933</v>
      </c>
      <c r="G217" s="337">
        <v>74.2</v>
      </c>
      <c r="H217" s="336">
        <v>1272</v>
      </c>
      <c r="I217" s="336">
        <v>1434</v>
      </c>
      <c r="J217" s="337">
        <v>88.7</v>
      </c>
      <c r="K217" s="336">
        <v>11843</v>
      </c>
      <c r="L217" s="336">
        <v>13086</v>
      </c>
      <c r="M217" s="337">
        <v>90.5</v>
      </c>
      <c r="N217" s="336">
        <v>20486</v>
      </c>
      <c r="O217" s="336">
        <v>24453</v>
      </c>
      <c r="P217" s="337">
        <v>83.8</v>
      </c>
      <c r="Q217" s="336"/>
      <c r="R217" s="337"/>
      <c r="S217" s="336"/>
      <c r="T217" s="284"/>
      <c r="U217" s="337"/>
      <c r="V217" s="337"/>
    </row>
    <row r="218" spans="1:22">
      <c r="A218" s="157" t="s">
        <v>82</v>
      </c>
      <c r="B218" s="339" t="s">
        <v>150</v>
      </c>
      <c r="C218" s="339" t="s">
        <v>150</v>
      </c>
      <c r="D218" s="339" t="s">
        <v>150</v>
      </c>
      <c r="E218" s="339" t="s">
        <v>150</v>
      </c>
      <c r="F218" s="339" t="s">
        <v>150</v>
      </c>
      <c r="G218" s="339" t="s">
        <v>150</v>
      </c>
      <c r="H218" s="339" t="s">
        <v>150</v>
      </c>
      <c r="I218" s="339" t="s">
        <v>150</v>
      </c>
      <c r="J218" s="339" t="s">
        <v>150</v>
      </c>
      <c r="K218" s="336">
        <v>7</v>
      </c>
      <c r="L218" s="336">
        <v>4</v>
      </c>
      <c r="M218" s="337">
        <v>175</v>
      </c>
      <c r="N218" s="336">
        <v>7</v>
      </c>
      <c r="O218" s="336">
        <v>4</v>
      </c>
      <c r="P218" s="337">
        <v>175</v>
      </c>
      <c r="Q218" s="339"/>
      <c r="R218" s="337"/>
      <c r="S218" s="336"/>
      <c r="T218" s="284"/>
      <c r="U218" s="337"/>
      <c r="V218" s="337"/>
    </row>
    <row r="219" spans="1:22">
      <c r="A219" s="157" t="s">
        <v>83</v>
      </c>
      <c r="B219" s="336">
        <v>102</v>
      </c>
      <c r="C219" s="336">
        <v>88</v>
      </c>
      <c r="D219" s="337">
        <v>115.9</v>
      </c>
      <c r="E219" s="336">
        <v>102</v>
      </c>
      <c r="F219" s="336">
        <v>88</v>
      </c>
      <c r="G219" s="337">
        <v>115.9</v>
      </c>
      <c r="H219" s="339" t="s">
        <v>150</v>
      </c>
      <c r="I219" s="339" t="s">
        <v>150</v>
      </c>
      <c r="J219" s="339" t="s">
        <v>150</v>
      </c>
      <c r="K219" s="336">
        <v>40</v>
      </c>
      <c r="L219" s="336">
        <v>135</v>
      </c>
      <c r="M219" s="337">
        <v>29.6</v>
      </c>
      <c r="N219" s="336">
        <v>142</v>
      </c>
      <c r="O219" s="336">
        <v>223</v>
      </c>
      <c r="P219" s="337">
        <v>63.7</v>
      </c>
      <c r="Q219" s="336"/>
      <c r="R219" s="337"/>
      <c r="S219" s="336"/>
      <c r="T219" s="284"/>
      <c r="U219" s="337"/>
      <c r="V219" s="337"/>
    </row>
    <row r="220" spans="1:22">
      <c r="A220" s="158" t="s">
        <v>84</v>
      </c>
      <c r="B220" s="341">
        <v>200</v>
      </c>
      <c r="C220" s="341">
        <v>801</v>
      </c>
      <c r="D220" s="342">
        <v>25</v>
      </c>
      <c r="E220" s="353" t="s">
        <v>150</v>
      </c>
      <c r="F220" s="353" t="s">
        <v>150</v>
      </c>
      <c r="G220" s="353" t="s">
        <v>150</v>
      </c>
      <c r="H220" s="341">
        <v>200</v>
      </c>
      <c r="I220" s="341">
        <v>801</v>
      </c>
      <c r="J220" s="342">
        <v>25</v>
      </c>
      <c r="K220" s="341">
        <v>895</v>
      </c>
      <c r="L220" s="341">
        <v>1366</v>
      </c>
      <c r="M220" s="342">
        <v>65.5</v>
      </c>
      <c r="N220" s="341">
        <v>1095</v>
      </c>
      <c r="O220" s="341">
        <v>2167</v>
      </c>
      <c r="P220" s="342">
        <v>50.5</v>
      </c>
      <c r="Q220" s="336"/>
      <c r="R220" s="337"/>
      <c r="S220" s="336"/>
      <c r="T220" s="284"/>
      <c r="U220" s="337"/>
      <c r="V220" s="337"/>
    </row>
    <row r="221" spans="1:22">
      <c r="A221" s="157"/>
      <c r="B221" s="343"/>
      <c r="C221" s="343"/>
      <c r="D221" s="344"/>
      <c r="E221" s="343"/>
      <c r="F221" s="343"/>
      <c r="G221" s="344"/>
      <c r="H221" s="343"/>
      <c r="I221" s="343"/>
      <c r="J221" s="344"/>
      <c r="K221" s="343"/>
      <c r="L221" s="343"/>
      <c r="M221" s="344"/>
      <c r="N221" s="343"/>
      <c r="O221" s="343"/>
      <c r="P221" s="344"/>
      <c r="Q221" s="228"/>
    </row>
    <row r="222" spans="1:22">
      <c r="A222" s="438" t="s">
        <v>176</v>
      </c>
      <c r="B222" s="438"/>
      <c r="C222" s="438"/>
      <c r="D222" s="438"/>
      <c r="E222" s="438"/>
      <c r="F222" s="438"/>
      <c r="G222" s="438"/>
      <c r="H222" s="438"/>
      <c r="I222" s="438"/>
      <c r="J222" s="438"/>
      <c r="K222" s="438"/>
      <c r="L222" s="438"/>
      <c r="M222" s="438"/>
      <c r="N222" s="438"/>
      <c r="O222" s="438"/>
      <c r="P222" s="438"/>
    </row>
    <row r="223" spans="1:22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P223" s="102" t="s">
        <v>102</v>
      </c>
    </row>
    <row r="224" spans="1:22" ht="12.75" customHeight="1">
      <c r="A224" s="409"/>
      <c r="B224" s="399" t="s">
        <v>113</v>
      </c>
      <c r="C224" s="399"/>
      <c r="D224" s="399"/>
      <c r="E224" s="400" t="s">
        <v>59</v>
      </c>
      <c r="F224" s="401"/>
      <c r="G224" s="401"/>
      <c r="H224" s="401"/>
      <c r="I224" s="401"/>
      <c r="J224" s="401"/>
      <c r="K224" s="403" t="s">
        <v>123</v>
      </c>
      <c r="L224" s="404"/>
      <c r="M224" s="405"/>
      <c r="N224" s="399" t="s">
        <v>60</v>
      </c>
      <c r="O224" s="399"/>
      <c r="P224" s="400"/>
    </row>
    <row r="225" spans="1:32" ht="36" customHeight="1">
      <c r="A225" s="409"/>
      <c r="B225" s="399"/>
      <c r="C225" s="399"/>
      <c r="D225" s="399"/>
      <c r="E225" s="399" t="s">
        <v>58</v>
      </c>
      <c r="F225" s="399"/>
      <c r="G225" s="399"/>
      <c r="H225" s="399" t="s">
        <v>57</v>
      </c>
      <c r="I225" s="399"/>
      <c r="J225" s="399"/>
      <c r="K225" s="406"/>
      <c r="L225" s="407"/>
      <c r="M225" s="408"/>
      <c r="N225" s="399"/>
      <c r="O225" s="399"/>
      <c r="P225" s="400"/>
      <c r="Q225" s="228"/>
    </row>
    <row r="226" spans="1:32" ht="36.75" customHeight="1">
      <c r="A226" s="409"/>
      <c r="B226" s="331" t="s">
        <v>142</v>
      </c>
      <c r="C226" s="331" t="s">
        <v>112</v>
      </c>
      <c r="D226" s="208" t="s">
        <v>143</v>
      </c>
      <c r="E226" s="331" t="s">
        <v>142</v>
      </c>
      <c r="F226" s="331" t="s">
        <v>112</v>
      </c>
      <c r="G226" s="208" t="s">
        <v>143</v>
      </c>
      <c r="H226" s="331" t="s">
        <v>142</v>
      </c>
      <c r="I226" s="331" t="s">
        <v>112</v>
      </c>
      <c r="J226" s="208" t="s">
        <v>143</v>
      </c>
      <c r="K226" s="331" t="s">
        <v>142</v>
      </c>
      <c r="L226" s="331" t="s">
        <v>112</v>
      </c>
      <c r="M226" s="208" t="s">
        <v>143</v>
      </c>
      <c r="N226" s="331" t="s">
        <v>142</v>
      </c>
      <c r="O226" s="331" t="s">
        <v>112</v>
      </c>
      <c r="P226" s="227" t="s">
        <v>143</v>
      </c>
      <c r="Q226" s="228"/>
      <c r="R226" s="228"/>
      <c r="S226" s="228"/>
      <c r="T226" s="359"/>
      <c r="U226" s="228"/>
    </row>
    <row r="227" spans="1:32">
      <c r="A227" s="51" t="s">
        <v>64</v>
      </c>
      <c r="B227" s="336">
        <f>SUM(B228:B247)</f>
        <v>2761218</v>
      </c>
      <c r="C227" s="336">
        <f>SUM(C228:C247)</f>
        <v>2574856</v>
      </c>
      <c r="D227" s="337">
        <f>B227/C227%</f>
        <v>107.23776397592719</v>
      </c>
      <c r="E227" s="336">
        <f>SUM(E228:E247)</f>
        <v>415850</v>
      </c>
      <c r="F227" s="336">
        <f>SUM(F228:F247)</f>
        <v>394196</v>
      </c>
      <c r="G227" s="337">
        <f>E227/F227%</f>
        <v>105.49320642523008</v>
      </c>
      <c r="H227" s="336">
        <v>2345368</v>
      </c>
      <c r="I227" s="336">
        <v>2180660</v>
      </c>
      <c r="J227" s="337">
        <v>107.6</v>
      </c>
      <c r="K227" s="336">
        <v>1702189</v>
      </c>
      <c r="L227" s="336">
        <v>1619396</v>
      </c>
      <c r="M227" s="337">
        <v>105.1</v>
      </c>
      <c r="N227" s="336">
        <f>SUM(N228:N247)</f>
        <v>4463407</v>
      </c>
      <c r="O227" s="336">
        <f>SUM(O228:O247)</f>
        <v>4194252</v>
      </c>
      <c r="P227" s="337">
        <f>N227/O227%</f>
        <v>106.41723482518456</v>
      </c>
      <c r="Q227" s="336"/>
      <c r="R227" s="336"/>
      <c r="S227" s="336"/>
      <c r="T227" s="337"/>
      <c r="U227" s="336"/>
      <c r="V227" s="336"/>
      <c r="W227" s="337"/>
      <c r="X227" s="336"/>
      <c r="Y227" s="336"/>
      <c r="Z227" s="337"/>
      <c r="AA227" s="336"/>
      <c r="AB227" s="336"/>
      <c r="AC227" s="337"/>
      <c r="AD227" s="336"/>
      <c r="AE227" s="336"/>
      <c r="AF227" s="337"/>
    </row>
    <row r="228" spans="1:32">
      <c r="A228" s="152" t="s">
        <v>65</v>
      </c>
      <c r="B228" s="336">
        <v>285623</v>
      </c>
      <c r="C228" s="336">
        <v>264390</v>
      </c>
      <c r="D228" s="337">
        <v>108</v>
      </c>
      <c r="E228" s="336">
        <v>21472</v>
      </c>
      <c r="F228" s="336">
        <v>19264</v>
      </c>
      <c r="G228" s="337">
        <v>111.5</v>
      </c>
      <c r="H228" s="336">
        <v>264151</v>
      </c>
      <c r="I228" s="336">
        <v>245126</v>
      </c>
      <c r="J228" s="337">
        <v>107.8</v>
      </c>
      <c r="K228" s="336">
        <v>112949</v>
      </c>
      <c r="L228" s="336">
        <v>104686</v>
      </c>
      <c r="M228" s="337">
        <v>107.9</v>
      </c>
      <c r="N228" s="336">
        <v>398572</v>
      </c>
      <c r="O228" s="336">
        <v>369076</v>
      </c>
      <c r="P228" s="337">
        <v>108</v>
      </c>
      <c r="Q228" s="336"/>
      <c r="R228" s="336"/>
      <c r="S228" s="336"/>
      <c r="T228" s="337"/>
      <c r="U228" s="336"/>
      <c r="V228" s="336"/>
      <c r="W228" s="337"/>
      <c r="X228" s="336"/>
      <c r="Y228" s="336"/>
      <c r="Z228" s="337"/>
      <c r="AA228" s="336"/>
      <c r="AB228" s="336"/>
      <c r="AC228" s="337"/>
      <c r="AD228" s="336"/>
      <c r="AE228" s="336"/>
      <c r="AF228" s="337"/>
    </row>
    <row r="229" spans="1:32">
      <c r="A229" s="157" t="s">
        <v>66</v>
      </c>
      <c r="B229" s="336">
        <v>154796</v>
      </c>
      <c r="C229" s="336">
        <v>150971</v>
      </c>
      <c r="D229" s="337">
        <v>102.5</v>
      </c>
      <c r="E229" s="336">
        <v>81993</v>
      </c>
      <c r="F229" s="336">
        <v>77890</v>
      </c>
      <c r="G229" s="337">
        <v>105.3</v>
      </c>
      <c r="H229" s="336">
        <v>72803</v>
      </c>
      <c r="I229" s="336">
        <v>73081</v>
      </c>
      <c r="J229" s="337">
        <v>99.6</v>
      </c>
      <c r="K229" s="336">
        <v>110393</v>
      </c>
      <c r="L229" s="336">
        <v>107879</v>
      </c>
      <c r="M229" s="337">
        <v>102.3</v>
      </c>
      <c r="N229" s="336">
        <v>265189</v>
      </c>
      <c r="O229" s="336">
        <v>258850</v>
      </c>
      <c r="P229" s="337">
        <v>102.4</v>
      </c>
      <c r="Q229" s="336"/>
      <c r="R229" s="336"/>
      <c r="S229" s="336"/>
      <c r="T229" s="337"/>
      <c r="U229" s="336"/>
      <c r="V229" s="336"/>
      <c r="W229" s="337"/>
      <c r="X229" s="336"/>
      <c r="Y229" s="336"/>
      <c r="Z229" s="337"/>
      <c r="AA229" s="336"/>
      <c r="AB229" s="336"/>
      <c r="AC229" s="337"/>
      <c r="AD229" s="336"/>
      <c r="AE229" s="336"/>
      <c r="AF229" s="337"/>
    </row>
    <row r="230" spans="1:32">
      <c r="A230" s="157" t="s">
        <v>67</v>
      </c>
      <c r="B230" s="336">
        <v>300818</v>
      </c>
      <c r="C230" s="336">
        <v>266149</v>
      </c>
      <c r="D230" s="337">
        <v>113</v>
      </c>
      <c r="E230" s="336">
        <v>34688</v>
      </c>
      <c r="F230" s="336">
        <v>32297</v>
      </c>
      <c r="G230" s="337">
        <v>107.4</v>
      </c>
      <c r="H230" s="336">
        <v>266130</v>
      </c>
      <c r="I230" s="336">
        <v>233852</v>
      </c>
      <c r="J230" s="337">
        <v>113.8</v>
      </c>
      <c r="K230" s="336">
        <v>67381</v>
      </c>
      <c r="L230" s="336">
        <v>56812</v>
      </c>
      <c r="M230" s="337">
        <v>118.6</v>
      </c>
      <c r="N230" s="336">
        <v>368199</v>
      </c>
      <c r="O230" s="336">
        <v>322961</v>
      </c>
      <c r="P230" s="337">
        <v>114</v>
      </c>
      <c r="Q230" s="336"/>
      <c r="R230" s="336"/>
      <c r="S230" s="336"/>
      <c r="T230" s="337"/>
      <c r="U230" s="336"/>
      <c r="V230" s="336"/>
      <c r="W230" s="337"/>
      <c r="X230" s="336"/>
      <c r="Y230" s="336"/>
      <c r="Z230" s="337"/>
      <c r="AA230" s="336"/>
      <c r="AB230" s="336"/>
      <c r="AC230" s="337"/>
      <c r="AD230" s="336"/>
      <c r="AE230" s="336"/>
      <c r="AF230" s="337"/>
    </row>
    <row r="231" spans="1:32">
      <c r="A231" s="157" t="s">
        <v>68</v>
      </c>
      <c r="B231" s="336">
        <v>144534</v>
      </c>
      <c r="C231" s="336">
        <v>142934</v>
      </c>
      <c r="D231" s="337">
        <v>101.1</v>
      </c>
      <c r="E231" s="336">
        <v>22496</v>
      </c>
      <c r="F231" s="336">
        <v>23303</v>
      </c>
      <c r="G231" s="337">
        <v>96.5</v>
      </c>
      <c r="H231" s="336">
        <v>122038</v>
      </c>
      <c r="I231" s="336">
        <v>119631</v>
      </c>
      <c r="J231" s="337">
        <v>102</v>
      </c>
      <c r="K231" s="336">
        <v>97836</v>
      </c>
      <c r="L231" s="336">
        <v>85951</v>
      </c>
      <c r="M231" s="337">
        <v>113.8</v>
      </c>
      <c r="N231" s="336">
        <v>242370</v>
      </c>
      <c r="O231" s="336">
        <v>228885</v>
      </c>
      <c r="P231" s="337">
        <v>105.9</v>
      </c>
      <c r="Q231" s="336"/>
      <c r="R231" s="336"/>
      <c r="S231" s="336"/>
      <c r="T231" s="337"/>
      <c r="U231" s="336"/>
      <c r="V231" s="336"/>
      <c r="W231" s="337"/>
      <c r="X231" s="336"/>
      <c r="Y231" s="336"/>
      <c r="Z231" s="337"/>
      <c r="AA231" s="336"/>
      <c r="AB231" s="336"/>
      <c r="AC231" s="337"/>
      <c r="AD231" s="336"/>
      <c r="AE231" s="336"/>
      <c r="AF231" s="337"/>
    </row>
    <row r="232" spans="1:32">
      <c r="A232" s="157" t="s">
        <v>69</v>
      </c>
      <c r="B232" s="336">
        <v>91343</v>
      </c>
      <c r="C232" s="336">
        <v>81506</v>
      </c>
      <c r="D232" s="337">
        <v>112.1</v>
      </c>
      <c r="E232" s="336">
        <v>2255</v>
      </c>
      <c r="F232" s="336">
        <v>2302</v>
      </c>
      <c r="G232" s="337">
        <v>98</v>
      </c>
      <c r="H232" s="336">
        <v>89088</v>
      </c>
      <c r="I232" s="336">
        <v>79204</v>
      </c>
      <c r="J232" s="337">
        <v>112.5</v>
      </c>
      <c r="K232" s="336">
        <v>58844</v>
      </c>
      <c r="L232" s="336">
        <v>54023</v>
      </c>
      <c r="M232" s="337">
        <v>108.9</v>
      </c>
      <c r="N232" s="336">
        <v>150187</v>
      </c>
      <c r="O232" s="336">
        <v>135529</v>
      </c>
      <c r="P232" s="337">
        <v>110.8</v>
      </c>
      <c r="Q232" s="336"/>
      <c r="R232" s="336"/>
      <c r="S232" s="336"/>
      <c r="T232" s="337"/>
      <c r="U232" s="336"/>
      <c r="V232" s="336"/>
      <c r="W232" s="337"/>
      <c r="X232" s="336"/>
      <c r="Y232" s="336"/>
      <c r="Z232" s="337"/>
      <c r="AA232" s="336"/>
      <c r="AB232" s="336"/>
      <c r="AC232" s="337"/>
      <c r="AD232" s="336"/>
      <c r="AE232" s="336"/>
      <c r="AF232" s="337"/>
    </row>
    <row r="233" spans="1:32">
      <c r="A233" s="157" t="s">
        <v>70</v>
      </c>
      <c r="B233" s="336">
        <v>246307</v>
      </c>
      <c r="C233" s="336">
        <v>230361</v>
      </c>
      <c r="D233" s="337">
        <v>106.9</v>
      </c>
      <c r="E233" s="336">
        <v>20487</v>
      </c>
      <c r="F233" s="336">
        <v>19265</v>
      </c>
      <c r="G233" s="337">
        <v>106.3</v>
      </c>
      <c r="H233" s="336">
        <v>225820</v>
      </c>
      <c r="I233" s="336">
        <v>211096</v>
      </c>
      <c r="J233" s="337">
        <v>107</v>
      </c>
      <c r="K233" s="336">
        <v>68896</v>
      </c>
      <c r="L233" s="336">
        <v>65124</v>
      </c>
      <c r="M233" s="337">
        <v>105.8</v>
      </c>
      <c r="N233" s="336">
        <v>315203</v>
      </c>
      <c r="O233" s="336">
        <v>295485</v>
      </c>
      <c r="P233" s="337">
        <v>106.7</v>
      </c>
      <c r="Q233" s="336"/>
      <c r="R233" s="336"/>
      <c r="S233" s="336"/>
      <c r="T233" s="337"/>
      <c r="U233" s="336"/>
      <c r="V233" s="336"/>
      <c r="W233" s="337"/>
      <c r="X233" s="336"/>
      <c r="Y233" s="336"/>
      <c r="Z233" s="337"/>
      <c r="AA233" s="336"/>
      <c r="AB233" s="336"/>
      <c r="AC233" s="337"/>
      <c r="AD233" s="336"/>
      <c r="AE233" s="336"/>
      <c r="AF233" s="337"/>
    </row>
    <row r="234" spans="1:32">
      <c r="A234" s="157" t="s">
        <v>71</v>
      </c>
      <c r="B234" s="336">
        <v>92540</v>
      </c>
      <c r="C234" s="336">
        <v>86115</v>
      </c>
      <c r="D234" s="337">
        <v>107.5</v>
      </c>
      <c r="E234" s="336">
        <v>3085</v>
      </c>
      <c r="F234" s="336">
        <v>3214</v>
      </c>
      <c r="G234" s="337">
        <v>96</v>
      </c>
      <c r="H234" s="336">
        <v>89455</v>
      </c>
      <c r="I234" s="336">
        <v>82901</v>
      </c>
      <c r="J234" s="337">
        <v>107.9</v>
      </c>
      <c r="K234" s="336">
        <v>91099</v>
      </c>
      <c r="L234" s="336">
        <v>87319</v>
      </c>
      <c r="M234" s="337">
        <v>104.3</v>
      </c>
      <c r="N234" s="336">
        <v>183639</v>
      </c>
      <c r="O234" s="336">
        <v>173434</v>
      </c>
      <c r="P234" s="337">
        <v>105.9</v>
      </c>
      <c r="Q234" s="336"/>
      <c r="R234" s="336"/>
      <c r="S234" s="336"/>
      <c r="T234" s="337"/>
      <c r="U234" s="336"/>
      <c r="V234" s="336"/>
      <c r="W234" s="337"/>
      <c r="X234" s="336"/>
      <c r="Y234" s="336"/>
      <c r="Z234" s="337"/>
      <c r="AA234" s="336"/>
      <c r="AB234" s="336"/>
      <c r="AC234" s="337"/>
      <c r="AD234" s="336"/>
      <c r="AE234" s="336"/>
      <c r="AF234" s="337"/>
    </row>
    <row r="235" spans="1:32">
      <c r="A235" s="157" t="s">
        <v>72</v>
      </c>
      <c r="B235" s="336">
        <v>143082</v>
      </c>
      <c r="C235" s="336">
        <v>133528</v>
      </c>
      <c r="D235" s="337">
        <v>107.2</v>
      </c>
      <c r="E235" s="336">
        <v>19014</v>
      </c>
      <c r="F235" s="336">
        <v>21466</v>
      </c>
      <c r="G235" s="337">
        <v>88.6</v>
      </c>
      <c r="H235" s="336">
        <v>124068</v>
      </c>
      <c r="I235" s="336">
        <v>112062</v>
      </c>
      <c r="J235" s="337">
        <v>110.7</v>
      </c>
      <c r="K235" s="336">
        <v>80902</v>
      </c>
      <c r="L235" s="336">
        <v>68828</v>
      </c>
      <c r="M235" s="337">
        <v>117.5</v>
      </c>
      <c r="N235" s="336">
        <v>223984</v>
      </c>
      <c r="O235" s="336">
        <v>202356</v>
      </c>
      <c r="P235" s="337">
        <v>110.7</v>
      </c>
      <c r="Q235" s="336"/>
      <c r="R235" s="336"/>
      <c r="S235" s="336"/>
      <c r="T235" s="337"/>
      <c r="U235" s="336"/>
      <c r="V235" s="336"/>
      <c r="W235" s="337"/>
      <c r="X235" s="336"/>
      <c r="Y235" s="336"/>
      <c r="Z235" s="337"/>
      <c r="AA235" s="336"/>
      <c r="AB235" s="336"/>
      <c r="AC235" s="337"/>
      <c r="AD235" s="336"/>
      <c r="AE235" s="336"/>
      <c r="AF235" s="337"/>
    </row>
    <row r="236" spans="1:32">
      <c r="A236" s="157" t="s">
        <v>73</v>
      </c>
      <c r="B236" s="336">
        <v>268672</v>
      </c>
      <c r="C236" s="336">
        <v>253189</v>
      </c>
      <c r="D236" s="337">
        <v>106.1</v>
      </c>
      <c r="E236" s="336">
        <v>40090</v>
      </c>
      <c r="F236" s="336">
        <v>37372</v>
      </c>
      <c r="G236" s="337">
        <v>107.3</v>
      </c>
      <c r="H236" s="336">
        <v>228582</v>
      </c>
      <c r="I236" s="336">
        <v>215817</v>
      </c>
      <c r="J236" s="337">
        <v>105.9</v>
      </c>
      <c r="K236" s="336">
        <v>115165</v>
      </c>
      <c r="L236" s="336">
        <v>111952</v>
      </c>
      <c r="M236" s="337">
        <v>102.9</v>
      </c>
      <c r="N236" s="336">
        <v>383837</v>
      </c>
      <c r="O236" s="336">
        <v>365141</v>
      </c>
      <c r="P236" s="337">
        <v>105.1</v>
      </c>
      <c r="Q236" s="336"/>
      <c r="R236" s="336"/>
      <c r="S236" s="336"/>
      <c r="T236" s="337"/>
      <c r="U236" s="336"/>
      <c r="V236" s="336"/>
      <c r="W236" s="337"/>
      <c r="X236" s="336"/>
      <c r="Y236" s="336"/>
      <c r="Z236" s="337"/>
      <c r="AA236" s="336"/>
      <c r="AB236" s="336"/>
      <c r="AC236" s="337"/>
      <c r="AD236" s="336"/>
      <c r="AE236" s="336"/>
      <c r="AF236" s="337"/>
    </row>
    <row r="237" spans="1:32">
      <c r="A237" s="157" t="s">
        <v>74</v>
      </c>
      <c r="B237" s="336">
        <v>107020</v>
      </c>
      <c r="C237" s="336">
        <v>101080</v>
      </c>
      <c r="D237" s="337">
        <v>105.9</v>
      </c>
      <c r="E237" s="336">
        <v>34703</v>
      </c>
      <c r="F237" s="336">
        <v>34742</v>
      </c>
      <c r="G237" s="337">
        <v>99.9</v>
      </c>
      <c r="H237" s="336">
        <v>72317</v>
      </c>
      <c r="I237" s="336">
        <v>66338</v>
      </c>
      <c r="J237" s="337">
        <v>109</v>
      </c>
      <c r="K237" s="336">
        <v>64607</v>
      </c>
      <c r="L237" s="336">
        <v>61371</v>
      </c>
      <c r="M237" s="337">
        <v>105.3</v>
      </c>
      <c r="N237" s="336">
        <v>171627</v>
      </c>
      <c r="O237" s="336">
        <v>162451</v>
      </c>
      <c r="P237" s="337">
        <v>105.6</v>
      </c>
      <c r="Q237" s="336"/>
      <c r="R237" s="336"/>
      <c r="S237" s="336"/>
      <c r="T237" s="337"/>
      <c r="U237" s="336"/>
      <c r="V237" s="336"/>
      <c r="W237" s="337"/>
      <c r="X237" s="336"/>
      <c r="Y237" s="336"/>
      <c r="Z237" s="337"/>
      <c r="AA237" s="336"/>
      <c r="AB237" s="336"/>
      <c r="AC237" s="337"/>
      <c r="AD237" s="336"/>
      <c r="AE237" s="336"/>
      <c r="AF237" s="337"/>
    </row>
    <row r="238" spans="1:32">
      <c r="A238" s="157" t="s">
        <v>75</v>
      </c>
      <c r="B238" s="336">
        <v>134424</v>
      </c>
      <c r="C238" s="336">
        <v>125915</v>
      </c>
      <c r="D238" s="337">
        <v>106.8</v>
      </c>
      <c r="E238" s="336">
        <v>6306</v>
      </c>
      <c r="F238" s="336">
        <v>6684</v>
      </c>
      <c r="G238" s="337">
        <v>94.3</v>
      </c>
      <c r="H238" s="336">
        <v>128118</v>
      </c>
      <c r="I238" s="336">
        <v>119231</v>
      </c>
      <c r="J238" s="337">
        <v>107.5</v>
      </c>
      <c r="K238" s="336">
        <v>133680</v>
      </c>
      <c r="L238" s="336">
        <v>127540</v>
      </c>
      <c r="M238" s="337">
        <v>104.8</v>
      </c>
      <c r="N238" s="336">
        <v>268104</v>
      </c>
      <c r="O238" s="336">
        <v>253455</v>
      </c>
      <c r="P238" s="337">
        <v>105.8</v>
      </c>
      <c r="Q238" s="336"/>
      <c r="R238" s="336"/>
      <c r="S238" s="336"/>
      <c r="T238" s="337"/>
      <c r="U238" s="336"/>
      <c r="V238" s="336"/>
      <c r="W238" s="337"/>
      <c r="X238" s="336"/>
      <c r="Y238" s="336"/>
      <c r="Z238" s="337"/>
      <c r="AA238" s="336"/>
      <c r="AB238" s="336"/>
      <c r="AC238" s="337"/>
      <c r="AD238" s="336"/>
      <c r="AE238" s="336"/>
      <c r="AF238" s="337"/>
    </row>
    <row r="239" spans="1:32">
      <c r="A239" s="157" t="s">
        <v>76</v>
      </c>
      <c r="B239" s="336">
        <v>79734</v>
      </c>
      <c r="C239" s="336">
        <v>72162</v>
      </c>
      <c r="D239" s="337">
        <v>110.5</v>
      </c>
      <c r="E239" s="336">
        <v>2631</v>
      </c>
      <c r="F239" s="336">
        <v>2053</v>
      </c>
      <c r="G239" s="337">
        <v>128.19999999999999</v>
      </c>
      <c r="H239" s="336">
        <v>77103</v>
      </c>
      <c r="I239" s="336">
        <v>70109</v>
      </c>
      <c r="J239" s="337">
        <v>110</v>
      </c>
      <c r="K239" s="336">
        <v>54067</v>
      </c>
      <c r="L239" s="336">
        <v>54915</v>
      </c>
      <c r="M239" s="337">
        <v>98.5</v>
      </c>
      <c r="N239" s="336">
        <v>133801</v>
      </c>
      <c r="O239" s="336">
        <v>127077</v>
      </c>
      <c r="P239" s="337">
        <v>105.3</v>
      </c>
      <c r="Q239" s="336"/>
      <c r="R239" s="336"/>
      <c r="S239" s="336"/>
      <c r="T239" s="337"/>
      <c r="U239" s="336"/>
      <c r="V239" s="336"/>
      <c r="W239" s="337"/>
      <c r="X239" s="336"/>
      <c r="Y239" s="336"/>
      <c r="Z239" s="337"/>
      <c r="AA239" s="336"/>
      <c r="AB239" s="336"/>
      <c r="AC239" s="337"/>
      <c r="AD239" s="336"/>
      <c r="AE239" s="336"/>
      <c r="AF239" s="337"/>
    </row>
    <row r="240" spans="1:32">
      <c r="A240" s="157" t="s">
        <v>77</v>
      </c>
      <c r="B240" s="336">
        <v>204101</v>
      </c>
      <c r="C240" s="336">
        <v>188262</v>
      </c>
      <c r="D240" s="337">
        <v>108.4</v>
      </c>
      <c r="E240" s="336">
        <v>39960</v>
      </c>
      <c r="F240" s="336">
        <v>35152</v>
      </c>
      <c r="G240" s="337">
        <v>113.7</v>
      </c>
      <c r="H240" s="336">
        <v>164141</v>
      </c>
      <c r="I240" s="336">
        <v>153110</v>
      </c>
      <c r="J240" s="337">
        <v>107.2</v>
      </c>
      <c r="K240" s="336">
        <v>91379</v>
      </c>
      <c r="L240" s="336">
        <v>98545</v>
      </c>
      <c r="M240" s="337">
        <v>92.7</v>
      </c>
      <c r="N240" s="336">
        <v>295480</v>
      </c>
      <c r="O240" s="336">
        <v>286807</v>
      </c>
      <c r="P240" s="337">
        <v>103</v>
      </c>
      <c r="Q240" s="336"/>
      <c r="R240" s="336"/>
      <c r="S240" s="336"/>
      <c r="T240" s="337"/>
      <c r="U240" s="336"/>
      <c r="V240" s="336"/>
      <c r="W240" s="337"/>
      <c r="X240" s="336"/>
      <c r="Y240" s="336"/>
      <c r="Z240" s="337"/>
      <c r="AA240" s="336"/>
      <c r="AB240" s="336"/>
      <c r="AC240" s="337"/>
      <c r="AD240" s="336"/>
      <c r="AE240" s="336"/>
      <c r="AF240" s="337"/>
    </row>
    <row r="241" spans="1:32">
      <c r="A241" s="157" t="s">
        <v>78</v>
      </c>
      <c r="B241" s="336">
        <v>69375</v>
      </c>
      <c r="C241" s="336">
        <v>65201</v>
      </c>
      <c r="D241" s="337">
        <v>106.4</v>
      </c>
      <c r="E241" s="336">
        <v>29281</v>
      </c>
      <c r="F241" s="336">
        <v>27331</v>
      </c>
      <c r="G241" s="337">
        <v>107.1</v>
      </c>
      <c r="H241" s="336">
        <v>40094</v>
      </c>
      <c r="I241" s="336">
        <v>37870</v>
      </c>
      <c r="J241" s="337">
        <v>105.9</v>
      </c>
      <c r="K241" s="336">
        <v>60999</v>
      </c>
      <c r="L241" s="336">
        <v>58968</v>
      </c>
      <c r="M241" s="337">
        <v>103.4</v>
      </c>
      <c r="N241" s="336">
        <v>130374</v>
      </c>
      <c r="O241" s="336">
        <v>124169</v>
      </c>
      <c r="P241" s="337">
        <v>105</v>
      </c>
      <c r="Q241" s="336"/>
      <c r="R241" s="336"/>
      <c r="S241" s="336"/>
      <c r="T241" s="337"/>
      <c r="U241" s="336"/>
      <c r="V241" s="336"/>
      <c r="W241" s="337"/>
      <c r="X241" s="336"/>
      <c r="Y241" s="336"/>
      <c r="Z241" s="337"/>
      <c r="AA241" s="336"/>
      <c r="AB241" s="336"/>
      <c r="AC241" s="337"/>
      <c r="AD241" s="336"/>
      <c r="AE241" s="336"/>
      <c r="AF241" s="337"/>
    </row>
    <row r="242" spans="1:32">
      <c r="A242" s="157" t="s">
        <v>79</v>
      </c>
      <c r="B242" s="324">
        <f>E242+H242</f>
        <v>155269</v>
      </c>
      <c r="C242" s="324">
        <v>141975</v>
      </c>
      <c r="D242" s="337">
        <f>B242/C242%</f>
        <v>109.36362035569643</v>
      </c>
      <c r="E242" s="324">
        <v>36745</v>
      </c>
      <c r="F242" s="324">
        <v>33636</v>
      </c>
      <c r="G242" s="337">
        <f>E242/F242%</f>
        <v>109.24307289808539</v>
      </c>
      <c r="H242" s="324">
        <v>118524</v>
      </c>
      <c r="I242" s="324">
        <v>108339</v>
      </c>
      <c r="J242" s="325">
        <v>109.4</v>
      </c>
      <c r="K242" s="324">
        <v>331610</v>
      </c>
      <c r="L242" s="324">
        <v>322918</v>
      </c>
      <c r="M242" s="325">
        <v>102.7</v>
      </c>
      <c r="N242" s="324">
        <f>K242+B242</f>
        <v>486879</v>
      </c>
      <c r="O242" s="324">
        <v>464893</v>
      </c>
      <c r="P242" s="337">
        <f>N242/O242%</f>
        <v>104.72926028139808</v>
      </c>
      <c r="Q242" s="324"/>
      <c r="R242" s="336"/>
      <c r="S242" s="336"/>
      <c r="T242" s="337"/>
      <c r="U242" s="336"/>
      <c r="V242" s="336"/>
      <c r="W242" s="337"/>
      <c r="X242" s="336"/>
      <c r="Y242" s="336"/>
      <c r="Z242" s="337"/>
      <c r="AA242" s="336"/>
      <c r="AB242" s="336"/>
      <c r="AC242" s="337"/>
      <c r="AD242" s="336"/>
      <c r="AE242" s="336"/>
      <c r="AF242" s="337"/>
    </row>
    <row r="243" spans="1:32">
      <c r="A243" s="152" t="s">
        <v>80</v>
      </c>
      <c r="B243" s="336">
        <v>136498</v>
      </c>
      <c r="C243" s="336">
        <v>126811</v>
      </c>
      <c r="D243" s="337">
        <v>107.6</v>
      </c>
      <c r="E243" s="336">
        <v>4960</v>
      </c>
      <c r="F243" s="336">
        <v>3829</v>
      </c>
      <c r="G243" s="337">
        <v>129.5</v>
      </c>
      <c r="H243" s="336">
        <v>131538</v>
      </c>
      <c r="I243" s="336">
        <v>122982</v>
      </c>
      <c r="J243" s="337">
        <v>107</v>
      </c>
      <c r="K243" s="336">
        <v>46243</v>
      </c>
      <c r="L243" s="336">
        <v>40002</v>
      </c>
      <c r="M243" s="337">
        <v>115.6</v>
      </c>
      <c r="N243" s="336">
        <v>182741</v>
      </c>
      <c r="O243" s="336">
        <v>166813</v>
      </c>
      <c r="P243" s="337">
        <v>109.5</v>
      </c>
      <c r="Q243" s="336"/>
      <c r="R243" s="336"/>
      <c r="S243" s="336"/>
      <c r="T243" s="337"/>
      <c r="U243" s="336"/>
      <c r="V243" s="336"/>
      <c r="W243" s="337"/>
      <c r="X243" s="336"/>
      <c r="Y243" s="336"/>
      <c r="Z243" s="337"/>
      <c r="AA243" s="336"/>
      <c r="AB243" s="336"/>
      <c r="AC243" s="337"/>
      <c r="AD243" s="336"/>
      <c r="AE243" s="336"/>
      <c r="AF243" s="337"/>
    </row>
    <row r="244" spans="1:32" s="346" customFormat="1" ht="14.25">
      <c r="A244" s="157" t="s">
        <v>81</v>
      </c>
      <c r="B244" s="336">
        <v>145494</v>
      </c>
      <c r="C244" s="336">
        <v>142689</v>
      </c>
      <c r="D244" s="337">
        <v>102</v>
      </c>
      <c r="E244" s="336">
        <v>15250</v>
      </c>
      <c r="F244" s="336">
        <v>13872</v>
      </c>
      <c r="G244" s="337">
        <v>109.9</v>
      </c>
      <c r="H244" s="336">
        <v>130244</v>
      </c>
      <c r="I244" s="336">
        <v>128817</v>
      </c>
      <c r="J244" s="337">
        <v>101.1</v>
      </c>
      <c r="K244" s="336">
        <v>93813</v>
      </c>
      <c r="L244" s="336">
        <v>92395</v>
      </c>
      <c r="M244" s="337">
        <v>101.5</v>
      </c>
      <c r="N244" s="336">
        <v>239307</v>
      </c>
      <c r="O244" s="336">
        <v>235084</v>
      </c>
      <c r="P244" s="337">
        <v>101.8</v>
      </c>
      <c r="Q244" s="336"/>
      <c r="R244" s="336"/>
      <c r="S244" s="336"/>
      <c r="T244" s="337"/>
      <c r="U244" s="336"/>
      <c r="V244" s="336"/>
      <c r="W244" s="337"/>
      <c r="X244" s="336"/>
      <c r="Y244" s="336"/>
      <c r="Z244" s="337"/>
      <c r="AA244" s="336"/>
      <c r="AB244" s="336"/>
      <c r="AC244" s="337"/>
      <c r="AD244" s="336"/>
      <c r="AE244" s="336"/>
      <c r="AF244" s="337"/>
    </row>
    <row r="245" spans="1:32">
      <c r="A245" s="157" t="s">
        <v>82</v>
      </c>
      <c r="B245" s="336">
        <v>18</v>
      </c>
      <c r="C245" s="336">
        <v>17</v>
      </c>
      <c r="D245" s="337">
        <v>105.9</v>
      </c>
      <c r="E245" s="336">
        <v>18</v>
      </c>
      <c r="F245" s="336">
        <v>17</v>
      </c>
      <c r="G245" s="337">
        <v>105.9</v>
      </c>
      <c r="H245" s="339" t="s">
        <v>150</v>
      </c>
      <c r="I245" s="339" t="s">
        <v>150</v>
      </c>
      <c r="J245" s="339" t="s">
        <v>150</v>
      </c>
      <c r="K245" s="336">
        <v>379</v>
      </c>
      <c r="L245" s="336">
        <v>266</v>
      </c>
      <c r="M245" s="337">
        <v>142.5</v>
      </c>
      <c r="N245" s="336">
        <v>397</v>
      </c>
      <c r="O245" s="336">
        <v>283</v>
      </c>
      <c r="P245" s="337">
        <v>140.30000000000001</v>
      </c>
      <c r="Q245" s="336"/>
      <c r="R245" s="336"/>
      <c r="S245" s="336"/>
      <c r="T245" s="337"/>
      <c r="U245" s="336"/>
      <c r="V245" s="336"/>
      <c r="W245" s="337"/>
      <c r="X245" s="339"/>
      <c r="Y245" s="339"/>
      <c r="Z245" s="339"/>
      <c r="AA245" s="336"/>
      <c r="AB245" s="336"/>
      <c r="AC245" s="337"/>
      <c r="AD245" s="336"/>
      <c r="AE245" s="336"/>
      <c r="AF245" s="337"/>
    </row>
    <row r="246" spans="1:32">
      <c r="A246" s="157" t="s">
        <v>83</v>
      </c>
      <c r="B246" s="339" t="s">
        <v>150</v>
      </c>
      <c r="C246" s="339" t="s">
        <v>150</v>
      </c>
      <c r="D246" s="339" t="s">
        <v>150</v>
      </c>
      <c r="E246" s="339" t="s">
        <v>150</v>
      </c>
      <c r="F246" s="339" t="s">
        <v>150</v>
      </c>
      <c r="G246" s="339" t="s">
        <v>150</v>
      </c>
      <c r="H246" s="339" t="s">
        <v>150</v>
      </c>
      <c r="I246" s="339" t="s">
        <v>150</v>
      </c>
      <c r="J246" s="339" t="s">
        <v>150</v>
      </c>
      <c r="K246" s="336">
        <v>1267</v>
      </c>
      <c r="L246" s="336">
        <v>1487</v>
      </c>
      <c r="M246" s="337">
        <v>85.2</v>
      </c>
      <c r="N246" s="336">
        <v>1267</v>
      </c>
      <c r="O246" s="336">
        <v>1487</v>
      </c>
      <c r="P246" s="337">
        <v>85.2</v>
      </c>
      <c r="Q246" s="339"/>
      <c r="R246" s="339"/>
      <c r="S246" s="339"/>
      <c r="T246" s="339"/>
      <c r="U246" s="339"/>
      <c r="V246" s="339"/>
      <c r="W246" s="339"/>
      <c r="X246" s="339"/>
      <c r="Y246" s="339"/>
      <c r="Z246" s="339"/>
      <c r="AA246" s="336"/>
      <c r="AB246" s="336"/>
      <c r="AC246" s="337"/>
      <c r="AD246" s="336"/>
      <c r="AE246" s="336"/>
      <c r="AF246" s="337"/>
    </row>
    <row r="247" spans="1:32">
      <c r="A247" s="158" t="s">
        <v>84</v>
      </c>
      <c r="B247" s="341">
        <v>1570</v>
      </c>
      <c r="C247" s="341">
        <v>1601</v>
      </c>
      <c r="D247" s="342">
        <v>98.1</v>
      </c>
      <c r="E247" s="341">
        <v>416</v>
      </c>
      <c r="F247" s="341">
        <v>507</v>
      </c>
      <c r="G247" s="342">
        <v>82.1</v>
      </c>
      <c r="H247" s="341">
        <v>1154</v>
      </c>
      <c r="I247" s="341">
        <v>1094</v>
      </c>
      <c r="J247" s="342">
        <v>105.5</v>
      </c>
      <c r="K247" s="341">
        <v>20680</v>
      </c>
      <c r="L247" s="341">
        <v>18415</v>
      </c>
      <c r="M247" s="342">
        <v>112.3</v>
      </c>
      <c r="N247" s="341">
        <v>22250</v>
      </c>
      <c r="O247" s="341">
        <v>20016</v>
      </c>
      <c r="P247" s="342">
        <v>111.2</v>
      </c>
      <c r="Q247" s="336"/>
      <c r="R247" s="336"/>
      <c r="S247" s="336"/>
      <c r="T247" s="337"/>
      <c r="U247" s="336"/>
      <c r="V247" s="336"/>
      <c r="W247" s="337"/>
      <c r="X247" s="336"/>
      <c r="Y247" s="336"/>
      <c r="Z247" s="337"/>
      <c r="AA247" s="336"/>
      <c r="AB247" s="336"/>
      <c r="AC247" s="337"/>
      <c r="AD247" s="336"/>
      <c r="AE247" s="336"/>
      <c r="AF247" s="337"/>
    </row>
    <row r="248" spans="1:32">
      <c r="A248" s="161"/>
      <c r="B248" s="105"/>
      <c r="C248" s="105"/>
      <c r="D248" s="106"/>
      <c r="E248" s="228"/>
      <c r="F248" s="359"/>
      <c r="G248" s="106"/>
      <c r="H248" s="228"/>
      <c r="I248" s="359"/>
      <c r="J248" s="106"/>
      <c r="K248" s="228"/>
      <c r="L248" s="228"/>
      <c r="M248" s="106"/>
      <c r="O248" s="228"/>
      <c r="P248" s="360"/>
    </row>
    <row r="250" spans="1:32" ht="17.25" customHeight="1">
      <c r="A250" s="439" t="s">
        <v>177</v>
      </c>
      <c r="B250" s="439"/>
      <c r="C250" s="439"/>
      <c r="D250" s="439"/>
      <c r="E250" s="439"/>
      <c r="F250" s="439"/>
      <c r="G250" s="439"/>
      <c r="H250" s="439"/>
      <c r="I250" s="439"/>
      <c r="J250" s="439"/>
      <c r="K250" s="439"/>
      <c r="L250" s="439"/>
      <c r="M250" s="439"/>
      <c r="N250" s="439"/>
      <c r="O250" s="439"/>
      <c r="P250" s="439"/>
    </row>
    <row r="251" spans="1:32" ht="17.25" customHeight="1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P251" s="102" t="s">
        <v>102</v>
      </c>
    </row>
    <row r="252" spans="1:32" ht="12.75" customHeight="1">
      <c r="A252" s="409"/>
      <c r="B252" s="399" t="s">
        <v>113</v>
      </c>
      <c r="C252" s="399"/>
      <c r="D252" s="399"/>
      <c r="E252" s="400" t="s">
        <v>59</v>
      </c>
      <c r="F252" s="401"/>
      <c r="G252" s="401"/>
      <c r="H252" s="401"/>
      <c r="I252" s="401"/>
      <c r="J252" s="401"/>
      <c r="K252" s="403" t="s">
        <v>123</v>
      </c>
      <c r="L252" s="404"/>
      <c r="M252" s="405"/>
      <c r="N252" s="399" t="s">
        <v>60</v>
      </c>
      <c r="O252" s="399"/>
      <c r="P252" s="400"/>
    </row>
    <row r="253" spans="1:32" ht="34.5" customHeight="1">
      <c r="A253" s="409"/>
      <c r="B253" s="399"/>
      <c r="C253" s="399"/>
      <c r="D253" s="399"/>
      <c r="E253" s="399" t="s">
        <v>58</v>
      </c>
      <c r="F253" s="399"/>
      <c r="G253" s="399"/>
      <c r="H253" s="399" t="s">
        <v>57</v>
      </c>
      <c r="I253" s="399"/>
      <c r="J253" s="399"/>
      <c r="K253" s="406"/>
      <c r="L253" s="407"/>
      <c r="M253" s="408"/>
      <c r="N253" s="399"/>
      <c r="O253" s="399"/>
      <c r="P253" s="400"/>
      <c r="Q253" s="228"/>
    </row>
    <row r="254" spans="1:32" ht="36" customHeight="1">
      <c r="A254" s="409"/>
      <c r="B254" s="331" t="s">
        <v>142</v>
      </c>
      <c r="C254" s="331" t="s">
        <v>112</v>
      </c>
      <c r="D254" s="208" t="s">
        <v>143</v>
      </c>
      <c r="E254" s="331" t="s">
        <v>142</v>
      </c>
      <c r="F254" s="331" t="s">
        <v>112</v>
      </c>
      <c r="G254" s="208" t="s">
        <v>143</v>
      </c>
      <c r="H254" s="331" t="s">
        <v>142</v>
      </c>
      <c r="I254" s="331" t="s">
        <v>112</v>
      </c>
      <c r="J254" s="208" t="s">
        <v>143</v>
      </c>
      <c r="K254" s="331" t="s">
        <v>142</v>
      </c>
      <c r="L254" s="331" t="s">
        <v>112</v>
      </c>
      <c r="M254" s="208" t="s">
        <v>143</v>
      </c>
      <c r="N254" s="331" t="s">
        <v>142</v>
      </c>
      <c r="O254" s="331" t="s">
        <v>112</v>
      </c>
      <c r="P254" s="227" t="s">
        <v>143</v>
      </c>
      <c r="Q254" s="228"/>
    </row>
    <row r="255" spans="1:32">
      <c r="A255" s="51" t="s">
        <v>64</v>
      </c>
      <c r="B255" s="336">
        <v>169274</v>
      </c>
      <c r="C255" s="336">
        <v>163439</v>
      </c>
      <c r="D255" s="337">
        <v>103.6</v>
      </c>
      <c r="E255" s="336">
        <v>18636</v>
      </c>
      <c r="F255" s="336">
        <v>18486</v>
      </c>
      <c r="G255" s="337">
        <v>100.8</v>
      </c>
      <c r="H255" s="336">
        <v>150638</v>
      </c>
      <c r="I255" s="336">
        <v>144953</v>
      </c>
      <c r="J255" s="337">
        <v>103.9</v>
      </c>
      <c r="K255" s="336">
        <v>130402</v>
      </c>
      <c r="L255" s="336">
        <v>123228</v>
      </c>
      <c r="M255" s="337">
        <v>105.8</v>
      </c>
      <c r="N255" s="336">
        <v>299676</v>
      </c>
      <c r="O255" s="336">
        <v>286667</v>
      </c>
      <c r="P255" s="337">
        <v>104.5</v>
      </c>
      <c r="Q255" s="228"/>
      <c r="R255" s="336"/>
      <c r="S255" s="337"/>
      <c r="T255" s="284"/>
      <c r="U255" s="336"/>
      <c r="V255" s="337"/>
    </row>
    <row r="256" spans="1:32">
      <c r="A256" s="152" t="s">
        <v>65</v>
      </c>
      <c r="B256" s="336">
        <v>463</v>
      </c>
      <c r="C256" s="336">
        <v>471</v>
      </c>
      <c r="D256" s="337">
        <v>98.3</v>
      </c>
      <c r="E256" s="336">
        <v>184</v>
      </c>
      <c r="F256" s="336">
        <v>220</v>
      </c>
      <c r="G256" s="337">
        <v>83.6</v>
      </c>
      <c r="H256" s="336">
        <v>279</v>
      </c>
      <c r="I256" s="336">
        <v>251</v>
      </c>
      <c r="J256" s="337">
        <v>111.2</v>
      </c>
      <c r="K256" s="336">
        <v>65</v>
      </c>
      <c r="L256" s="336">
        <v>44</v>
      </c>
      <c r="M256" s="337">
        <v>147.69999999999999</v>
      </c>
      <c r="N256" s="336">
        <v>528</v>
      </c>
      <c r="O256" s="336">
        <v>515</v>
      </c>
      <c r="P256" s="337">
        <v>102.5</v>
      </c>
      <c r="Q256" s="228"/>
      <c r="R256" s="336"/>
      <c r="S256" s="337"/>
      <c r="T256" s="284"/>
      <c r="U256" s="336"/>
      <c r="V256" s="337"/>
    </row>
    <row r="257" spans="1:22">
      <c r="A257" s="157" t="s">
        <v>66</v>
      </c>
      <c r="B257" s="336">
        <v>114</v>
      </c>
      <c r="C257" s="336">
        <v>112</v>
      </c>
      <c r="D257" s="337">
        <v>101.8</v>
      </c>
      <c r="E257" s="336">
        <v>114</v>
      </c>
      <c r="F257" s="336">
        <v>106</v>
      </c>
      <c r="G257" s="337">
        <v>107.5</v>
      </c>
      <c r="H257" s="339" t="s">
        <v>150</v>
      </c>
      <c r="I257" s="336">
        <v>6</v>
      </c>
      <c r="J257" s="339" t="s">
        <v>150</v>
      </c>
      <c r="K257" s="336">
        <v>116</v>
      </c>
      <c r="L257" s="336">
        <v>100</v>
      </c>
      <c r="M257" s="337">
        <v>116</v>
      </c>
      <c r="N257" s="336">
        <v>230</v>
      </c>
      <c r="O257" s="336">
        <v>212</v>
      </c>
      <c r="P257" s="337">
        <v>108.5</v>
      </c>
      <c r="Q257" s="228"/>
      <c r="R257" s="336"/>
      <c r="S257" s="337"/>
      <c r="T257" s="284"/>
      <c r="U257" s="336"/>
      <c r="V257" s="337"/>
    </row>
    <row r="258" spans="1:22">
      <c r="A258" s="157" t="s">
        <v>67</v>
      </c>
      <c r="B258" s="336">
        <v>17292</v>
      </c>
      <c r="C258" s="336">
        <v>14806</v>
      </c>
      <c r="D258" s="337">
        <v>116.8</v>
      </c>
      <c r="E258" s="336">
        <v>486</v>
      </c>
      <c r="F258" s="336">
        <v>464</v>
      </c>
      <c r="G258" s="337">
        <v>104.7</v>
      </c>
      <c r="H258" s="336">
        <v>16806</v>
      </c>
      <c r="I258" s="336">
        <v>14342</v>
      </c>
      <c r="J258" s="337">
        <v>117.2</v>
      </c>
      <c r="K258" s="336">
        <v>8423</v>
      </c>
      <c r="L258" s="336">
        <v>8898</v>
      </c>
      <c r="M258" s="337">
        <v>94.7</v>
      </c>
      <c r="N258" s="336">
        <v>25715</v>
      </c>
      <c r="O258" s="336">
        <v>23704</v>
      </c>
      <c r="P258" s="337">
        <v>108.5</v>
      </c>
      <c r="Q258" s="228"/>
      <c r="R258" s="336"/>
      <c r="S258" s="337"/>
      <c r="T258" s="284"/>
      <c r="U258" s="336"/>
      <c r="V258" s="337"/>
    </row>
    <row r="259" spans="1:22">
      <c r="A259" s="157" t="s">
        <v>68</v>
      </c>
      <c r="B259" s="336">
        <v>7338</v>
      </c>
      <c r="C259" s="336">
        <v>7074</v>
      </c>
      <c r="D259" s="337">
        <v>103.7</v>
      </c>
      <c r="E259" s="336">
        <v>5145</v>
      </c>
      <c r="F259" s="336">
        <v>5285</v>
      </c>
      <c r="G259" s="337">
        <v>97.4</v>
      </c>
      <c r="H259" s="336">
        <v>2193</v>
      </c>
      <c r="I259" s="336">
        <v>1789</v>
      </c>
      <c r="J259" s="337">
        <v>122.6</v>
      </c>
      <c r="K259" s="336">
        <v>738</v>
      </c>
      <c r="L259" s="336">
        <v>426</v>
      </c>
      <c r="M259" s="337">
        <v>173.2</v>
      </c>
      <c r="N259" s="336">
        <v>8076</v>
      </c>
      <c r="O259" s="336">
        <v>7500</v>
      </c>
      <c r="P259" s="337">
        <v>107.7</v>
      </c>
      <c r="Q259" s="228"/>
      <c r="R259" s="336"/>
      <c r="S259" s="337"/>
      <c r="T259" s="284"/>
      <c r="U259" s="336"/>
      <c r="V259" s="337"/>
    </row>
    <row r="260" spans="1:22">
      <c r="A260" s="157" t="s">
        <v>69</v>
      </c>
      <c r="B260" s="336">
        <v>23600</v>
      </c>
      <c r="C260" s="336">
        <v>22924</v>
      </c>
      <c r="D260" s="337">
        <v>102.9</v>
      </c>
      <c r="E260" s="336">
        <v>1293</v>
      </c>
      <c r="F260" s="336">
        <v>1473</v>
      </c>
      <c r="G260" s="337">
        <v>87.8</v>
      </c>
      <c r="H260" s="336">
        <v>22307</v>
      </c>
      <c r="I260" s="336">
        <v>21451</v>
      </c>
      <c r="J260" s="337">
        <v>104</v>
      </c>
      <c r="K260" s="336">
        <v>21035</v>
      </c>
      <c r="L260" s="336">
        <v>19215</v>
      </c>
      <c r="M260" s="337">
        <v>109.5</v>
      </c>
      <c r="N260" s="336">
        <v>44635</v>
      </c>
      <c r="O260" s="336">
        <v>42139</v>
      </c>
      <c r="P260" s="337">
        <v>105.9</v>
      </c>
      <c r="Q260" s="228"/>
      <c r="R260" s="336"/>
      <c r="S260" s="337"/>
      <c r="T260" s="284"/>
      <c r="U260" s="336"/>
      <c r="V260" s="337"/>
    </row>
    <row r="261" spans="1:22">
      <c r="A261" s="157" t="s">
        <v>70</v>
      </c>
      <c r="B261" s="336">
        <v>2210</v>
      </c>
      <c r="C261" s="336">
        <v>2041</v>
      </c>
      <c r="D261" s="337">
        <v>108.3</v>
      </c>
      <c r="E261" s="336">
        <v>38</v>
      </c>
      <c r="F261" s="336">
        <v>30</v>
      </c>
      <c r="G261" s="337">
        <v>126.7</v>
      </c>
      <c r="H261" s="336">
        <v>2172</v>
      </c>
      <c r="I261" s="336">
        <v>2011</v>
      </c>
      <c r="J261" s="337">
        <v>108</v>
      </c>
      <c r="K261" s="336">
        <v>500</v>
      </c>
      <c r="L261" s="336">
        <v>482</v>
      </c>
      <c r="M261" s="337">
        <v>103.7</v>
      </c>
      <c r="N261" s="336">
        <v>2710</v>
      </c>
      <c r="O261" s="336">
        <v>2523</v>
      </c>
      <c r="P261" s="337">
        <v>107.4</v>
      </c>
      <c r="Q261" s="228"/>
      <c r="R261" s="336"/>
      <c r="S261" s="337"/>
      <c r="T261" s="284"/>
      <c r="U261" s="336"/>
      <c r="V261" s="337"/>
    </row>
    <row r="262" spans="1:22">
      <c r="A262" s="157" t="s">
        <v>71</v>
      </c>
      <c r="B262" s="336">
        <v>5239</v>
      </c>
      <c r="C262" s="336">
        <v>4858</v>
      </c>
      <c r="D262" s="337">
        <v>107.8</v>
      </c>
      <c r="E262" s="336">
        <v>256</v>
      </c>
      <c r="F262" s="336">
        <v>179</v>
      </c>
      <c r="G262" s="337">
        <v>143</v>
      </c>
      <c r="H262" s="336">
        <v>4983</v>
      </c>
      <c r="I262" s="336">
        <v>4679</v>
      </c>
      <c r="J262" s="337">
        <v>106.5</v>
      </c>
      <c r="K262" s="336">
        <v>3149</v>
      </c>
      <c r="L262" s="336">
        <v>2649</v>
      </c>
      <c r="M262" s="337">
        <v>118.9</v>
      </c>
      <c r="N262" s="336">
        <v>8388</v>
      </c>
      <c r="O262" s="336">
        <v>7507</v>
      </c>
      <c r="P262" s="337">
        <v>111.7</v>
      </c>
      <c r="Q262" s="228"/>
      <c r="R262" s="336"/>
      <c r="S262" s="337"/>
      <c r="T262" s="284"/>
      <c r="U262" s="336"/>
      <c r="V262" s="337"/>
    </row>
    <row r="263" spans="1:22">
      <c r="A263" s="157" t="s">
        <v>72</v>
      </c>
      <c r="B263" s="336">
        <v>2358</v>
      </c>
      <c r="C263" s="336">
        <v>2187</v>
      </c>
      <c r="D263" s="337">
        <v>107.8</v>
      </c>
      <c r="E263" s="336">
        <v>846</v>
      </c>
      <c r="F263" s="336">
        <v>724</v>
      </c>
      <c r="G263" s="337">
        <v>116.9</v>
      </c>
      <c r="H263" s="336">
        <v>1512</v>
      </c>
      <c r="I263" s="336">
        <v>1463</v>
      </c>
      <c r="J263" s="337">
        <v>103.3</v>
      </c>
      <c r="K263" s="336">
        <v>115</v>
      </c>
      <c r="L263" s="336">
        <v>106</v>
      </c>
      <c r="M263" s="337">
        <v>108.5</v>
      </c>
      <c r="N263" s="336">
        <v>2473</v>
      </c>
      <c r="O263" s="336">
        <v>2293</v>
      </c>
      <c r="P263" s="337">
        <v>107.8</v>
      </c>
      <c r="Q263" s="228"/>
      <c r="R263" s="336"/>
      <c r="S263" s="337"/>
      <c r="T263" s="284"/>
      <c r="U263" s="336"/>
      <c r="V263" s="337"/>
    </row>
    <row r="264" spans="1:22">
      <c r="A264" s="157" t="s">
        <v>73</v>
      </c>
      <c r="B264" s="336">
        <v>477</v>
      </c>
      <c r="C264" s="336">
        <v>501</v>
      </c>
      <c r="D264" s="337">
        <v>95.2</v>
      </c>
      <c r="E264" s="336">
        <v>13</v>
      </c>
      <c r="F264" s="336">
        <v>11</v>
      </c>
      <c r="G264" s="337">
        <v>118.2</v>
      </c>
      <c r="H264" s="336">
        <v>464</v>
      </c>
      <c r="I264" s="336">
        <v>490</v>
      </c>
      <c r="J264" s="337">
        <v>94.7</v>
      </c>
      <c r="K264" s="336">
        <v>874</v>
      </c>
      <c r="L264" s="336">
        <v>720</v>
      </c>
      <c r="M264" s="337">
        <v>121.4</v>
      </c>
      <c r="N264" s="336">
        <v>1351</v>
      </c>
      <c r="O264" s="336">
        <v>1221</v>
      </c>
      <c r="P264" s="337">
        <v>110.6</v>
      </c>
      <c r="Q264" s="228"/>
      <c r="R264" s="336"/>
      <c r="S264" s="337"/>
      <c r="T264" s="284"/>
      <c r="U264" s="336"/>
      <c r="V264" s="337"/>
    </row>
    <row r="265" spans="1:22">
      <c r="A265" s="157" t="s">
        <v>74</v>
      </c>
      <c r="B265" s="336">
        <v>177</v>
      </c>
      <c r="C265" s="336">
        <v>201</v>
      </c>
      <c r="D265" s="337">
        <v>88.1</v>
      </c>
      <c r="E265" s="336">
        <v>11</v>
      </c>
      <c r="F265" s="336">
        <v>9</v>
      </c>
      <c r="G265" s="337">
        <v>122.2</v>
      </c>
      <c r="H265" s="336">
        <v>166</v>
      </c>
      <c r="I265" s="336">
        <v>192</v>
      </c>
      <c r="J265" s="337">
        <v>86.5</v>
      </c>
      <c r="K265" s="336">
        <v>65</v>
      </c>
      <c r="L265" s="336">
        <v>47</v>
      </c>
      <c r="M265" s="337">
        <v>138.30000000000001</v>
      </c>
      <c r="N265" s="336">
        <v>242</v>
      </c>
      <c r="O265" s="336">
        <v>248</v>
      </c>
      <c r="P265" s="337">
        <v>97.6</v>
      </c>
      <c r="Q265" s="228"/>
      <c r="R265" s="336"/>
      <c r="S265" s="337"/>
      <c r="T265" s="284"/>
      <c r="U265" s="336"/>
      <c r="V265" s="337"/>
    </row>
    <row r="266" spans="1:22">
      <c r="A266" s="157" t="s">
        <v>75</v>
      </c>
      <c r="B266" s="336">
        <v>29518</v>
      </c>
      <c r="C266" s="336">
        <v>29528</v>
      </c>
      <c r="D266" s="337">
        <v>100</v>
      </c>
      <c r="E266" s="336">
        <v>1733</v>
      </c>
      <c r="F266" s="336">
        <v>1743</v>
      </c>
      <c r="G266" s="337">
        <v>99.4</v>
      </c>
      <c r="H266" s="336">
        <v>27785</v>
      </c>
      <c r="I266" s="336">
        <v>27785</v>
      </c>
      <c r="J266" s="337">
        <v>100</v>
      </c>
      <c r="K266" s="336">
        <v>36475</v>
      </c>
      <c r="L266" s="336">
        <v>35897</v>
      </c>
      <c r="M266" s="337">
        <v>101.6</v>
      </c>
      <c r="N266" s="336">
        <v>65993</v>
      </c>
      <c r="O266" s="336">
        <v>65425</v>
      </c>
      <c r="P266" s="337">
        <v>100.9</v>
      </c>
      <c r="Q266" s="228"/>
      <c r="R266" s="336"/>
      <c r="S266" s="337"/>
      <c r="T266" s="284"/>
      <c r="U266" s="336"/>
      <c r="V266" s="337"/>
    </row>
    <row r="267" spans="1:22">
      <c r="A267" s="157" t="s">
        <v>76</v>
      </c>
      <c r="B267" s="336">
        <v>48649</v>
      </c>
      <c r="C267" s="336">
        <v>45134</v>
      </c>
      <c r="D267" s="337">
        <v>107.8</v>
      </c>
      <c r="E267" s="336">
        <v>1225</v>
      </c>
      <c r="F267" s="336">
        <v>819</v>
      </c>
      <c r="G267" s="337">
        <v>149.6</v>
      </c>
      <c r="H267" s="336">
        <v>47424</v>
      </c>
      <c r="I267" s="336">
        <v>44315</v>
      </c>
      <c r="J267" s="337">
        <v>107</v>
      </c>
      <c r="K267" s="336">
        <v>46132</v>
      </c>
      <c r="L267" s="336">
        <v>43739</v>
      </c>
      <c r="M267" s="337">
        <v>105.5</v>
      </c>
      <c r="N267" s="336">
        <v>94781</v>
      </c>
      <c r="O267" s="336">
        <v>88873</v>
      </c>
      <c r="P267" s="337">
        <v>106.6</v>
      </c>
      <c r="Q267" s="228"/>
      <c r="R267" s="336"/>
      <c r="S267" s="337"/>
      <c r="T267" s="284"/>
      <c r="U267" s="336"/>
      <c r="V267" s="337"/>
    </row>
    <row r="268" spans="1:22">
      <c r="A268" s="157" t="s">
        <v>77</v>
      </c>
      <c r="B268" s="336">
        <v>177</v>
      </c>
      <c r="C268" s="336">
        <v>143</v>
      </c>
      <c r="D268" s="337">
        <v>123.8</v>
      </c>
      <c r="E268" s="336">
        <v>160</v>
      </c>
      <c r="F268" s="336">
        <v>127</v>
      </c>
      <c r="G268" s="337">
        <v>126</v>
      </c>
      <c r="H268" s="336">
        <v>17</v>
      </c>
      <c r="I268" s="336">
        <v>16</v>
      </c>
      <c r="J268" s="337">
        <v>106.3</v>
      </c>
      <c r="K268" s="336">
        <v>13</v>
      </c>
      <c r="L268" s="336">
        <v>8</v>
      </c>
      <c r="M268" s="337">
        <v>162.5</v>
      </c>
      <c r="N268" s="336">
        <v>190</v>
      </c>
      <c r="O268" s="336">
        <v>151</v>
      </c>
      <c r="P268" s="337">
        <v>125.8</v>
      </c>
      <c r="Q268" s="228"/>
      <c r="R268" s="336"/>
      <c r="S268" s="337"/>
      <c r="T268" s="284"/>
      <c r="U268" s="336"/>
      <c r="V268" s="337"/>
    </row>
    <row r="269" spans="1:22">
      <c r="A269" s="157" t="s">
        <v>78</v>
      </c>
      <c r="B269" s="336">
        <v>9</v>
      </c>
      <c r="C269" s="336">
        <v>11</v>
      </c>
      <c r="D269" s="337">
        <v>81.8</v>
      </c>
      <c r="E269" s="339" t="s">
        <v>150</v>
      </c>
      <c r="F269" s="339" t="s">
        <v>150</v>
      </c>
      <c r="G269" s="339" t="s">
        <v>150</v>
      </c>
      <c r="H269" s="336">
        <v>9</v>
      </c>
      <c r="I269" s="336">
        <v>11</v>
      </c>
      <c r="J269" s="337">
        <v>81.8</v>
      </c>
      <c r="K269" s="339" t="s">
        <v>150</v>
      </c>
      <c r="L269" s="336">
        <v>2</v>
      </c>
      <c r="M269" s="339" t="s">
        <v>150</v>
      </c>
      <c r="N269" s="336">
        <v>9</v>
      </c>
      <c r="O269" s="336">
        <v>13</v>
      </c>
      <c r="P269" s="337">
        <v>69.2</v>
      </c>
      <c r="Q269" s="228"/>
      <c r="R269" s="339"/>
      <c r="S269" s="339"/>
      <c r="T269" s="284"/>
      <c r="U269" s="336"/>
      <c r="V269" s="337"/>
    </row>
    <row r="270" spans="1:22">
      <c r="A270" s="157" t="s">
        <v>79</v>
      </c>
      <c r="B270" s="336">
        <v>30828</v>
      </c>
      <c r="C270" s="336">
        <v>32571</v>
      </c>
      <c r="D270" s="337">
        <v>94.6</v>
      </c>
      <c r="E270" s="336">
        <v>7036</v>
      </c>
      <c r="F270" s="336">
        <v>7181</v>
      </c>
      <c r="G270" s="337">
        <v>98</v>
      </c>
      <c r="H270" s="336">
        <v>23792</v>
      </c>
      <c r="I270" s="336">
        <v>25390</v>
      </c>
      <c r="J270" s="337">
        <v>93.7</v>
      </c>
      <c r="K270" s="336">
        <v>12600</v>
      </c>
      <c r="L270" s="336">
        <v>10799</v>
      </c>
      <c r="M270" s="337">
        <v>116.7</v>
      </c>
      <c r="N270" s="336">
        <v>43428</v>
      </c>
      <c r="O270" s="336">
        <v>43370</v>
      </c>
      <c r="P270" s="337">
        <v>100.1</v>
      </c>
      <c r="Q270" s="228"/>
      <c r="R270" s="336"/>
      <c r="S270" s="337"/>
      <c r="T270" s="284"/>
      <c r="U270" s="336"/>
      <c r="V270" s="337"/>
    </row>
    <row r="271" spans="1:22">
      <c r="A271" s="154" t="s">
        <v>80</v>
      </c>
      <c r="B271" s="336">
        <v>547</v>
      </c>
      <c r="C271" s="336">
        <v>631</v>
      </c>
      <c r="D271" s="337">
        <v>86.7</v>
      </c>
      <c r="E271" s="339" t="s">
        <v>150</v>
      </c>
      <c r="F271" s="336">
        <v>14</v>
      </c>
      <c r="G271" s="339" t="s">
        <v>150</v>
      </c>
      <c r="H271" s="336">
        <v>547</v>
      </c>
      <c r="I271" s="336">
        <v>617</v>
      </c>
      <c r="J271" s="337">
        <v>88.7</v>
      </c>
      <c r="K271" s="336">
        <v>37</v>
      </c>
      <c r="L271" s="336">
        <v>54</v>
      </c>
      <c r="M271" s="337">
        <v>68.5</v>
      </c>
      <c r="N271" s="336">
        <v>584</v>
      </c>
      <c r="O271" s="336">
        <v>685</v>
      </c>
      <c r="P271" s="337">
        <v>85.3</v>
      </c>
      <c r="Q271" s="228"/>
      <c r="R271" s="336"/>
      <c r="S271" s="337"/>
      <c r="T271" s="284"/>
      <c r="U271" s="336"/>
      <c r="V271" s="337"/>
    </row>
    <row r="272" spans="1:22" s="346" customFormat="1" ht="15" customHeight="1">
      <c r="A272" s="158" t="s">
        <v>81</v>
      </c>
      <c r="B272" s="341">
        <v>278</v>
      </c>
      <c r="C272" s="341">
        <v>246</v>
      </c>
      <c r="D272" s="342">
        <v>113</v>
      </c>
      <c r="E272" s="341">
        <v>96</v>
      </c>
      <c r="F272" s="341">
        <v>101</v>
      </c>
      <c r="G272" s="342">
        <v>95</v>
      </c>
      <c r="H272" s="341">
        <v>182</v>
      </c>
      <c r="I272" s="341">
        <v>145</v>
      </c>
      <c r="J272" s="342">
        <v>125.5</v>
      </c>
      <c r="K272" s="341">
        <v>65</v>
      </c>
      <c r="L272" s="341">
        <v>42</v>
      </c>
      <c r="M272" s="342">
        <v>154.80000000000001</v>
      </c>
      <c r="N272" s="341">
        <v>343</v>
      </c>
      <c r="O272" s="341">
        <v>288</v>
      </c>
      <c r="P272" s="342">
        <v>119.1</v>
      </c>
      <c r="Q272" s="228"/>
      <c r="R272" s="336"/>
      <c r="S272" s="337"/>
      <c r="T272" s="284"/>
      <c r="U272" s="336"/>
      <c r="V272" s="337"/>
    </row>
    <row r="273" spans="1:22" s="346" customFormat="1" ht="15" customHeight="1">
      <c r="A273" s="157"/>
      <c r="B273" s="343"/>
      <c r="C273" s="343"/>
      <c r="D273" s="354"/>
      <c r="E273" s="343"/>
      <c r="F273" s="343"/>
      <c r="G273" s="344"/>
      <c r="H273" s="343"/>
      <c r="I273" s="343"/>
      <c r="J273" s="344"/>
      <c r="K273" s="343"/>
      <c r="L273" s="343"/>
      <c r="M273" s="344"/>
      <c r="N273" s="343"/>
      <c r="O273" s="343"/>
      <c r="P273" s="344"/>
      <c r="Q273" s="228"/>
      <c r="T273" s="361"/>
    </row>
    <row r="274" spans="1:22">
      <c r="A274" s="157"/>
      <c r="B274" s="52"/>
      <c r="C274" s="105"/>
      <c r="D274" s="52"/>
      <c r="E274" s="48"/>
      <c r="F274" s="228"/>
      <c r="G274" s="52"/>
      <c r="H274" s="48"/>
      <c r="I274" s="360"/>
      <c r="J274" s="52"/>
      <c r="K274" s="48"/>
      <c r="L274" s="228"/>
      <c r="M274" s="52"/>
      <c r="N274" s="52"/>
      <c r="O274" s="359"/>
      <c r="P274" s="52"/>
      <c r="Q274" s="228"/>
    </row>
    <row r="275" spans="1:22">
      <c r="A275" s="450" t="s">
        <v>178</v>
      </c>
      <c r="B275" s="450"/>
      <c r="C275" s="450"/>
      <c r="D275" s="450"/>
      <c r="E275" s="450"/>
      <c r="F275" s="450"/>
      <c r="G275" s="450"/>
      <c r="H275" s="450"/>
      <c r="I275" s="450"/>
      <c r="J275" s="450"/>
      <c r="K275" s="450"/>
      <c r="L275" s="450"/>
      <c r="M275" s="450"/>
      <c r="N275" s="450"/>
      <c r="O275" s="450"/>
      <c r="P275" s="450"/>
      <c r="Q275" s="228"/>
    </row>
    <row r="276" spans="1:22" ht="17.25" customHeight="1">
      <c r="A276" s="107"/>
      <c r="B276" s="107"/>
      <c r="C276" s="107"/>
      <c r="D276" s="107"/>
      <c r="E276" s="107"/>
      <c r="F276" s="107"/>
      <c r="G276" s="107"/>
      <c r="H276" s="107"/>
      <c r="I276" s="107"/>
      <c r="J276" s="107"/>
      <c r="K276" s="107"/>
      <c r="L276" s="107"/>
      <c r="P276" s="108" t="s">
        <v>102</v>
      </c>
    </row>
    <row r="277" spans="1:22" ht="12.75" customHeight="1">
      <c r="A277" s="409"/>
      <c r="B277" s="399" t="s">
        <v>113</v>
      </c>
      <c r="C277" s="399"/>
      <c r="D277" s="399"/>
      <c r="E277" s="400" t="s">
        <v>59</v>
      </c>
      <c r="F277" s="401"/>
      <c r="G277" s="401"/>
      <c r="H277" s="401"/>
      <c r="I277" s="401"/>
      <c r="J277" s="401"/>
      <c r="K277" s="403" t="s">
        <v>123</v>
      </c>
      <c r="L277" s="404"/>
      <c r="M277" s="405"/>
      <c r="N277" s="399" t="s">
        <v>60</v>
      </c>
      <c r="O277" s="399"/>
      <c r="P277" s="400"/>
    </row>
    <row r="278" spans="1:22" ht="45.75" customHeight="1">
      <c r="A278" s="409"/>
      <c r="B278" s="399"/>
      <c r="C278" s="399"/>
      <c r="D278" s="399"/>
      <c r="E278" s="399" t="s">
        <v>58</v>
      </c>
      <c r="F278" s="399"/>
      <c r="G278" s="399"/>
      <c r="H278" s="399" t="s">
        <v>57</v>
      </c>
      <c r="I278" s="399"/>
      <c r="J278" s="399"/>
      <c r="K278" s="406"/>
      <c r="L278" s="407"/>
      <c r="M278" s="408"/>
      <c r="N278" s="399"/>
      <c r="O278" s="399"/>
      <c r="P278" s="400"/>
      <c r="Q278" s="228"/>
    </row>
    <row r="279" spans="1:22" ht="36" customHeight="1">
      <c r="A279" s="409"/>
      <c r="B279" s="331" t="s">
        <v>142</v>
      </c>
      <c r="C279" s="331" t="s">
        <v>112</v>
      </c>
      <c r="D279" s="208" t="s">
        <v>143</v>
      </c>
      <c r="E279" s="331" t="s">
        <v>142</v>
      </c>
      <c r="F279" s="331" t="s">
        <v>112</v>
      </c>
      <c r="G279" s="208" t="s">
        <v>143</v>
      </c>
      <c r="H279" s="331" t="s">
        <v>142</v>
      </c>
      <c r="I279" s="331" t="s">
        <v>112</v>
      </c>
      <c r="J279" s="208" t="s">
        <v>143</v>
      </c>
      <c r="K279" s="331" t="s">
        <v>142</v>
      </c>
      <c r="L279" s="331" t="s">
        <v>112</v>
      </c>
      <c r="M279" s="208" t="s">
        <v>143</v>
      </c>
      <c r="N279" s="331" t="s">
        <v>142</v>
      </c>
      <c r="O279" s="331" t="s">
        <v>112</v>
      </c>
      <c r="P279" s="227" t="s">
        <v>143</v>
      </c>
      <c r="Q279" s="228"/>
    </row>
    <row r="280" spans="1:22">
      <c r="A280" s="51" t="s">
        <v>64</v>
      </c>
      <c r="B280" s="336">
        <v>41515476</v>
      </c>
      <c r="C280" s="336">
        <v>38307309</v>
      </c>
      <c r="D280" s="337">
        <v>108.4</v>
      </c>
      <c r="E280" s="336">
        <v>40919658</v>
      </c>
      <c r="F280" s="336">
        <v>37868697</v>
      </c>
      <c r="G280" s="337">
        <v>108.1</v>
      </c>
      <c r="H280" s="336">
        <v>595818</v>
      </c>
      <c r="I280" s="336">
        <v>438612</v>
      </c>
      <c r="J280" s="337">
        <v>135.80000000000001</v>
      </c>
      <c r="K280" s="336">
        <v>7517578</v>
      </c>
      <c r="L280" s="336">
        <v>7723578</v>
      </c>
      <c r="M280" s="337">
        <v>97.3</v>
      </c>
      <c r="N280" s="336">
        <v>49033054</v>
      </c>
      <c r="O280" s="336">
        <v>46030887</v>
      </c>
      <c r="P280" s="337">
        <v>106.5</v>
      </c>
      <c r="Q280" s="228"/>
      <c r="R280" s="336"/>
      <c r="S280" s="337"/>
      <c r="T280" s="284"/>
      <c r="U280" s="336"/>
      <c r="V280" s="337"/>
    </row>
    <row r="281" spans="1:22">
      <c r="A281" s="152" t="s">
        <v>65</v>
      </c>
      <c r="B281" s="336">
        <v>1296093</v>
      </c>
      <c r="C281" s="336">
        <v>780913</v>
      </c>
      <c r="D281" s="337">
        <v>166</v>
      </c>
      <c r="E281" s="336">
        <v>1277419</v>
      </c>
      <c r="F281" s="336">
        <v>763175</v>
      </c>
      <c r="G281" s="337">
        <v>167.4</v>
      </c>
      <c r="H281" s="336">
        <v>18674</v>
      </c>
      <c r="I281" s="336">
        <v>17738</v>
      </c>
      <c r="J281" s="337">
        <v>105.3</v>
      </c>
      <c r="K281" s="336">
        <v>370765</v>
      </c>
      <c r="L281" s="336">
        <v>460553</v>
      </c>
      <c r="M281" s="337">
        <v>80.5</v>
      </c>
      <c r="N281" s="336">
        <v>1666858</v>
      </c>
      <c r="O281" s="336">
        <v>1241466</v>
      </c>
      <c r="P281" s="337">
        <v>134.30000000000001</v>
      </c>
      <c r="Q281" s="228"/>
      <c r="R281" s="336"/>
      <c r="S281" s="337"/>
      <c r="T281" s="284"/>
      <c r="U281" s="336"/>
      <c r="V281" s="337"/>
    </row>
    <row r="282" spans="1:22">
      <c r="A282" s="157" t="s">
        <v>66</v>
      </c>
      <c r="B282" s="336">
        <v>9515538</v>
      </c>
      <c r="C282" s="336">
        <v>8875377</v>
      </c>
      <c r="D282" s="337">
        <v>107.2</v>
      </c>
      <c r="E282" s="336">
        <v>9510753</v>
      </c>
      <c r="F282" s="336">
        <v>8870674</v>
      </c>
      <c r="G282" s="337">
        <v>107.2</v>
      </c>
      <c r="H282" s="336">
        <v>4785</v>
      </c>
      <c r="I282" s="336">
        <v>4703</v>
      </c>
      <c r="J282" s="337">
        <v>101.7</v>
      </c>
      <c r="K282" s="336">
        <v>809300</v>
      </c>
      <c r="L282" s="336">
        <v>804770</v>
      </c>
      <c r="M282" s="337">
        <v>100.6</v>
      </c>
      <c r="N282" s="336">
        <v>10324838</v>
      </c>
      <c r="O282" s="336">
        <v>9680147</v>
      </c>
      <c r="P282" s="337">
        <v>106.7</v>
      </c>
      <c r="Q282" s="228"/>
      <c r="R282" s="336"/>
      <c r="S282" s="337"/>
      <c r="T282" s="284"/>
      <c r="U282" s="336"/>
      <c r="V282" s="337"/>
    </row>
    <row r="283" spans="1:22">
      <c r="A283" s="157" t="s">
        <v>67</v>
      </c>
      <c r="B283" s="336">
        <v>853787</v>
      </c>
      <c r="C283" s="336">
        <v>749732</v>
      </c>
      <c r="D283" s="337">
        <v>113.9</v>
      </c>
      <c r="E283" s="336">
        <v>838334</v>
      </c>
      <c r="F283" s="336">
        <v>726580</v>
      </c>
      <c r="G283" s="337">
        <v>115.4</v>
      </c>
      <c r="H283" s="336">
        <v>15453</v>
      </c>
      <c r="I283" s="336">
        <v>23152</v>
      </c>
      <c r="J283" s="337">
        <v>66.7</v>
      </c>
      <c r="K283" s="336">
        <v>428093</v>
      </c>
      <c r="L283" s="336">
        <v>430676</v>
      </c>
      <c r="M283" s="337">
        <v>99.4</v>
      </c>
      <c r="N283" s="336">
        <v>1281880</v>
      </c>
      <c r="O283" s="336">
        <v>1180408</v>
      </c>
      <c r="P283" s="337">
        <v>108.6</v>
      </c>
      <c r="Q283" s="228"/>
      <c r="R283" s="336"/>
      <c r="S283" s="337"/>
      <c r="T283" s="284"/>
      <c r="U283" s="336"/>
      <c r="V283" s="337"/>
    </row>
    <row r="284" spans="1:22">
      <c r="A284" s="157" t="s">
        <v>68</v>
      </c>
      <c r="B284" s="336">
        <v>8929354</v>
      </c>
      <c r="C284" s="336">
        <v>9180173</v>
      </c>
      <c r="D284" s="337">
        <v>97.3</v>
      </c>
      <c r="E284" s="336">
        <v>8893497</v>
      </c>
      <c r="F284" s="336">
        <v>9153263</v>
      </c>
      <c r="G284" s="337">
        <v>97.2</v>
      </c>
      <c r="H284" s="336">
        <v>35857</v>
      </c>
      <c r="I284" s="336">
        <v>26910</v>
      </c>
      <c r="J284" s="337">
        <v>133.19999999999999</v>
      </c>
      <c r="K284" s="336">
        <v>362520</v>
      </c>
      <c r="L284" s="336">
        <v>414280</v>
      </c>
      <c r="M284" s="337">
        <v>87.5</v>
      </c>
      <c r="N284" s="336">
        <v>9291874</v>
      </c>
      <c r="O284" s="336">
        <v>9594453</v>
      </c>
      <c r="P284" s="337">
        <v>96.8</v>
      </c>
      <c r="Q284" s="228"/>
      <c r="R284" s="336"/>
      <c r="S284" s="337"/>
      <c r="T284" s="284"/>
      <c r="U284" s="336"/>
      <c r="V284" s="337"/>
    </row>
    <row r="285" spans="1:22">
      <c r="A285" s="157" t="s">
        <v>69</v>
      </c>
      <c r="B285" s="336">
        <v>219835</v>
      </c>
      <c r="C285" s="336">
        <v>170751</v>
      </c>
      <c r="D285" s="337">
        <v>128.69999999999999</v>
      </c>
      <c r="E285" s="339" t="s">
        <v>195</v>
      </c>
      <c r="F285" s="339" t="s">
        <v>195</v>
      </c>
      <c r="G285" s="337" t="s">
        <v>196</v>
      </c>
      <c r="H285" s="336">
        <v>3672</v>
      </c>
      <c r="I285" s="336">
        <v>3842</v>
      </c>
      <c r="J285" s="337">
        <v>95.6</v>
      </c>
      <c r="K285" s="336">
        <v>24558</v>
      </c>
      <c r="L285" s="336">
        <v>25469</v>
      </c>
      <c r="M285" s="337">
        <v>96.4</v>
      </c>
      <c r="N285" s="336">
        <v>244393</v>
      </c>
      <c r="O285" s="336">
        <v>196220</v>
      </c>
      <c r="P285" s="337">
        <v>124.6</v>
      </c>
      <c r="Q285" s="228"/>
      <c r="R285" s="336"/>
      <c r="S285" s="337"/>
      <c r="T285" s="284"/>
      <c r="U285" s="336"/>
      <c r="V285" s="337"/>
    </row>
    <row r="286" spans="1:22">
      <c r="A286" s="157" t="s">
        <v>70</v>
      </c>
      <c r="B286" s="336">
        <v>875835</v>
      </c>
      <c r="C286" s="336">
        <v>1035202</v>
      </c>
      <c r="D286" s="337">
        <v>84.6</v>
      </c>
      <c r="E286" s="336">
        <v>848803</v>
      </c>
      <c r="F286" s="336">
        <v>1010087</v>
      </c>
      <c r="G286" s="337">
        <v>84</v>
      </c>
      <c r="H286" s="336">
        <v>27032</v>
      </c>
      <c r="I286" s="336">
        <v>25115</v>
      </c>
      <c r="J286" s="337">
        <v>107.6</v>
      </c>
      <c r="K286" s="336">
        <v>261490</v>
      </c>
      <c r="L286" s="336">
        <v>304923</v>
      </c>
      <c r="M286" s="337">
        <v>85.8</v>
      </c>
      <c r="N286" s="336">
        <v>1137325</v>
      </c>
      <c r="O286" s="336">
        <v>1340125</v>
      </c>
      <c r="P286" s="337">
        <v>84.9</v>
      </c>
      <c r="Q286" s="228"/>
      <c r="R286" s="336"/>
      <c r="S286" s="337"/>
      <c r="T286" s="284"/>
      <c r="U286" s="336"/>
      <c r="V286" s="337"/>
    </row>
    <row r="287" spans="1:22">
      <c r="A287" s="157" t="s">
        <v>71</v>
      </c>
      <c r="B287" s="336">
        <v>1215611</v>
      </c>
      <c r="C287" s="336">
        <v>1124492</v>
      </c>
      <c r="D287" s="337">
        <v>108.1</v>
      </c>
      <c r="E287" s="336">
        <v>1171467</v>
      </c>
      <c r="F287" s="336">
        <v>1089431</v>
      </c>
      <c r="G287" s="337">
        <v>107.5</v>
      </c>
      <c r="H287" s="336">
        <v>44144</v>
      </c>
      <c r="I287" s="336">
        <v>35061</v>
      </c>
      <c r="J287" s="337">
        <v>125.9</v>
      </c>
      <c r="K287" s="336">
        <v>681714</v>
      </c>
      <c r="L287" s="336">
        <v>679283</v>
      </c>
      <c r="M287" s="337">
        <v>100.4</v>
      </c>
      <c r="N287" s="336">
        <v>1897325</v>
      </c>
      <c r="O287" s="336">
        <v>1803775</v>
      </c>
      <c r="P287" s="337">
        <v>105.2</v>
      </c>
      <c r="Q287" s="228"/>
      <c r="R287" s="336"/>
      <c r="S287" s="337"/>
      <c r="T287" s="284"/>
      <c r="U287" s="336"/>
      <c r="V287" s="337"/>
    </row>
    <row r="288" spans="1:22">
      <c r="A288" s="157" t="s">
        <v>72</v>
      </c>
      <c r="B288" s="336">
        <v>1479994</v>
      </c>
      <c r="C288" s="336">
        <v>1471648</v>
      </c>
      <c r="D288" s="337">
        <v>100.6</v>
      </c>
      <c r="E288" s="336">
        <v>1456234</v>
      </c>
      <c r="F288" s="336">
        <v>1444726</v>
      </c>
      <c r="G288" s="337">
        <v>100.8</v>
      </c>
      <c r="H288" s="336">
        <v>23760</v>
      </c>
      <c r="I288" s="336">
        <v>26922</v>
      </c>
      <c r="J288" s="337">
        <v>88.3</v>
      </c>
      <c r="K288" s="336">
        <v>456580</v>
      </c>
      <c r="L288" s="336">
        <v>446371</v>
      </c>
      <c r="M288" s="337">
        <v>102.3</v>
      </c>
      <c r="N288" s="336">
        <v>1936574</v>
      </c>
      <c r="O288" s="336">
        <v>1918019</v>
      </c>
      <c r="P288" s="337">
        <v>101</v>
      </c>
      <c r="Q288" s="228"/>
      <c r="R288" s="336"/>
      <c r="S288" s="337"/>
      <c r="T288" s="284"/>
      <c r="U288" s="336"/>
      <c r="V288" s="337"/>
    </row>
    <row r="289" spans="1:22">
      <c r="A289" s="157" t="s">
        <v>73</v>
      </c>
      <c r="B289" s="336">
        <v>3189821</v>
      </c>
      <c r="C289" s="336">
        <v>3222489</v>
      </c>
      <c r="D289" s="337">
        <v>99</v>
      </c>
      <c r="E289" s="336">
        <v>3106562</v>
      </c>
      <c r="F289" s="336">
        <v>3190977</v>
      </c>
      <c r="G289" s="337">
        <v>97.4</v>
      </c>
      <c r="H289" s="336">
        <v>83259</v>
      </c>
      <c r="I289" s="336">
        <v>31512</v>
      </c>
      <c r="J289" s="337">
        <v>264.2</v>
      </c>
      <c r="K289" s="336">
        <v>262460</v>
      </c>
      <c r="L289" s="336">
        <v>253515</v>
      </c>
      <c r="M289" s="337">
        <v>103.5</v>
      </c>
      <c r="N289" s="336">
        <v>3452281</v>
      </c>
      <c r="O289" s="336">
        <v>3476004</v>
      </c>
      <c r="P289" s="337">
        <v>99.3</v>
      </c>
      <c r="Q289" s="228"/>
      <c r="R289" s="336"/>
      <c r="S289" s="337"/>
      <c r="T289" s="284"/>
      <c r="U289" s="336"/>
      <c r="V289" s="337"/>
    </row>
    <row r="290" spans="1:22">
      <c r="A290" s="157" t="s">
        <v>74</v>
      </c>
      <c r="B290" s="336">
        <v>2282755</v>
      </c>
      <c r="C290" s="336">
        <v>2027913</v>
      </c>
      <c r="D290" s="337">
        <v>112.6</v>
      </c>
      <c r="E290" s="336">
        <v>2270797</v>
      </c>
      <c r="F290" s="336">
        <v>2014012</v>
      </c>
      <c r="G290" s="337">
        <v>112.7</v>
      </c>
      <c r="H290" s="336">
        <v>11958</v>
      </c>
      <c r="I290" s="336">
        <v>13901</v>
      </c>
      <c r="J290" s="337">
        <v>86</v>
      </c>
      <c r="K290" s="336">
        <v>806286</v>
      </c>
      <c r="L290" s="336">
        <v>849270</v>
      </c>
      <c r="M290" s="337">
        <v>94.9</v>
      </c>
      <c r="N290" s="336">
        <v>3089041</v>
      </c>
      <c r="O290" s="336">
        <v>2877183</v>
      </c>
      <c r="P290" s="337">
        <v>107.4</v>
      </c>
      <c r="Q290" s="228"/>
      <c r="R290" s="336"/>
      <c r="S290" s="337"/>
      <c r="T290" s="284"/>
      <c r="U290" s="336"/>
      <c r="V290" s="337"/>
    </row>
    <row r="291" spans="1:22">
      <c r="A291" s="157" t="s">
        <v>75</v>
      </c>
      <c r="B291" s="336">
        <v>14126</v>
      </c>
      <c r="C291" s="336">
        <v>11060</v>
      </c>
      <c r="D291" s="337">
        <v>127.7</v>
      </c>
      <c r="E291" s="336">
        <v>3000</v>
      </c>
      <c r="F291" s="339" t="s">
        <v>150</v>
      </c>
      <c r="G291" s="339" t="s">
        <v>150</v>
      </c>
      <c r="H291" s="336">
        <v>11126</v>
      </c>
      <c r="I291" s="336">
        <v>11060</v>
      </c>
      <c r="J291" s="337">
        <v>100.6</v>
      </c>
      <c r="K291" s="336">
        <v>108120</v>
      </c>
      <c r="L291" s="336">
        <v>109335</v>
      </c>
      <c r="M291" s="337">
        <v>98.9</v>
      </c>
      <c r="N291" s="336">
        <v>122246</v>
      </c>
      <c r="O291" s="336">
        <v>120395</v>
      </c>
      <c r="P291" s="337">
        <v>101.5</v>
      </c>
      <c r="Q291" s="228"/>
      <c r="R291" s="336"/>
      <c r="S291" s="337"/>
      <c r="T291" s="284"/>
      <c r="U291" s="336"/>
      <c r="V291" s="337"/>
    </row>
    <row r="292" spans="1:22">
      <c r="A292" s="157" t="s">
        <v>76</v>
      </c>
      <c r="B292" s="336">
        <v>1491696</v>
      </c>
      <c r="C292" s="336">
        <v>925617</v>
      </c>
      <c r="D292" s="337">
        <v>161.19999999999999</v>
      </c>
      <c r="E292" s="336">
        <v>1490000</v>
      </c>
      <c r="F292" s="336">
        <v>923735</v>
      </c>
      <c r="G292" s="337">
        <v>161.30000000000001</v>
      </c>
      <c r="H292" s="336">
        <v>1696</v>
      </c>
      <c r="I292" s="336">
        <v>1882</v>
      </c>
      <c r="J292" s="337">
        <v>90.1</v>
      </c>
      <c r="K292" s="336">
        <v>14571</v>
      </c>
      <c r="L292" s="336">
        <v>15346</v>
      </c>
      <c r="M292" s="337">
        <v>94.9</v>
      </c>
      <c r="N292" s="336">
        <v>1506267</v>
      </c>
      <c r="O292" s="336">
        <v>940963</v>
      </c>
      <c r="P292" s="337">
        <v>160.1</v>
      </c>
      <c r="Q292" s="228"/>
      <c r="R292" s="336"/>
      <c r="S292" s="337"/>
      <c r="T292" s="284"/>
      <c r="U292" s="336"/>
      <c r="V292" s="337"/>
    </row>
    <row r="293" spans="1:22">
      <c r="A293" s="157" t="s">
        <v>77</v>
      </c>
      <c r="B293" s="336">
        <v>1375269</v>
      </c>
      <c r="C293" s="336">
        <v>864933</v>
      </c>
      <c r="D293" s="337">
        <v>159</v>
      </c>
      <c r="E293" s="336">
        <v>1327623</v>
      </c>
      <c r="F293" s="336">
        <v>839384</v>
      </c>
      <c r="G293" s="337">
        <v>158.19999999999999</v>
      </c>
      <c r="H293" s="336">
        <v>47646</v>
      </c>
      <c r="I293" s="336">
        <v>25549</v>
      </c>
      <c r="J293" s="337">
        <v>186.5</v>
      </c>
      <c r="K293" s="336">
        <v>292286</v>
      </c>
      <c r="L293" s="336">
        <v>245878</v>
      </c>
      <c r="M293" s="337">
        <v>118.9</v>
      </c>
      <c r="N293" s="336">
        <v>1667555</v>
      </c>
      <c r="O293" s="336">
        <v>1110811</v>
      </c>
      <c r="P293" s="337">
        <v>150.1</v>
      </c>
      <c r="Q293" s="228"/>
      <c r="R293" s="336"/>
      <c r="S293" s="337"/>
      <c r="T293" s="284"/>
      <c r="U293" s="336"/>
      <c r="V293" s="337"/>
    </row>
    <row r="294" spans="1:22">
      <c r="A294" s="157" t="s">
        <v>78</v>
      </c>
      <c r="B294" s="336">
        <v>2937806</v>
      </c>
      <c r="C294" s="336">
        <v>2717836</v>
      </c>
      <c r="D294" s="337">
        <v>108.1</v>
      </c>
      <c r="E294" s="336">
        <v>2925896</v>
      </c>
      <c r="F294" s="336">
        <v>2696043</v>
      </c>
      <c r="G294" s="337">
        <v>108.5</v>
      </c>
      <c r="H294" s="336">
        <v>11910</v>
      </c>
      <c r="I294" s="336">
        <v>21793</v>
      </c>
      <c r="J294" s="337">
        <v>54.7</v>
      </c>
      <c r="K294" s="336">
        <v>861565</v>
      </c>
      <c r="L294" s="336">
        <v>797432</v>
      </c>
      <c r="M294" s="337">
        <v>108</v>
      </c>
      <c r="N294" s="336">
        <v>3799371</v>
      </c>
      <c r="O294" s="336">
        <v>3515268</v>
      </c>
      <c r="P294" s="337">
        <v>108.1</v>
      </c>
      <c r="Q294" s="228"/>
      <c r="R294" s="336"/>
      <c r="S294" s="337"/>
      <c r="T294" s="284"/>
      <c r="U294" s="336"/>
      <c r="V294" s="337"/>
    </row>
    <row r="295" spans="1:22">
      <c r="A295" s="157" t="s">
        <v>79</v>
      </c>
      <c r="B295" s="336">
        <v>1136062</v>
      </c>
      <c r="C295" s="336">
        <v>856941</v>
      </c>
      <c r="D295" s="337">
        <v>132.6</v>
      </c>
      <c r="E295" s="336">
        <v>919175</v>
      </c>
      <c r="F295" s="336">
        <v>743857</v>
      </c>
      <c r="G295" s="337">
        <v>123.6</v>
      </c>
      <c r="H295" s="336">
        <v>216887</v>
      </c>
      <c r="I295" s="336">
        <v>113084</v>
      </c>
      <c r="J295" s="337">
        <v>191.8</v>
      </c>
      <c r="K295" s="336">
        <v>1219506</v>
      </c>
      <c r="L295" s="336">
        <v>1231145</v>
      </c>
      <c r="M295" s="337">
        <v>99.1</v>
      </c>
      <c r="N295" s="336">
        <v>2355568</v>
      </c>
      <c r="O295" s="336">
        <v>2088086</v>
      </c>
      <c r="P295" s="337">
        <v>112.8</v>
      </c>
      <c r="Q295" s="228"/>
      <c r="R295" s="336"/>
      <c r="S295" s="337"/>
      <c r="T295" s="284"/>
      <c r="U295" s="336"/>
      <c r="V295" s="337"/>
    </row>
    <row r="296" spans="1:22">
      <c r="A296" s="152" t="s">
        <v>80</v>
      </c>
      <c r="B296" s="336">
        <v>103862</v>
      </c>
      <c r="C296" s="336">
        <v>118039</v>
      </c>
      <c r="D296" s="337">
        <v>88</v>
      </c>
      <c r="E296" s="336">
        <v>70381</v>
      </c>
      <c r="F296" s="336">
        <v>64256</v>
      </c>
      <c r="G296" s="337">
        <v>109.5</v>
      </c>
      <c r="H296" s="336">
        <v>33481</v>
      </c>
      <c r="I296" s="336">
        <v>53783</v>
      </c>
      <c r="J296" s="337">
        <v>62.3</v>
      </c>
      <c r="K296" s="336">
        <v>21628</v>
      </c>
      <c r="L296" s="336">
        <v>24109</v>
      </c>
      <c r="M296" s="337">
        <v>89.7</v>
      </c>
      <c r="N296" s="336">
        <v>125490</v>
      </c>
      <c r="O296" s="336">
        <v>142148</v>
      </c>
      <c r="P296" s="337">
        <v>88.3</v>
      </c>
      <c r="Q296" s="360"/>
      <c r="R296" s="336"/>
      <c r="S296" s="337"/>
      <c r="T296" s="284"/>
      <c r="U296" s="336"/>
      <c r="V296" s="337"/>
    </row>
    <row r="297" spans="1:22" s="346" customFormat="1" ht="14.25">
      <c r="A297" s="157" t="s">
        <v>81</v>
      </c>
      <c r="B297" s="336">
        <v>3603934</v>
      </c>
      <c r="C297" s="336">
        <v>3375671</v>
      </c>
      <c r="D297" s="337">
        <v>106.8</v>
      </c>
      <c r="E297" s="336">
        <v>3599456</v>
      </c>
      <c r="F297" s="336">
        <v>3373215</v>
      </c>
      <c r="G297" s="337">
        <v>106.7</v>
      </c>
      <c r="H297" s="336">
        <v>4478</v>
      </c>
      <c r="I297" s="336">
        <v>2456</v>
      </c>
      <c r="J297" s="337">
        <v>182.3</v>
      </c>
      <c r="K297" s="336">
        <v>309488</v>
      </c>
      <c r="L297" s="336">
        <v>347871</v>
      </c>
      <c r="M297" s="337">
        <v>89</v>
      </c>
      <c r="N297" s="336">
        <v>3913422</v>
      </c>
      <c r="O297" s="336">
        <v>3723542</v>
      </c>
      <c r="P297" s="337">
        <v>105.1</v>
      </c>
      <c r="Q297" s="360"/>
      <c r="R297" s="336"/>
      <c r="S297" s="337"/>
      <c r="T297" s="284"/>
      <c r="U297" s="336"/>
      <c r="V297" s="337"/>
    </row>
    <row r="298" spans="1:22">
      <c r="A298" s="157" t="s">
        <v>82</v>
      </c>
      <c r="B298" s="339" t="s">
        <v>150</v>
      </c>
      <c r="C298" s="339" t="s">
        <v>150</v>
      </c>
      <c r="D298" s="339" t="s">
        <v>150</v>
      </c>
      <c r="E298" s="339" t="s">
        <v>150</v>
      </c>
      <c r="F298" s="339" t="s">
        <v>150</v>
      </c>
      <c r="G298" s="339" t="s">
        <v>150</v>
      </c>
      <c r="H298" s="339" t="s">
        <v>150</v>
      </c>
      <c r="I298" s="339" t="s">
        <v>150</v>
      </c>
      <c r="J298" s="339" t="s">
        <v>150</v>
      </c>
      <c r="K298" s="336">
        <v>1481</v>
      </c>
      <c r="L298" s="336">
        <v>273</v>
      </c>
      <c r="M298" s="337">
        <v>542.5</v>
      </c>
      <c r="N298" s="336">
        <v>1481</v>
      </c>
      <c r="O298" s="336">
        <v>273</v>
      </c>
      <c r="P298" s="337">
        <v>542.5</v>
      </c>
      <c r="Q298" s="228"/>
      <c r="R298" s="336"/>
      <c r="S298" s="337"/>
      <c r="T298" s="284"/>
      <c r="U298" s="336"/>
      <c r="V298" s="337"/>
    </row>
    <row r="299" spans="1:22">
      <c r="A299" s="157" t="s">
        <v>83</v>
      </c>
      <c r="B299" s="336">
        <v>20</v>
      </c>
      <c r="C299" s="339" t="s">
        <v>150</v>
      </c>
      <c r="D299" s="339" t="s">
        <v>150</v>
      </c>
      <c r="E299" s="336">
        <v>20</v>
      </c>
      <c r="F299" s="339" t="s">
        <v>150</v>
      </c>
      <c r="G299" s="339" t="s">
        <v>150</v>
      </c>
      <c r="H299" s="339" t="s">
        <v>150</v>
      </c>
      <c r="I299" s="339" t="s">
        <v>150</v>
      </c>
      <c r="J299" s="339" t="s">
        <v>150</v>
      </c>
      <c r="K299" s="336">
        <v>6951</v>
      </c>
      <c r="L299" s="336">
        <v>7839</v>
      </c>
      <c r="M299" s="337">
        <v>88.7</v>
      </c>
      <c r="N299" s="336">
        <v>6971</v>
      </c>
      <c r="O299" s="336">
        <v>7839</v>
      </c>
      <c r="P299" s="337">
        <v>88.9</v>
      </c>
      <c r="R299" s="336"/>
      <c r="S299" s="337"/>
      <c r="T299" s="284"/>
      <c r="U299" s="336"/>
      <c r="V299" s="337"/>
    </row>
    <row r="300" spans="1:22">
      <c r="A300" s="158" t="s">
        <v>84</v>
      </c>
      <c r="B300" s="336">
        <v>994078</v>
      </c>
      <c r="C300" s="336">
        <v>798522</v>
      </c>
      <c r="D300" s="337">
        <v>124.5</v>
      </c>
      <c r="E300" s="336">
        <v>994078</v>
      </c>
      <c r="F300" s="336">
        <v>798373</v>
      </c>
      <c r="G300" s="337">
        <v>124.5</v>
      </c>
      <c r="H300" s="339" t="s">
        <v>150</v>
      </c>
      <c r="I300" s="336">
        <v>149</v>
      </c>
      <c r="J300" s="339" t="s">
        <v>150</v>
      </c>
      <c r="K300" s="336">
        <v>218216</v>
      </c>
      <c r="L300" s="336">
        <v>275240</v>
      </c>
      <c r="M300" s="337">
        <v>79.3</v>
      </c>
      <c r="N300" s="341">
        <v>1212294</v>
      </c>
      <c r="O300" s="341">
        <v>1073762</v>
      </c>
      <c r="P300" s="342">
        <v>112.9</v>
      </c>
      <c r="R300" s="336"/>
      <c r="S300" s="337"/>
      <c r="T300" s="284"/>
      <c r="U300" s="336"/>
      <c r="V300" s="337"/>
    </row>
    <row r="301" spans="1:22">
      <c r="A301" s="109"/>
      <c r="B301" s="109"/>
      <c r="C301" s="109"/>
      <c r="D301" s="109"/>
      <c r="E301" s="109"/>
      <c r="F301" s="109"/>
      <c r="G301" s="109"/>
      <c r="H301" s="109"/>
      <c r="I301" s="109"/>
      <c r="J301" s="109"/>
      <c r="K301" s="109"/>
      <c r="L301" s="109"/>
      <c r="M301" s="109"/>
    </row>
    <row r="302" spans="1:22">
      <c r="A302" s="147"/>
      <c r="C302" s="135"/>
      <c r="D302" s="138"/>
    </row>
    <row r="303" spans="1:22">
      <c r="A303" s="110"/>
      <c r="B303" s="111"/>
      <c r="C303" s="111"/>
      <c r="D303" s="111"/>
      <c r="E303" s="111"/>
      <c r="F303" s="111"/>
      <c r="G303" s="111"/>
      <c r="H303" s="111"/>
      <c r="I303" s="111"/>
      <c r="J303" s="111"/>
      <c r="K303" s="111"/>
      <c r="L303" s="111"/>
    </row>
    <row r="304" spans="1:22">
      <c r="A304" s="110"/>
      <c r="B304" s="111"/>
      <c r="C304" s="111"/>
      <c r="D304" s="111"/>
      <c r="E304" s="111"/>
      <c r="F304" s="110"/>
      <c r="G304" s="111"/>
      <c r="H304" s="111"/>
      <c r="I304" s="111"/>
      <c r="J304" s="111"/>
      <c r="K304" s="111"/>
      <c r="L304" s="112"/>
    </row>
  </sheetData>
  <mergeCells count="107">
    <mergeCell ref="A140:P140"/>
    <mergeCell ref="E142:J142"/>
    <mergeCell ref="K142:M143"/>
    <mergeCell ref="N142:P143"/>
    <mergeCell ref="K277:M278"/>
    <mergeCell ref="E198:J198"/>
    <mergeCell ref="E252:J252"/>
    <mergeCell ref="K252:M253"/>
    <mergeCell ref="P62:P63"/>
    <mergeCell ref="N252:P253"/>
    <mergeCell ref="B87:J87"/>
    <mergeCell ref="B88:C88"/>
    <mergeCell ref="D88:D89"/>
    <mergeCell ref="E88:F88"/>
    <mergeCell ref="G88:G89"/>
    <mergeCell ref="H88:I88"/>
    <mergeCell ref="J88:J89"/>
    <mergeCell ref="K88:L88"/>
    <mergeCell ref="M88:M89"/>
    <mergeCell ref="N88:O88"/>
    <mergeCell ref="A277:A279"/>
    <mergeCell ref="B277:D278"/>
    <mergeCell ref="E278:G278"/>
    <mergeCell ref="H278:J278"/>
    <mergeCell ref="E277:J277"/>
    <mergeCell ref="E224:J224"/>
    <mergeCell ref="A142:A144"/>
    <mergeCell ref="B142:D143"/>
    <mergeCell ref="E143:G143"/>
    <mergeCell ref="H143:J143"/>
    <mergeCell ref="A168:P168"/>
    <mergeCell ref="A196:P196"/>
    <mergeCell ref="A170:A172"/>
    <mergeCell ref="B170:D171"/>
    <mergeCell ref="E170:J170"/>
    <mergeCell ref="K170:M171"/>
    <mergeCell ref="N170:P171"/>
    <mergeCell ref="E171:G171"/>
    <mergeCell ref="H171:J171"/>
    <mergeCell ref="A275:P275"/>
    <mergeCell ref="N277:P278"/>
    <mergeCell ref="N224:P225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:P2"/>
    <mergeCell ref="B62:C62"/>
    <mergeCell ref="P88:P89"/>
    <mergeCell ref="A58:Q58"/>
    <mergeCell ref="A224:A226"/>
    <mergeCell ref="B224:D225"/>
    <mergeCell ref="E225:G225"/>
    <mergeCell ref="H225:J225"/>
    <mergeCell ref="A252:A254"/>
    <mergeCell ref="B252:D253"/>
    <mergeCell ref="E253:G253"/>
    <mergeCell ref="H253:J253"/>
    <mergeCell ref="H199:J199"/>
    <mergeCell ref="A222:P222"/>
    <mergeCell ref="A250:P250"/>
    <mergeCell ref="N198:P199"/>
    <mergeCell ref="K224:M225"/>
    <mergeCell ref="A198:A200"/>
    <mergeCell ref="B198:D199"/>
    <mergeCell ref="E199:G199"/>
    <mergeCell ref="K198:M199"/>
    <mergeCell ref="A60:A63"/>
    <mergeCell ref="B60:J61"/>
    <mergeCell ref="Q62:R62"/>
    <mergeCell ref="Q88:R88"/>
    <mergeCell ref="A113:A116"/>
    <mergeCell ref="B113:J114"/>
    <mergeCell ref="B115:C115"/>
    <mergeCell ref="D115:D116"/>
    <mergeCell ref="E115:F115"/>
    <mergeCell ref="G115:G116"/>
    <mergeCell ref="H115:I115"/>
    <mergeCell ref="J115:J116"/>
    <mergeCell ref="A86:A89"/>
    <mergeCell ref="B86:J86"/>
    <mergeCell ref="S62:S63"/>
    <mergeCell ref="K61:S61"/>
    <mergeCell ref="K60:S60"/>
    <mergeCell ref="S88:S89"/>
    <mergeCell ref="K86:S87"/>
    <mergeCell ref="D62:D63"/>
    <mergeCell ref="E62:F62"/>
    <mergeCell ref="G62:G63"/>
    <mergeCell ref="H62:I62"/>
    <mergeCell ref="J62:J63"/>
    <mergeCell ref="K62:L62"/>
    <mergeCell ref="M62:M63"/>
    <mergeCell ref="N62:O62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10" manualBreakCount="10">
    <brk id="29" max="18" man="1"/>
    <brk id="57" max="18" man="1"/>
    <brk id="84" max="18" man="1"/>
    <brk id="111" max="18" man="1"/>
    <brk id="138" max="18" man="1"/>
    <brk id="166" max="16383" man="1"/>
    <brk id="194" max="16383" man="1"/>
    <brk id="221" max="18" man="1"/>
    <brk id="249" max="16383" man="1"/>
    <brk id="274" max="1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workbookViewId="0">
      <selection activeCell="C23" sqref="C23"/>
    </sheetView>
  </sheetViews>
  <sheetFormatPr defaultRowHeight="12.75"/>
  <cols>
    <col min="1" max="1" width="23.140625" style="123" customWidth="1"/>
    <col min="2" max="2" width="23.42578125" style="123" customWidth="1"/>
    <col min="3" max="3" width="22.85546875" style="123" customWidth="1"/>
    <col min="4" max="4" width="28.42578125" style="123" customWidth="1"/>
    <col min="5" max="5" width="23.42578125" style="125" customWidth="1"/>
    <col min="6" max="6" width="22.5703125" style="123" customWidth="1"/>
    <col min="7" max="246" width="9.140625" style="123"/>
    <col min="247" max="247" width="23.140625" style="123" customWidth="1"/>
    <col min="248" max="251" width="28.42578125" style="123" customWidth="1"/>
    <col min="252" max="502" width="9.140625" style="123"/>
    <col min="503" max="503" width="23.140625" style="123" customWidth="1"/>
    <col min="504" max="507" width="28.42578125" style="123" customWidth="1"/>
    <col min="508" max="758" width="9.140625" style="123"/>
    <col min="759" max="759" width="23.140625" style="123" customWidth="1"/>
    <col min="760" max="763" width="28.42578125" style="123" customWidth="1"/>
    <col min="764" max="1014" width="9.140625" style="123"/>
    <col min="1015" max="1015" width="23.140625" style="123" customWidth="1"/>
    <col min="1016" max="1019" width="28.42578125" style="123" customWidth="1"/>
    <col min="1020" max="1270" width="9.140625" style="123"/>
    <col min="1271" max="1271" width="23.140625" style="123" customWidth="1"/>
    <col min="1272" max="1275" width="28.42578125" style="123" customWidth="1"/>
    <col min="1276" max="1526" width="9.140625" style="123"/>
    <col min="1527" max="1527" width="23.140625" style="123" customWidth="1"/>
    <col min="1528" max="1531" width="28.42578125" style="123" customWidth="1"/>
    <col min="1532" max="1782" width="9.140625" style="123"/>
    <col min="1783" max="1783" width="23.140625" style="123" customWidth="1"/>
    <col min="1784" max="1787" width="28.42578125" style="123" customWidth="1"/>
    <col min="1788" max="2038" width="9.140625" style="123"/>
    <col min="2039" max="2039" width="23.140625" style="123" customWidth="1"/>
    <col min="2040" max="2043" width="28.42578125" style="123" customWidth="1"/>
    <col min="2044" max="2294" width="9.140625" style="123"/>
    <col min="2295" max="2295" width="23.140625" style="123" customWidth="1"/>
    <col min="2296" max="2299" width="28.42578125" style="123" customWidth="1"/>
    <col min="2300" max="2550" width="9.140625" style="123"/>
    <col min="2551" max="2551" width="23.140625" style="123" customWidth="1"/>
    <col min="2552" max="2555" width="28.42578125" style="123" customWidth="1"/>
    <col min="2556" max="2806" width="9.140625" style="123"/>
    <col min="2807" max="2807" width="23.140625" style="123" customWidth="1"/>
    <col min="2808" max="2811" width="28.42578125" style="123" customWidth="1"/>
    <col min="2812" max="3062" width="9.140625" style="123"/>
    <col min="3063" max="3063" width="23.140625" style="123" customWidth="1"/>
    <col min="3064" max="3067" width="28.42578125" style="123" customWidth="1"/>
    <col min="3068" max="3318" width="9.140625" style="123"/>
    <col min="3319" max="3319" width="23.140625" style="123" customWidth="1"/>
    <col min="3320" max="3323" width="28.42578125" style="123" customWidth="1"/>
    <col min="3324" max="3574" width="9.140625" style="123"/>
    <col min="3575" max="3575" width="23.140625" style="123" customWidth="1"/>
    <col min="3576" max="3579" width="28.42578125" style="123" customWidth="1"/>
    <col min="3580" max="3830" width="9.140625" style="123"/>
    <col min="3831" max="3831" width="23.140625" style="123" customWidth="1"/>
    <col min="3832" max="3835" width="28.42578125" style="123" customWidth="1"/>
    <col min="3836" max="4086" width="9.140625" style="123"/>
    <col min="4087" max="4087" width="23.140625" style="123" customWidth="1"/>
    <col min="4088" max="4091" width="28.42578125" style="123" customWidth="1"/>
    <col min="4092" max="4342" width="9.140625" style="123"/>
    <col min="4343" max="4343" width="23.140625" style="123" customWidth="1"/>
    <col min="4344" max="4347" width="28.42578125" style="123" customWidth="1"/>
    <col min="4348" max="4598" width="9.140625" style="123"/>
    <col min="4599" max="4599" width="23.140625" style="123" customWidth="1"/>
    <col min="4600" max="4603" width="28.42578125" style="123" customWidth="1"/>
    <col min="4604" max="4854" width="9.140625" style="123"/>
    <col min="4855" max="4855" width="23.140625" style="123" customWidth="1"/>
    <col min="4856" max="4859" width="28.42578125" style="123" customWidth="1"/>
    <col min="4860" max="5110" width="9.140625" style="123"/>
    <col min="5111" max="5111" width="23.140625" style="123" customWidth="1"/>
    <col min="5112" max="5115" width="28.42578125" style="123" customWidth="1"/>
    <col min="5116" max="5366" width="9.140625" style="123"/>
    <col min="5367" max="5367" width="23.140625" style="123" customWidth="1"/>
    <col min="5368" max="5371" width="28.42578125" style="123" customWidth="1"/>
    <col min="5372" max="5622" width="9.140625" style="123"/>
    <col min="5623" max="5623" width="23.140625" style="123" customWidth="1"/>
    <col min="5624" max="5627" width="28.42578125" style="123" customWidth="1"/>
    <col min="5628" max="5878" width="9.140625" style="123"/>
    <col min="5879" max="5879" width="23.140625" style="123" customWidth="1"/>
    <col min="5880" max="5883" width="28.42578125" style="123" customWidth="1"/>
    <col min="5884" max="6134" width="9.140625" style="123"/>
    <col min="6135" max="6135" width="23.140625" style="123" customWidth="1"/>
    <col min="6136" max="6139" width="28.42578125" style="123" customWidth="1"/>
    <col min="6140" max="6390" width="9.140625" style="123"/>
    <col min="6391" max="6391" width="23.140625" style="123" customWidth="1"/>
    <col min="6392" max="6395" width="28.42578125" style="123" customWidth="1"/>
    <col min="6396" max="6646" width="9.140625" style="123"/>
    <col min="6647" max="6647" width="23.140625" style="123" customWidth="1"/>
    <col min="6648" max="6651" width="28.42578125" style="123" customWidth="1"/>
    <col min="6652" max="6902" width="9.140625" style="123"/>
    <col min="6903" max="6903" width="23.140625" style="123" customWidth="1"/>
    <col min="6904" max="6907" width="28.42578125" style="123" customWidth="1"/>
    <col min="6908" max="7158" width="9.140625" style="123"/>
    <col min="7159" max="7159" width="23.140625" style="123" customWidth="1"/>
    <col min="7160" max="7163" width="28.42578125" style="123" customWidth="1"/>
    <col min="7164" max="7414" width="9.140625" style="123"/>
    <col min="7415" max="7415" width="23.140625" style="123" customWidth="1"/>
    <col min="7416" max="7419" width="28.42578125" style="123" customWidth="1"/>
    <col min="7420" max="7670" width="9.140625" style="123"/>
    <col min="7671" max="7671" width="23.140625" style="123" customWidth="1"/>
    <col min="7672" max="7675" width="28.42578125" style="123" customWidth="1"/>
    <col min="7676" max="7926" width="9.140625" style="123"/>
    <col min="7927" max="7927" width="23.140625" style="123" customWidth="1"/>
    <col min="7928" max="7931" width="28.42578125" style="123" customWidth="1"/>
    <col min="7932" max="8182" width="9.140625" style="123"/>
    <col min="8183" max="8183" width="23.140625" style="123" customWidth="1"/>
    <col min="8184" max="8187" width="28.42578125" style="123" customWidth="1"/>
    <col min="8188" max="8438" width="9.140625" style="123"/>
    <col min="8439" max="8439" width="23.140625" style="123" customWidth="1"/>
    <col min="8440" max="8443" width="28.42578125" style="123" customWidth="1"/>
    <col min="8444" max="8694" width="9.140625" style="123"/>
    <col min="8695" max="8695" width="23.140625" style="123" customWidth="1"/>
    <col min="8696" max="8699" width="28.42578125" style="123" customWidth="1"/>
    <col min="8700" max="8950" width="9.140625" style="123"/>
    <col min="8951" max="8951" width="23.140625" style="123" customWidth="1"/>
    <col min="8952" max="8955" width="28.42578125" style="123" customWidth="1"/>
    <col min="8956" max="9206" width="9.140625" style="123"/>
    <col min="9207" max="9207" width="23.140625" style="123" customWidth="1"/>
    <col min="9208" max="9211" width="28.42578125" style="123" customWidth="1"/>
    <col min="9212" max="9462" width="9.140625" style="123"/>
    <col min="9463" max="9463" width="23.140625" style="123" customWidth="1"/>
    <col min="9464" max="9467" width="28.42578125" style="123" customWidth="1"/>
    <col min="9468" max="9718" width="9.140625" style="123"/>
    <col min="9719" max="9719" width="23.140625" style="123" customWidth="1"/>
    <col min="9720" max="9723" width="28.42578125" style="123" customWidth="1"/>
    <col min="9724" max="9974" width="9.140625" style="123"/>
    <col min="9975" max="9975" width="23.140625" style="123" customWidth="1"/>
    <col min="9976" max="9979" width="28.42578125" style="123" customWidth="1"/>
    <col min="9980" max="10230" width="9.140625" style="123"/>
    <col min="10231" max="10231" width="23.140625" style="123" customWidth="1"/>
    <col min="10232" max="10235" width="28.42578125" style="123" customWidth="1"/>
    <col min="10236" max="10486" width="9.140625" style="123"/>
    <col min="10487" max="10487" width="23.140625" style="123" customWidth="1"/>
    <col min="10488" max="10491" width="28.42578125" style="123" customWidth="1"/>
    <col min="10492" max="10742" width="9.140625" style="123"/>
    <col min="10743" max="10743" width="23.140625" style="123" customWidth="1"/>
    <col min="10744" max="10747" width="28.42578125" style="123" customWidth="1"/>
    <col min="10748" max="10998" width="9.140625" style="123"/>
    <col min="10999" max="10999" width="23.140625" style="123" customWidth="1"/>
    <col min="11000" max="11003" width="28.42578125" style="123" customWidth="1"/>
    <col min="11004" max="11254" width="9.140625" style="123"/>
    <col min="11255" max="11255" width="23.140625" style="123" customWidth="1"/>
    <col min="11256" max="11259" width="28.42578125" style="123" customWidth="1"/>
    <col min="11260" max="11510" width="9.140625" style="123"/>
    <col min="11511" max="11511" width="23.140625" style="123" customWidth="1"/>
    <col min="11512" max="11515" width="28.42578125" style="123" customWidth="1"/>
    <col min="11516" max="11766" width="9.140625" style="123"/>
    <col min="11767" max="11767" width="23.140625" style="123" customWidth="1"/>
    <col min="11768" max="11771" width="28.42578125" style="123" customWidth="1"/>
    <col min="11772" max="12022" width="9.140625" style="123"/>
    <col min="12023" max="12023" width="23.140625" style="123" customWidth="1"/>
    <col min="12024" max="12027" width="28.42578125" style="123" customWidth="1"/>
    <col min="12028" max="12278" width="9.140625" style="123"/>
    <col min="12279" max="12279" width="23.140625" style="123" customWidth="1"/>
    <col min="12280" max="12283" width="28.42578125" style="123" customWidth="1"/>
    <col min="12284" max="12534" width="9.140625" style="123"/>
    <col min="12535" max="12535" width="23.140625" style="123" customWidth="1"/>
    <col min="12536" max="12539" width="28.42578125" style="123" customWidth="1"/>
    <col min="12540" max="12790" width="9.140625" style="123"/>
    <col min="12791" max="12791" width="23.140625" style="123" customWidth="1"/>
    <col min="12792" max="12795" width="28.42578125" style="123" customWidth="1"/>
    <col min="12796" max="13046" width="9.140625" style="123"/>
    <col min="13047" max="13047" width="23.140625" style="123" customWidth="1"/>
    <col min="13048" max="13051" width="28.42578125" style="123" customWidth="1"/>
    <col min="13052" max="13302" width="9.140625" style="123"/>
    <col min="13303" max="13303" width="23.140625" style="123" customWidth="1"/>
    <col min="13304" max="13307" width="28.42578125" style="123" customWidth="1"/>
    <col min="13308" max="13558" width="9.140625" style="123"/>
    <col min="13559" max="13559" width="23.140625" style="123" customWidth="1"/>
    <col min="13560" max="13563" width="28.42578125" style="123" customWidth="1"/>
    <col min="13564" max="13814" width="9.140625" style="123"/>
    <col min="13815" max="13815" width="23.140625" style="123" customWidth="1"/>
    <col min="13816" max="13819" width="28.42578125" style="123" customWidth="1"/>
    <col min="13820" max="14070" width="9.140625" style="123"/>
    <col min="14071" max="14071" width="23.140625" style="123" customWidth="1"/>
    <col min="14072" max="14075" width="28.42578125" style="123" customWidth="1"/>
    <col min="14076" max="14326" width="9.140625" style="123"/>
    <col min="14327" max="14327" width="23.140625" style="123" customWidth="1"/>
    <col min="14328" max="14331" width="28.42578125" style="123" customWidth="1"/>
    <col min="14332" max="14582" width="9.140625" style="123"/>
    <col min="14583" max="14583" width="23.140625" style="123" customWidth="1"/>
    <col min="14584" max="14587" width="28.42578125" style="123" customWidth="1"/>
    <col min="14588" max="14838" width="9.140625" style="123"/>
    <col min="14839" max="14839" width="23.140625" style="123" customWidth="1"/>
    <col min="14840" max="14843" width="28.42578125" style="123" customWidth="1"/>
    <col min="14844" max="15094" width="9.140625" style="123"/>
    <col min="15095" max="15095" width="23.140625" style="123" customWidth="1"/>
    <col min="15096" max="15099" width="28.42578125" style="123" customWidth="1"/>
    <col min="15100" max="15350" width="9.140625" style="123"/>
    <col min="15351" max="15351" width="23.140625" style="123" customWidth="1"/>
    <col min="15352" max="15355" width="28.42578125" style="123" customWidth="1"/>
    <col min="15356" max="15606" width="9.140625" style="123"/>
    <col min="15607" max="15607" width="23.140625" style="123" customWidth="1"/>
    <col min="15608" max="15611" width="28.42578125" style="123" customWidth="1"/>
    <col min="15612" max="15862" width="9.140625" style="123"/>
    <col min="15863" max="15863" width="23.140625" style="123" customWidth="1"/>
    <col min="15864" max="15867" width="28.42578125" style="123" customWidth="1"/>
    <col min="15868" max="16118" width="9.140625" style="123"/>
    <col min="16119" max="16119" width="23.140625" style="123" customWidth="1"/>
    <col min="16120" max="16123" width="28.42578125" style="123" customWidth="1"/>
    <col min="16124" max="16384" width="9.140625" style="123"/>
  </cols>
  <sheetData>
    <row r="1" spans="1:12" ht="32.25" customHeight="1">
      <c r="A1" s="452" t="s">
        <v>179</v>
      </c>
      <c r="B1" s="452"/>
      <c r="C1" s="452"/>
      <c r="D1" s="452"/>
      <c r="E1" s="452"/>
      <c r="F1" s="452"/>
    </row>
    <row r="2" spans="1:12" ht="12.75" customHeight="1">
      <c r="A2" s="129"/>
      <c r="B2" s="124"/>
      <c r="C2" s="124"/>
      <c r="D2" s="124"/>
      <c r="F2" s="126" t="s">
        <v>103</v>
      </c>
    </row>
    <row r="3" spans="1:12" ht="18.75" customHeight="1">
      <c r="A3" s="456"/>
      <c r="B3" s="453" t="s">
        <v>113</v>
      </c>
      <c r="C3" s="453" t="s">
        <v>59</v>
      </c>
      <c r="D3" s="453"/>
      <c r="E3" s="453" t="s">
        <v>123</v>
      </c>
      <c r="F3" s="454" t="s">
        <v>60</v>
      </c>
    </row>
    <row r="4" spans="1:12" ht="32.25" customHeight="1">
      <c r="A4" s="456"/>
      <c r="B4" s="453"/>
      <c r="C4" s="374" t="s">
        <v>58</v>
      </c>
      <c r="D4" s="374" t="s">
        <v>57</v>
      </c>
      <c r="E4" s="453"/>
      <c r="F4" s="455"/>
    </row>
    <row r="5" spans="1:12" ht="12.75" customHeight="1">
      <c r="A5" s="198" t="s">
        <v>64</v>
      </c>
      <c r="B5" s="375">
        <v>2199</v>
      </c>
      <c r="C5" s="375">
        <v>4734</v>
      </c>
      <c r="D5" s="375">
        <v>1419</v>
      </c>
      <c r="E5" s="375">
        <v>1806</v>
      </c>
      <c r="F5" s="375">
        <v>1939</v>
      </c>
      <c r="H5" s="324"/>
      <c r="I5" s="324"/>
      <c r="J5" s="324"/>
      <c r="K5" s="324"/>
      <c r="L5" s="324"/>
    </row>
    <row r="6" spans="1:12">
      <c r="A6" s="170" t="s">
        <v>65</v>
      </c>
      <c r="B6" s="334">
        <v>1520</v>
      </c>
      <c r="C6" s="334">
        <v>3283</v>
      </c>
      <c r="D6" s="334">
        <v>1461</v>
      </c>
      <c r="E6" s="334">
        <v>1915</v>
      </c>
      <c r="F6" s="334">
        <v>1731</v>
      </c>
      <c r="H6" s="324"/>
      <c r="I6" s="324"/>
      <c r="J6" s="324"/>
      <c r="K6" s="324"/>
      <c r="L6" s="324"/>
    </row>
    <row r="7" spans="1:12">
      <c r="A7" s="170" t="s">
        <v>66</v>
      </c>
      <c r="B7" s="334">
        <v>4897</v>
      </c>
      <c r="C7" s="334">
        <v>6160</v>
      </c>
      <c r="D7" s="334">
        <v>2440</v>
      </c>
      <c r="E7" s="334">
        <v>2206</v>
      </c>
      <c r="F7" s="334">
        <v>2803</v>
      </c>
      <c r="H7" s="324"/>
      <c r="I7" s="324"/>
      <c r="J7" s="324"/>
      <c r="K7" s="324"/>
      <c r="L7" s="324"/>
    </row>
    <row r="8" spans="1:12">
      <c r="A8" s="170" t="s">
        <v>67</v>
      </c>
      <c r="B8" s="334">
        <v>1136</v>
      </c>
      <c r="C8" s="334">
        <v>5871</v>
      </c>
      <c r="D8" s="334">
        <v>765</v>
      </c>
      <c r="E8" s="334">
        <v>1625</v>
      </c>
      <c r="F8" s="334">
        <v>1440</v>
      </c>
      <c r="H8" s="324"/>
      <c r="I8" s="324"/>
      <c r="J8" s="324"/>
      <c r="K8" s="324"/>
      <c r="L8" s="324"/>
    </row>
    <row r="9" spans="1:12">
      <c r="A9" s="170" t="s">
        <v>68</v>
      </c>
      <c r="B9" s="334">
        <v>2704</v>
      </c>
      <c r="C9" s="334">
        <v>4862</v>
      </c>
      <c r="D9" s="334">
        <v>1948</v>
      </c>
      <c r="E9" s="334">
        <v>2132</v>
      </c>
      <c r="F9" s="334">
        <v>2317</v>
      </c>
      <c r="H9" s="324"/>
      <c r="I9" s="324"/>
      <c r="J9" s="324"/>
      <c r="K9" s="324"/>
      <c r="L9" s="324"/>
    </row>
    <row r="10" spans="1:12">
      <c r="A10" s="170" t="s">
        <v>69</v>
      </c>
      <c r="B10" s="334">
        <v>668</v>
      </c>
      <c r="C10" s="334">
        <v>3230</v>
      </c>
      <c r="D10" s="334">
        <v>507</v>
      </c>
      <c r="E10" s="334">
        <v>827</v>
      </c>
      <c r="F10" s="334">
        <v>778</v>
      </c>
      <c r="H10" s="324"/>
      <c r="I10" s="324"/>
      <c r="J10" s="324"/>
      <c r="K10" s="324"/>
      <c r="L10" s="324"/>
    </row>
    <row r="11" spans="1:12">
      <c r="A11" s="170" t="s">
        <v>70</v>
      </c>
      <c r="B11" s="334">
        <v>987</v>
      </c>
      <c r="C11" s="334">
        <v>771</v>
      </c>
      <c r="D11" s="334">
        <v>1060</v>
      </c>
      <c r="E11" s="334">
        <v>1733</v>
      </c>
      <c r="F11" s="334">
        <v>1419</v>
      </c>
      <c r="H11" s="324"/>
      <c r="I11" s="324"/>
      <c r="J11" s="324"/>
      <c r="K11" s="324"/>
      <c r="L11" s="324"/>
    </row>
    <row r="12" spans="1:12">
      <c r="A12" s="170" t="s">
        <v>71</v>
      </c>
      <c r="B12" s="334">
        <v>1730</v>
      </c>
      <c r="C12" s="334">
        <v>3601</v>
      </c>
      <c r="D12" s="334">
        <v>1661</v>
      </c>
      <c r="E12" s="334">
        <v>1944</v>
      </c>
      <c r="F12" s="334">
        <v>1886</v>
      </c>
      <c r="H12" s="324"/>
      <c r="I12" s="324"/>
      <c r="J12" s="324"/>
      <c r="K12" s="324"/>
      <c r="L12" s="324"/>
    </row>
    <row r="13" spans="1:12">
      <c r="A13" s="170" t="s">
        <v>72</v>
      </c>
      <c r="B13" s="334">
        <v>2483</v>
      </c>
      <c r="C13" s="334">
        <v>4830</v>
      </c>
      <c r="D13" s="334">
        <v>1882</v>
      </c>
      <c r="E13" s="334">
        <v>2229</v>
      </c>
      <c r="F13" s="334">
        <v>2290</v>
      </c>
      <c r="H13" s="324"/>
      <c r="I13" s="324"/>
      <c r="J13" s="324"/>
      <c r="K13" s="324"/>
      <c r="L13" s="324"/>
    </row>
    <row r="14" spans="1:12">
      <c r="A14" s="170" t="s">
        <v>73</v>
      </c>
      <c r="B14" s="343">
        <v>1786</v>
      </c>
      <c r="C14" s="343">
        <v>2306</v>
      </c>
      <c r="D14" s="334">
        <v>1777</v>
      </c>
      <c r="E14" s="334">
        <v>1935</v>
      </c>
      <c r="F14" s="334">
        <v>1845</v>
      </c>
      <c r="H14" s="324"/>
      <c r="I14" s="324"/>
      <c r="J14" s="324"/>
      <c r="K14" s="324"/>
      <c r="L14" s="324"/>
    </row>
    <row r="15" spans="1:12">
      <c r="A15" s="170" t="s">
        <v>74</v>
      </c>
      <c r="B15" s="334">
        <v>4488</v>
      </c>
      <c r="C15" s="334">
        <v>5487</v>
      </c>
      <c r="D15" s="334">
        <v>1945</v>
      </c>
      <c r="E15" s="334">
        <v>2279</v>
      </c>
      <c r="F15" s="334">
        <v>2835</v>
      </c>
      <c r="H15" s="324"/>
      <c r="I15" s="324"/>
      <c r="J15" s="324"/>
      <c r="K15" s="324"/>
      <c r="L15" s="324"/>
    </row>
    <row r="16" spans="1:12">
      <c r="A16" s="170" t="s">
        <v>75</v>
      </c>
      <c r="B16" s="334">
        <v>1412</v>
      </c>
      <c r="C16" s="334">
        <v>7897</v>
      </c>
      <c r="D16" s="334">
        <v>543</v>
      </c>
      <c r="E16" s="334">
        <v>676</v>
      </c>
      <c r="F16" s="334">
        <v>751</v>
      </c>
      <c r="H16" s="324"/>
      <c r="I16" s="324"/>
      <c r="J16" s="324"/>
      <c r="K16" s="324"/>
      <c r="L16" s="324"/>
    </row>
    <row r="17" spans="1:12">
      <c r="A17" s="170" t="s">
        <v>77</v>
      </c>
      <c r="B17" s="334">
        <v>3233</v>
      </c>
      <c r="C17" s="334">
        <v>5294</v>
      </c>
      <c r="D17" s="334">
        <v>1929</v>
      </c>
      <c r="E17" s="334">
        <v>2111</v>
      </c>
      <c r="F17" s="334">
        <v>2734</v>
      </c>
      <c r="H17" s="324"/>
      <c r="I17" s="324"/>
      <c r="J17" s="324"/>
      <c r="K17" s="324"/>
      <c r="L17" s="324"/>
    </row>
    <row r="18" spans="1:12" ht="14.25" customHeight="1">
      <c r="A18" s="170" t="s">
        <v>78</v>
      </c>
      <c r="B18" s="334">
        <v>4013</v>
      </c>
      <c r="C18" s="334">
        <v>5441</v>
      </c>
      <c r="D18" s="334">
        <v>2499</v>
      </c>
      <c r="E18" s="334">
        <v>2341</v>
      </c>
      <c r="F18" s="334">
        <v>3146</v>
      </c>
      <c r="H18" s="324"/>
      <c r="I18" s="324"/>
      <c r="J18" s="324"/>
      <c r="K18" s="324"/>
      <c r="L18" s="324"/>
    </row>
    <row r="19" spans="1:12">
      <c r="A19" s="170" t="s">
        <v>117</v>
      </c>
      <c r="B19" s="334">
        <v>3374</v>
      </c>
      <c r="C19" s="334">
        <v>4197</v>
      </c>
      <c r="D19" s="334">
        <v>1440</v>
      </c>
      <c r="E19" s="334">
        <v>1778</v>
      </c>
      <c r="F19" s="334">
        <v>2011</v>
      </c>
      <c r="H19" s="324"/>
      <c r="I19" s="324"/>
      <c r="J19" s="324"/>
      <c r="K19" s="324"/>
      <c r="L19" s="324"/>
    </row>
    <row r="20" spans="1:12">
      <c r="A20" s="170" t="s">
        <v>80</v>
      </c>
      <c r="B20" s="334">
        <v>1637</v>
      </c>
      <c r="C20" s="376" t="s">
        <v>150</v>
      </c>
      <c r="D20" s="334">
        <v>1637</v>
      </c>
      <c r="E20" s="334">
        <v>1700</v>
      </c>
      <c r="F20" s="334">
        <v>1662</v>
      </c>
      <c r="H20" s="324"/>
      <c r="I20" s="324"/>
      <c r="J20" s="324"/>
      <c r="K20" s="324"/>
      <c r="L20" s="324"/>
    </row>
    <row r="21" spans="1:12">
      <c r="A21" s="170" t="s">
        <v>81</v>
      </c>
      <c r="B21" s="334">
        <v>1530</v>
      </c>
      <c r="C21" s="334">
        <v>4852</v>
      </c>
      <c r="D21" s="334">
        <v>1205</v>
      </c>
      <c r="E21" s="334">
        <v>1461</v>
      </c>
      <c r="F21" s="334">
        <v>1490</v>
      </c>
      <c r="H21" s="324"/>
      <c r="I21" s="324"/>
      <c r="J21" s="324"/>
      <c r="K21" s="324"/>
      <c r="L21" s="324"/>
    </row>
    <row r="22" spans="1:12">
      <c r="A22" s="170" t="s">
        <v>82</v>
      </c>
      <c r="B22" s="376" t="s">
        <v>150</v>
      </c>
      <c r="C22" s="376" t="s">
        <v>150</v>
      </c>
      <c r="D22" s="376" t="s">
        <v>150</v>
      </c>
      <c r="E22" s="334">
        <v>2079</v>
      </c>
      <c r="F22" s="334">
        <v>2079</v>
      </c>
      <c r="H22" s="324"/>
      <c r="I22" s="324"/>
      <c r="J22" s="324"/>
      <c r="K22" s="324"/>
      <c r="L22" s="324"/>
    </row>
    <row r="23" spans="1:12">
      <c r="A23" s="170" t="s">
        <v>83</v>
      </c>
      <c r="B23" s="376" t="s">
        <v>150</v>
      </c>
      <c r="C23" s="376" t="s">
        <v>150</v>
      </c>
      <c r="D23" s="376" t="s">
        <v>150</v>
      </c>
      <c r="E23" s="334">
        <v>431</v>
      </c>
      <c r="F23" s="334">
        <v>431</v>
      </c>
      <c r="H23" s="324"/>
      <c r="I23" s="324"/>
      <c r="J23" s="324"/>
      <c r="K23" s="324"/>
      <c r="L23" s="324"/>
    </row>
    <row r="24" spans="1:12">
      <c r="A24" s="172" t="s">
        <v>84</v>
      </c>
      <c r="B24" s="377">
        <v>3607</v>
      </c>
      <c r="C24" s="377">
        <v>4253</v>
      </c>
      <c r="D24" s="377">
        <v>1481</v>
      </c>
      <c r="E24" s="377">
        <v>1700</v>
      </c>
      <c r="F24" s="377">
        <v>2137</v>
      </c>
      <c r="H24" s="324"/>
      <c r="I24" s="324"/>
      <c r="J24" s="324"/>
      <c r="K24" s="324"/>
      <c r="L24" s="324"/>
    </row>
    <row r="26" spans="1:12">
      <c r="A26" s="131"/>
      <c r="B26" s="324"/>
      <c r="C26" s="324"/>
      <c r="D26" s="324"/>
      <c r="E26" s="324"/>
      <c r="F26" s="324"/>
    </row>
    <row r="27" spans="1:12">
      <c r="B27" s="324"/>
      <c r="C27" s="324"/>
      <c r="D27" s="324"/>
      <c r="E27" s="324"/>
      <c r="F27" s="324"/>
    </row>
    <row r="28" spans="1:12">
      <c r="B28" s="324"/>
      <c r="C28" s="324"/>
      <c r="D28" s="324"/>
      <c r="E28" s="324"/>
      <c r="F28" s="324"/>
    </row>
    <row r="29" spans="1:12">
      <c r="B29" s="324"/>
      <c r="C29" s="324"/>
      <c r="D29" s="324"/>
      <c r="E29" s="324"/>
      <c r="F29" s="324"/>
    </row>
    <row r="30" spans="1:12">
      <c r="B30" s="324"/>
      <c r="C30" s="324"/>
      <c r="D30" s="324"/>
      <c r="E30" s="324"/>
      <c r="F30" s="324"/>
    </row>
    <row r="31" spans="1:12">
      <c r="B31" s="324"/>
      <c r="C31" s="324"/>
      <c r="D31" s="324"/>
      <c r="E31" s="324"/>
      <c r="F31" s="324"/>
    </row>
    <row r="32" spans="1:12">
      <c r="B32" s="324"/>
      <c r="C32" s="324"/>
      <c r="D32" s="324"/>
      <c r="E32" s="324"/>
      <c r="F32" s="324"/>
    </row>
    <row r="33" spans="2:6">
      <c r="B33" s="324"/>
      <c r="C33" s="324"/>
      <c r="D33" s="324"/>
      <c r="E33" s="324"/>
      <c r="F33" s="324"/>
    </row>
    <row r="34" spans="2:6">
      <c r="B34" s="324"/>
      <c r="C34" s="324"/>
      <c r="D34" s="324"/>
      <c r="E34" s="324"/>
      <c r="F34" s="324"/>
    </row>
    <row r="35" spans="2:6">
      <c r="B35" s="324"/>
      <c r="C35" s="324"/>
      <c r="D35" s="324"/>
      <c r="E35" s="324"/>
      <c r="F35" s="324"/>
    </row>
    <row r="36" spans="2:6">
      <c r="B36" s="324"/>
      <c r="C36" s="324"/>
      <c r="D36" s="324"/>
      <c r="E36" s="324"/>
      <c r="F36" s="324"/>
    </row>
    <row r="37" spans="2:6">
      <c r="B37" s="324"/>
      <c r="C37" s="324"/>
      <c r="D37" s="324"/>
      <c r="E37" s="324"/>
      <c r="F37" s="324"/>
    </row>
    <row r="38" spans="2:6">
      <c r="B38" s="324"/>
      <c r="C38" s="324"/>
      <c r="D38" s="324"/>
      <c r="E38" s="324"/>
      <c r="F38" s="324"/>
    </row>
    <row r="39" spans="2:6">
      <c r="B39" s="324"/>
      <c r="C39" s="324"/>
      <c r="D39" s="324"/>
      <c r="E39" s="324"/>
      <c r="F39" s="324"/>
    </row>
    <row r="40" spans="2:6">
      <c r="B40" s="324"/>
      <c r="C40" s="324"/>
      <c r="D40" s="324"/>
      <c r="E40" s="324"/>
      <c r="F40" s="324"/>
    </row>
    <row r="41" spans="2:6">
      <c r="B41" s="324"/>
      <c r="C41" s="332"/>
      <c r="D41" s="324"/>
      <c r="E41" s="324"/>
      <c r="F41" s="324"/>
    </row>
    <row r="42" spans="2:6">
      <c r="B42" s="324"/>
      <c r="C42" s="324"/>
      <c r="D42" s="324"/>
      <c r="E42" s="324"/>
      <c r="F42" s="324"/>
    </row>
    <row r="43" spans="2:6">
      <c r="B43" s="332"/>
      <c r="C43" s="332"/>
      <c r="D43" s="332"/>
      <c r="E43" s="324"/>
      <c r="F43" s="324"/>
    </row>
    <row r="44" spans="2:6">
      <c r="B44" s="332"/>
      <c r="C44" s="332"/>
      <c r="D44" s="332"/>
      <c r="E44" s="324"/>
      <c r="F44" s="324"/>
    </row>
    <row r="45" spans="2:6">
      <c r="B45" s="324"/>
      <c r="C45" s="324"/>
      <c r="D45" s="324"/>
      <c r="E45" s="324"/>
      <c r="F45" s="324"/>
    </row>
  </sheetData>
  <mergeCells count="6">
    <mergeCell ref="A1:F1"/>
    <mergeCell ref="E3:E4"/>
    <mergeCell ref="F3:F4"/>
    <mergeCell ref="A3:A4"/>
    <mergeCell ref="B3:B4"/>
    <mergeCell ref="C3:D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sqref="A1:F1"/>
    </sheetView>
  </sheetViews>
  <sheetFormatPr defaultRowHeight="12.75"/>
  <cols>
    <col min="1" max="1" width="23.7109375" style="123" customWidth="1"/>
    <col min="2" max="2" width="19.42578125" style="123" customWidth="1"/>
    <col min="3" max="3" width="18.85546875" style="123" customWidth="1"/>
    <col min="4" max="4" width="26.140625" style="123" customWidth="1"/>
    <col min="5" max="5" width="18.28515625" style="125" customWidth="1"/>
    <col min="6" max="6" width="22.140625" style="123" customWidth="1"/>
    <col min="7" max="7" width="9.140625" style="123"/>
    <col min="8" max="8" width="9.140625" style="123" customWidth="1"/>
    <col min="9" max="256" width="9.140625" style="123"/>
    <col min="257" max="257" width="23.7109375" style="123" customWidth="1"/>
    <col min="258" max="261" width="28.28515625" style="123" customWidth="1"/>
    <col min="262" max="512" width="9.140625" style="123"/>
    <col min="513" max="513" width="23.7109375" style="123" customWidth="1"/>
    <col min="514" max="517" width="28.28515625" style="123" customWidth="1"/>
    <col min="518" max="768" width="9.140625" style="123"/>
    <col min="769" max="769" width="23.7109375" style="123" customWidth="1"/>
    <col min="770" max="773" width="28.28515625" style="123" customWidth="1"/>
    <col min="774" max="1024" width="9.140625" style="123"/>
    <col min="1025" max="1025" width="23.7109375" style="123" customWidth="1"/>
    <col min="1026" max="1029" width="28.28515625" style="123" customWidth="1"/>
    <col min="1030" max="1280" width="9.140625" style="123"/>
    <col min="1281" max="1281" width="23.7109375" style="123" customWidth="1"/>
    <col min="1282" max="1285" width="28.28515625" style="123" customWidth="1"/>
    <col min="1286" max="1536" width="9.140625" style="123"/>
    <col min="1537" max="1537" width="23.7109375" style="123" customWidth="1"/>
    <col min="1538" max="1541" width="28.28515625" style="123" customWidth="1"/>
    <col min="1542" max="1792" width="9.140625" style="123"/>
    <col min="1793" max="1793" width="23.7109375" style="123" customWidth="1"/>
    <col min="1794" max="1797" width="28.28515625" style="123" customWidth="1"/>
    <col min="1798" max="2048" width="9.140625" style="123"/>
    <col min="2049" max="2049" width="23.7109375" style="123" customWidth="1"/>
    <col min="2050" max="2053" width="28.28515625" style="123" customWidth="1"/>
    <col min="2054" max="2304" width="9.140625" style="123"/>
    <col min="2305" max="2305" width="23.7109375" style="123" customWidth="1"/>
    <col min="2306" max="2309" width="28.28515625" style="123" customWidth="1"/>
    <col min="2310" max="2560" width="9.140625" style="123"/>
    <col min="2561" max="2561" width="23.7109375" style="123" customWidth="1"/>
    <col min="2562" max="2565" width="28.28515625" style="123" customWidth="1"/>
    <col min="2566" max="2816" width="9.140625" style="123"/>
    <col min="2817" max="2817" width="23.7109375" style="123" customWidth="1"/>
    <col min="2818" max="2821" width="28.28515625" style="123" customWidth="1"/>
    <col min="2822" max="3072" width="9.140625" style="123"/>
    <col min="3073" max="3073" width="23.7109375" style="123" customWidth="1"/>
    <col min="3074" max="3077" width="28.28515625" style="123" customWidth="1"/>
    <col min="3078" max="3328" width="9.140625" style="123"/>
    <col min="3329" max="3329" width="23.7109375" style="123" customWidth="1"/>
    <col min="3330" max="3333" width="28.28515625" style="123" customWidth="1"/>
    <col min="3334" max="3584" width="9.140625" style="123"/>
    <col min="3585" max="3585" width="23.7109375" style="123" customWidth="1"/>
    <col min="3586" max="3589" width="28.28515625" style="123" customWidth="1"/>
    <col min="3590" max="3840" width="9.140625" style="123"/>
    <col min="3841" max="3841" width="23.7109375" style="123" customWidth="1"/>
    <col min="3842" max="3845" width="28.28515625" style="123" customWidth="1"/>
    <col min="3846" max="4096" width="9.140625" style="123"/>
    <col min="4097" max="4097" width="23.7109375" style="123" customWidth="1"/>
    <col min="4098" max="4101" width="28.28515625" style="123" customWidth="1"/>
    <col min="4102" max="4352" width="9.140625" style="123"/>
    <col min="4353" max="4353" width="23.7109375" style="123" customWidth="1"/>
    <col min="4354" max="4357" width="28.28515625" style="123" customWidth="1"/>
    <col min="4358" max="4608" width="9.140625" style="123"/>
    <col min="4609" max="4609" width="23.7109375" style="123" customWidth="1"/>
    <col min="4610" max="4613" width="28.28515625" style="123" customWidth="1"/>
    <col min="4614" max="4864" width="9.140625" style="123"/>
    <col min="4865" max="4865" width="23.7109375" style="123" customWidth="1"/>
    <col min="4866" max="4869" width="28.28515625" style="123" customWidth="1"/>
    <col min="4870" max="5120" width="9.140625" style="123"/>
    <col min="5121" max="5121" width="23.7109375" style="123" customWidth="1"/>
    <col min="5122" max="5125" width="28.28515625" style="123" customWidth="1"/>
    <col min="5126" max="5376" width="9.140625" style="123"/>
    <col min="5377" max="5377" width="23.7109375" style="123" customWidth="1"/>
    <col min="5378" max="5381" width="28.28515625" style="123" customWidth="1"/>
    <col min="5382" max="5632" width="9.140625" style="123"/>
    <col min="5633" max="5633" width="23.7109375" style="123" customWidth="1"/>
    <col min="5634" max="5637" width="28.28515625" style="123" customWidth="1"/>
    <col min="5638" max="5888" width="9.140625" style="123"/>
    <col min="5889" max="5889" width="23.7109375" style="123" customWidth="1"/>
    <col min="5890" max="5893" width="28.28515625" style="123" customWidth="1"/>
    <col min="5894" max="6144" width="9.140625" style="123"/>
    <col min="6145" max="6145" width="23.7109375" style="123" customWidth="1"/>
    <col min="6146" max="6149" width="28.28515625" style="123" customWidth="1"/>
    <col min="6150" max="6400" width="9.140625" style="123"/>
    <col min="6401" max="6401" width="23.7109375" style="123" customWidth="1"/>
    <col min="6402" max="6405" width="28.28515625" style="123" customWidth="1"/>
    <col min="6406" max="6656" width="9.140625" style="123"/>
    <col min="6657" max="6657" width="23.7109375" style="123" customWidth="1"/>
    <col min="6658" max="6661" width="28.28515625" style="123" customWidth="1"/>
    <col min="6662" max="6912" width="9.140625" style="123"/>
    <col min="6913" max="6913" width="23.7109375" style="123" customWidth="1"/>
    <col min="6914" max="6917" width="28.28515625" style="123" customWidth="1"/>
    <col min="6918" max="7168" width="9.140625" style="123"/>
    <col min="7169" max="7169" width="23.7109375" style="123" customWidth="1"/>
    <col min="7170" max="7173" width="28.28515625" style="123" customWidth="1"/>
    <col min="7174" max="7424" width="9.140625" style="123"/>
    <col min="7425" max="7425" width="23.7109375" style="123" customWidth="1"/>
    <col min="7426" max="7429" width="28.28515625" style="123" customWidth="1"/>
    <col min="7430" max="7680" width="9.140625" style="123"/>
    <col min="7681" max="7681" width="23.7109375" style="123" customWidth="1"/>
    <col min="7682" max="7685" width="28.28515625" style="123" customWidth="1"/>
    <col min="7686" max="7936" width="9.140625" style="123"/>
    <col min="7937" max="7937" width="23.7109375" style="123" customWidth="1"/>
    <col min="7938" max="7941" width="28.28515625" style="123" customWidth="1"/>
    <col min="7942" max="8192" width="9.140625" style="123"/>
    <col min="8193" max="8193" width="23.7109375" style="123" customWidth="1"/>
    <col min="8194" max="8197" width="28.28515625" style="123" customWidth="1"/>
    <col min="8198" max="8448" width="9.140625" style="123"/>
    <col min="8449" max="8449" width="23.7109375" style="123" customWidth="1"/>
    <col min="8450" max="8453" width="28.28515625" style="123" customWidth="1"/>
    <col min="8454" max="8704" width="9.140625" style="123"/>
    <col min="8705" max="8705" width="23.7109375" style="123" customWidth="1"/>
    <col min="8706" max="8709" width="28.28515625" style="123" customWidth="1"/>
    <col min="8710" max="8960" width="9.140625" style="123"/>
    <col min="8961" max="8961" width="23.7109375" style="123" customWidth="1"/>
    <col min="8962" max="8965" width="28.28515625" style="123" customWidth="1"/>
    <col min="8966" max="9216" width="9.140625" style="123"/>
    <col min="9217" max="9217" width="23.7109375" style="123" customWidth="1"/>
    <col min="9218" max="9221" width="28.28515625" style="123" customWidth="1"/>
    <col min="9222" max="9472" width="9.140625" style="123"/>
    <col min="9473" max="9473" width="23.7109375" style="123" customWidth="1"/>
    <col min="9474" max="9477" width="28.28515625" style="123" customWidth="1"/>
    <col min="9478" max="9728" width="9.140625" style="123"/>
    <col min="9729" max="9729" width="23.7109375" style="123" customWidth="1"/>
    <col min="9730" max="9733" width="28.28515625" style="123" customWidth="1"/>
    <col min="9734" max="9984" width="9.140625" style="123"/>
    <col min="9985" max="9985" width="23.7109375" style="123" customWidth="1"/>
    <col min="9986" max="9989" width="28.28515625" style="123" customWidth="1"/>
    <col min="9990" max="10240" width="9.140625" style="123"/>
    <col min="10241" max="10241" width="23.7109375" style="123" customWidth="1"/>
    <col min="10242" max="10245" width="28.28515625" style="123" customWidth="1"/>
    <col min="10246" max="10496" width="9.140625" style="123"/>
    <col min="10497" max="10497" width="23.7109375" style="123" customWidth="1"/>
    <col min="10498" max="10501" width="28.28515625" style="123" customWidth="1"/>
    <col min="10502" max="10752" width="9.140625" style="123"/>
    <col min="10753" max="10753" width="23.7109375" style="123" customWidth="1"/>
    <col min="10754" max="10757" width="28.28515625" style="123" customWidth="1"/>
    <col min="10758" max="11008" width="9.140625" style="123"/>
    <col min="11009" max="11009" width="23.7109375" style="123" customWidth="1"/>
    <col min="11010" max="11013" width="28.28515625" style="123" customWidth="1"/>
    <col min="11014" max="11264" width="9.140625" style="123"/>
    <col min="11265" max="11265" width="23.7109375" style="123" customWidth="1"/>
    <col min="11266" max="11269" width="28.28515625" style="123" customWidth="1"/>
    <col min="11270" max="11520" width="9.140625" style="123"/>
    <col min="11521" max="11521" width="23.7109375" style="123" customWidth="1"/>
    <col min="11522" max="11525" width="28.28515625" style="123" customWidth="1"/>
    <col min="11526" max="11776" width="9.140625" style="123"/>
    <col min="11777" max="11777" width="23.7109375" style="123" customWidth="1"/>
    <col min="11778" max="11781" width="28.28515625" style="123" customWidth="1"/>
    <col min="11782" max="12032" width="9.140625" style="123"/>
    <col min="12033" max="12033" width="23.7109375" style="123" customWidth="1"/>
    <col min="12034" max="12037" width="28.28515625" style="123" customWidth="1"/>
    <col min="12038" max="12288" width="9.140625" style="123"/>
    <col min="12289" max="12289" width="23.7109375" style="123" customWidth="1"/>
    <col min="12290" max="12293" width="28.28515625" style="123" customWidth="1"/>
    <col min="12294" max="12544" width="9.140625" style="123"/>
    <col min="12545" max="12545" width="23.7109375" style="123" customWidth="1"/>
    <col min="12546" max="12549" width="28.28515625" style="123" customWidth="1"/>
    <col min="12550" max="12800" width="9.140625" style="123"/>
    <col min="12801" max="12801" width="23.7109375" style="123" customWidth="1"/>
    <col min="12802" max="12805" width="28.28515625" style="123" customWidth="1"/>
    <col min="12806" max="13056" width="9.140625" style="123"/>
    <col min="13057" max="13057" width="23.7109375" style="123" customWidth="1"/>
    <col min="13058" max="13061" width="28.28515625" style="123" customWidth="1"/>
    <col min="13062" max="13312" width="9.140625" style="123"/>
    <col min="13313" max="13313" width="23.7109375" style="123" customWidth="1"/>
    <col min="13314" max="13317" width="28.28515625" style="123" customWidth="1"/>
    <col min="13318" max="13568" width="9.140625" style="123"/>
    <col min="13569" max="13569" width="23.7109375" style="123" customWidth="1"/>
    <col min="13570" max="13573" width="28.28515625" style="123" customWidth="1"/>
    <col min="13574" max="13824" width="9.140625" style="123"/>
    <col min="13825" max="13825" width="23.7109375" style="123" customWidth="1"/>
    <col min="13826" max="13829" width="28.28515625" style="123" customWidth="1"/>
    <col min="13830" max="14080" width="9.140625" style="123"/>
    <col min="14081" max="14081" width="23.7109375" style="123" customWidth="1"/>
    <col min="14082" max="14085" width="28.28515625" style="123" customWidth="1"/>
    <col min="14086" max="14336" width="9.140625" style="123"/>
    <col min="14337" max="14337" width="23.7109375" style="123" customWidth="1"/>
    <col min="14338" max="14341" width="28.28515625" style="123" customWidth="1"/>
    <col min="14342" max="14592" width="9.140625" style="123"/>
    <col min="14593" max="14593" width="23.7109375" style="123" customWidth="1"/>
    <col min="14594" max="14597" width="28.28515625" style="123" customWidth="1"/>
    <col min="14598" max="14848" width="9.140625" style="123"/>
    <col min="14849" max="14849" width="23.7109375" style="123" customWidth="1"/>
    <col min="14850" max="14853" width="28.28515625" style="123" customWidth="1"/>
    <col min="14854" max="15104" width="9.140625" style="123"/>
    <col min="15105" max="15105" width="23.7109375" style="123" customWidth="1"/>
    <col min="15106" max="15109" width="28.28515625" style="123" customWidth="1"/>
    <col min="15110" max="15360" width="9.140625" style="123"/>
    <col min="15361" max="15361" width="23.7109375" style="123" customWidth="1"/>
    <col min="15362" max="15365" width="28.28515625" style="123" customWidth="1"/>
    <col min="15366" max="15616" width="9.140625" style="123"/>
    <col min="15617" max="15617" width="23.7109375" style="123" customWidth="1"/>
    <col min="15618" max="15621" width="28.28515625" style="123" customWidth="1"/>
    <col min="15622" max="15872" width="9.140625" style="123"/>
    <col min="15873" max="15873" width="23.7109375" style="123" customWidth="1"/>
    <col min="15874" max="15877" width="28.28515625" style="123" customWidth="1"/>
    <col min="15878" max="16128" width="9.140625" style="123"/>
    <col min="16129" max="16129" width="23.7109375" style="123" customWidth="1"/>
    <col min="16130" max="16133" width="28.28515625" style="123" customWidth="1"/>
    <col min="16134" max="16384" width="9.140625" style="123"/>
  </cols>
  <sheetData>
    <row r="1" spans="1:7" ht="33" customHeight="1">
      <c r="A1" s="452" t="s">
        <v>180</v>
      </c>
      <c r="B1" s="452"/>
      <c r="C1" s="452"/>
      <c r="D1" s="452"/>
      <c r="E1" s="452"/>
      <c r="F1" s="452"/>
    </row>
    <row r="2" spans="1:7">
      <c r="A2" s="91"/>
      <c r="B2" s="124"/>
      <c r="C2" s="124"/>
      <c r="D2" s="124"/>
      <c r="F2" s="126" t="s">
        <v>101</v>
      </c>
    </row>
    <row r="3" spans="1:7">
      <c r="A3" s="457"/>
      <c r="B3" s="459" t="s">
        <v>113</v>
      </c>
      <c r="C3" s="396" t="s">
        <v>59</v>
      </c>
      <c r="D3" s="461"/>
      <c r="E3" s="459" t="s">
        <v>123</v>
      </c>
      <c r="F3" s="390" t="s">
        <v>60</v>
      </c>
    </row>
    <row r="4" spans="1:7" ht="48" customHeight="1">
      <c r="A4" s="458"/>
      <c r="B4" s="460"/>
      <c r="C4" s="13" t="s">
        <v>58</v>
      </c>
      <c r="D4" s="13" t="s">
        <v>57</v>
      </c>
      <c r="E4" s="460"/>
      <c r="F4" s="393"/>
      <c r="G4" s="87"/>
    </row>
    <row r="5" spans="1:7">
      <c r="A5" s="197" t="s">
        <v>64</v>
      </c>
      <c r="B5" s="245">
        <v>200</v>
      </c>
      <c r="C5" s="245">
        <v>200</v>
      </c>
      <c r="D5" s="245">
        <v>137</v>
      </c>
      <c r="E5" s="245">
        <v>135</v>
      </c>
      <c r="F5" s="245">
        <v>186</v>
      </c>
      <c r="G5" s="87"/>
    </row>
    <row r="6" spans="1:7">
      <c r="A6" s="89" t="s">
        <v>65</v>
      </c>
      <c r="B6" s="243">
        <v>104</v>
      </c>
      <c r="C6" s="243">
        <v>100</v>
      </c>
      <c r="D6" s="243">
        <v>126</v>
      </c>
      <c r="E6" s="243">
        <v>159</v>
      </c>
      <c r="F6" s="243">
        <v>150</v>
      </c>
      <c r="G6" s="87"/>
    </row>
    <row r="7" spans="1:7">
      <c r="A7" s="89" t="s">
        <v>66</v>
      </c>
      <c r="B7" s="243">
        <v>229</v>
      </c>
      <c r="C7" s="243">
        <v>229</v>
      </c>
      <c r="D7" s="243">
        <v>119</v>
      </c>
      <c r="E7" s="243">
        <v>122</v>
      </c>
      <c r="F7" s="243">
        <v>209</v>
      </c>
      <c r="G7" s="87"/>
    </row>
    <row r="8" spans="1:7">
      <c r="A8" s="89" t="s">
        <v>67</v>
      </c>
      <c r="B8" s="243">
        <v>240</v>
      </c>
      <c r="C8" s="243">
        <v>242</v>
      </c>
      <c r="D8" s="243">
        <v>83</v>
      </c>
      <c r="E8" s="243">
        <v>134</v>
      </c>
      <c r="F8" s="243">
        <v>203</v>
      </c>
      <c r="G8" s="87"/>
    </row>
    <row r="9" spans="1:7">
      <c r="A9" s="89" t="s">
        <v>68</v>
      </c>
      <c r="B9" s="243">
        <v>144</v>
      </c>
      <c r="C9" s="243">
        <v>143</v>
      </c>
      <c r="D9" s="243">
        <v>214</v>
      </c>
      <c r="E9" s="243">
        <v>170</v>
      </c>
      <c r="F9" s="243">
        <v>144</v>
      </c>
      <c r="G9" s="87"/>
    </row>
    <row r="10" spans="1:7">
      <c r="A10" s="89" t="s">
        <v>69</v>
      </c>
      <c r="B10" s="243">
        <v>190</v>
      </c>
      <c r="C10" s="243">
        <v>190</v>
      </c>
      <c r="D10" s="243">
        <v>144</v>
      </c>
      <c r="E10" s="243">
        <v>117</v>
      </c>
      <c r="F10" s="243">
        <v>186</v>
      </c>
      <c r="G10" s="87"/>
    </row>
    <row r="11" spans="1:7">
      <c r="A11" s="89" t="s">
        <v>70</v>
      </c>
      <c r="B11" s="243">
        <v>237</v>
      </c>
      <c r="C11" s="243">
        <v>243</v>
      </c>
      <c r="D11" s="243">
        <v>84</v>
      </c>
      <c r="E11" s="243">
        <v>139</v>
      </c>
      <c r="F11" s="243">
        <v>201</v>
      </c>
      <c r="G11" s="87"/>
    </row>
    <row r="12" spans="1:7">
      <c r="A12" s="89" t="s">
        <v>71</v>
      </c>
      <c r="B12" s="243">
        <v>160</v>
      </c>
      <c r="C12" s="243">
        <v>184</v>
      </c>
      <c r="D12" s="243">
        <v>79</v>
      </c>
      <c r="E12" s="243">
        <v>122</v>
      </c>
      <c r="F12" s="243">
        <v>128</v>
      </c>
      <c r="G12" s="87"/>
    </row>
    <row r="13" spans="1:7">
      <c r="A13" s="89" t="s">
        <v>72</v>
      </c>
      <c r="B13" s="243">
        <v>183</v>
      </c>
      <c r="C13" s="243">
        <v>183</v>
      </c>
      <c r="D13" s="243">
        <v>149</v>
      </c>
      <c r="E13" s="243">
        <v>147</v>
      </c>
      <c r="F13" s="243">
        <v>176</v>
      </c>
      <c r="G13" s="87"/>
    </row>
    <row r="14" spans="1:7">
      <c r="A14" s="89" t="s">
        <v>73</v>
      </c>
      <c r="B14" s="243">
        <v>208</v>
      </c>
      <c r="C14" s="243">
        <v>209</v>
      </c>
      <c r="D14" s="243">
        <v>128</v>
      </c>
      <c r="E14" s="243">
        <v>139</v>
      </c>
      <c r="F14" s="243">
        <v>204</v>
      </c>
      <c r="G14" s="87"/>
    </row>
    <row r="15" spans="1:7">
      <c r="A15" s="89" t="s">
        <v>74</v>
      </c>
      <c r="B15" s="243">
        <v>191</v>
      </c>
      <c r="C15" s="243">
        <v>191</v>
      </c>
      <c r="D15" s="243">
        <v>102</v>
      </c>
      <c r="E15" s="243">
        <v>118</v>
      </c>
      <c r="F15" s="243">
        <v>184</v>
      </c>
      <c r="G15" s="87"/>
    </row>
    <row r="16" spans="1:7">
      <c r="A16" s="89" t="s">
        <v>75</v>
      </c>
      <c r="B16" s="243">
        <v>142</v>
      </c>
      <c r="C16" s="246" t="s">
        <v>150</v>
      </c>
      <c r="D16" s="243">
        <v>142</v>
      </c>
      <c r="E16" s="243">
        <v>150</v>
      </c>
      <c r="F16" s="243">
        <v>150</v>
      </c>
      <c r="G16" s="87"/>
    </row>
    <row r="17" spans="1:7">
      <c r="A17" s="89" t="s">
        <v>76</v>
      </c>
      <c r="B17" s="243">
        <v>75</v>
      </c>
      <c r="C17" s="246" t="s">
        <v>150</v>
      </c>
      <c r="D17" s="243">
        <v>75</v>
      </c>
      <c r="E17" s="243">
        <v>74</v>
      </c>
      <c r="F17" s="243">
        <v>74</v>
      </c>
      <c r="G17" s="87"/>
    </row>
    <row r="18" spans="1:7">
      <c r="A18" s="89" t="s">
        <v>77</v>
      </c>
      <c r="B18" s="243">
        <v>238</v>
      </c>
      <c r="C18" s="243">
        <v>239</v>
      </c>
      <c r="D18" s="243">
        <v>112</v>
      </c>
      <c r="E18" s="243">
        <v>116</v>
      </c>
      <c r="F18" s="243">
        <v>209</v>
      </c>
      <c r="G18" s="87"/>
    </row>
    <row r="19" spans="1:7" ht="14.25" customHeight="1">
      <c r="A19" s="89" t="s">
        <v>78</v>
      </c>
      <c r="B19" s="243">
        <v>211</v>
      </c>
      <c r="C19" s="243">
        <v>212</v>
      </c>
      <c r="D19" s="243">
        <v>110</v>
      </c>
      <c r="E19" s="243">
        <v>125</v>
      </c>
      <c r="F19" s="243">
        <v>197</v>
      </c>
      <c r="G19" s="87"/>
    </row>
    <row r="20" spans="1:7">
      <c r="A20" s="89" t="s">
        <v>117</v>
      </c>
      <c r="B20" s="243">
        <v>214</v>
      </c>
      <c r="C20" s="243">
        <v>221</v>
      </c>
      <c r="D20" s="243">
        <v>132</v>
      </c>
      <c r="E20" s="243">
        <v>142</v>
      </c>
      <c r="F20" s="243">
        <v>174</v>
      </c>
      <c r="G20" s="87"/>
    </row>
    <row r="21" spans="1:7">
      <c r="A21" s="89" t="s">
        <v>80</v>
      </c>
      <c r="B21" s="243">
        <v>241</v>
      </c>
      <c r="C21" s="243">
        <v>234</v>
      </c>
      <c r="D21" s="243">
        <v>220</v>
      </c>
      <c r="E21" s="243">
        <v>135</v>
      </c>
      <c r="F21" s="243">
        <v>193</v>
      </c>
      <c r="G21" s="87"/>
    </row>
    <row r="22" spans="1:7">
      <c r="A22" s="89" t="s">
        <v>81</v>
      </c>
      <c r="B22" s="243">
        <v>173</v>
      </c>
      <c r="C22" s="243">
        <v>188</v>
      </c>
      <c r="D22" s="243">
        <v>114</v>
      </c>
      <c r="E22" s="243">
        <v>152</v>
      </c>
      <c r="F22" s="243">
        <v>154</v>
      </c>
      <c r="G22" s="87"/>
    </row>
    <row r="23" spans="1:7">
      <c r="A23" s="89" t="s">
        <v>82</v>
      </c>
      <c r="B23" s="246" t="s">
        <v>150</v>
      </c>
      <c r="C23" s="246" t="s">
        <v>150</v>
      </c>
      <c r="D23" s="246" t="s">
        <v>150</v>
      </c>
      <c r="E23" s="243">
        <v>57</v>
      </c>
      <c r="F23" s="243">
        <v>57</v>
      </c>
      <c r="G23" s="87"/>
    </row>
    <row r="24" spans="1:7">
      <c r="A24" s="89" t="s">
        <v>83</v>
      </c>
      <c r="B24" s="246">
        <v>20</v>
      </c>
      <c r="C24" s="246">
        <v>20</v>
      </c>
      <c r="D24" s="246" t="s">
        <v>150</v>
      </c>
      <c r="E24" s="243">
        <v>35</v>
      </c>
      <c r="F24" s="243">
        <v>36</v>
      </c>
      <c r="G24" s="87"/>
    </row>
    <row r="25" spans="1:7">
      <c r="A25" s="90" t="s">
        <v>84</v>
      </c>
      <c r="B25" s="238">
        <v>229</v>
      </c>
      <c r="C25" s="238">
        <v>229</v>
      </c>
      <c r="D25" s="244" t="s">
        <v>150</v>
      </c>
      <c r="E25" s="238">
        <v>109</v>
      </c>
      <c r="F25" s="238">
        <v>224</v>
      </c>
      <c r="G25" s="87"/>
    </row>
    <row r="26" spans="1:7">
      <c r="A26" s="127"/>
      <c r="B26" s="127"/>
      <c r="C26" s="127"/>
      <c r="D26" s="127"/>
      <c r="E26" s="128"/>
    </row>
    <row r="27" spans="1:7">
      <c r="A27" s="131"/>
    </row>
  </sheetData>
  <mergeCells count="6">
    <mergeCell ref="A1:F1"/>
    <mergeCell ref="F3:F4"/>
    <mergeCell ref="A3:A4"/>
    <mergeCell ref="B3:B4"/>
    <mergeCell ref="C3:D3"/>
    <mergeCell ref="E3:E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sqref="A1:F1"/>
    </sheetView>
  </sheetViews>
  <sheetFormatPr defaultRowHeight="12.75"/>
  <cols>
    <col min="1" max="1" width="23.7109375" style="123" customWidth="1"/>
    <col min="2" max="2" width="19.42578125" style="123" customWidth="1"/>
    <col min="3" max="3" width="18.85546875" style="123" customWidth="1"/>
    <col min="4" max="4" width="26.140625" style="123" customWidth="1"/>
    <col min="5" max="5" width="18.28515625" style="125" customWidth="1"/>
    <col min="6" max="6" width="22.140625" style="123" customWidth="1"/>
    <col min="7" max="7" width="9.140625" style="123"/>
    <col min="8" max="8" width="9.140625" style="123" customWidth="1"/>
    <col min="9" max="256" width="9.140625" style="123"/>
    <col min="257" max="257" width="23.7109375" style="123" customWidth="1"/>
    <col min="258" max="261" width="28.28515625" style="123" customWidth="1"/>
    <col min="262" max="512" width="9.140625" style="123"/>
    <col min="513" max="513" width="23.7109375" style="123" customWidth="1"/>
    <col min="514" max="517" width="28.28515625" style="123" customWidth="1"/>
    <col min="518" max="768" width="9.140625" style="123"/>
    <col min="769" max="769" width="23.7109375" style="123" customWidth="1"/>
    <col min="770" max="773" width="28.28515625" style="123" customWidth="1"/>
    <col min="774" max="1024" width="9.140625" style="123"/>
    <col min="1025" max="1025" width="23.7109375" style="123" customWidth="1"/>
    <col min="1026" max="1029" width="28.28515625" style="123" customWidth="1"/>
    <col min="1030" max="1280" width="9.140625" style="123"/>
    <col min="1281" max="1281" width="23.7109375" style="123" customWidth="1"/>
    <col min="1282" max="1285" width="28.28515625" style="123" customWidth="1"/>
    <col min="1286" max="1536" width="9.140625" style="123"/>
    <col min="1537" max="1537" width="23.7109375" style="123" customWidth="1"/>
    <col min="1538" max="1541" width="28.28515625" style="123" customWidth="1"/>
    <col min="1542" max="1792" width="9.140625" style="123"/>
    <col min="1793" max="1793" width="23.7109375" style="123" customWidth="1"/>
    <col min="1794" max="1797" width="28.28515625" style="123" customWidth="1"/>
    <col min="1798" max="2048" width="9.140625" style="123"/>
    <col min="2049" max="2049" width="23.7109375" style="123" customWidth="1"/>
    <col min="2050" max="2053" width="28.28515625" style="123" customWidth="1"/>
    <col min="2054" max="2304" width="9.140625" style="123"/>
    <col min="2305" max="2305" width="23.7109375" style="123" customWidth="1"/>
    <col min="2306" max="2309" width="28.28515625" style="123" customWidth="1"/>
    <col min="2310" max="2560" width="9.140625" style="123"/>
    <col min="2561" max="2561" width="23.7109375" style="123" customWidth="1"/>
    <col min="2562" max="2565" width="28.28515625" style="123" customWidth="1"/>
    <col min="2566" max="2816" width="9.140625" style="123"/>
    <col min="2817" max="2817" width="23.7109375" style="123" customWidth="1"/>
    <col min="2818" max="2821" width="28.28515625" style="123" customWidth="1"/>
    <col min="2822" max="3072" width="9.140625" style="123"/>
    <col min="3073" max="3073" width="23.7109375" style="123" customWidth="1"/>
    <col min="3074" max="3077" width="28.28515625" style="123" customWidth="1"/>
    <col min="3078" max="3328" width="9.140625" style="123"/>
    <col min="3329" max="3329" width="23.7109375" style="123" customWidth="1"/>
    <col min="3330" max="3333" width="28.28515625" style="123" customWidth="1"/>
    <col min="3334" max="3584" width="9.140625" style="123"/>
    <col min="3585" max="3585" width="23.7109375" style="123" customWidth="1"/>
    <col min="3586" max="3589" width="28.28515625" style="123" customWidth="1"/>
    <col min="3590" max="3840" width="9.140625" style="123"/>
    <col min="3841" max="3841" width="23.7109375" style="123" customWidth="1"/>
    <col min="3842" max="3845" width="28.28515625" style="123" customWidth="1"/>
    <col min="3846" max="4096" width="9.140625" style="123"/>
    <col min="4097" max="4097" width="23.7109375" style="123" customWidth="1"/>
    <col min="4098" max="4101" width="28.28515625" style="123" customWidth="1"/>
    <col min="4102" max="4352" width="9.140625" style="123"/>
    <col min="4353" max="4353" width="23.7109375" style="123" customWidth="1"/>
    <col min="4354" max="4357" width="28.28515625" style="123" customWidth="1"/>
    <col min="4358" max="4608" width="9.140625" style="123"/>
    <col min="4609" max="4609" width="23.7109375" style="123" customWidth="1"/>
    <col min="4610" max="4613" width="28.28515625" style="123" customWidth="1"/>
    <col min="4614" max="4864" width="9.140625" style="123"/>
    <col min="4865" max="4865" width="23.7109375" style="123" customWidth="1"/>
    <col min="4866" max="4869" width="28.28515625" style="123" customWidth="1"/>
    <col min="4870" max="5120" width="9.140625" style="123"/>
    <col min="5121" max="5121" width="23.7109375" style="123" customWidth="1"/>
    <col min="5122" max="5125" width="28.28515625" style="123" customWidth="1"/>
    <col min="5126" max="5376" width="9.140625" style="123"/>
    <col min="5377" max="5377" width="23.7109375" style="123" customWidth="1"/>
    <col min="5378" max="5381" width="28.28515625" style="123" customWidth="1"/>
    <col min="5382" max="5632" width="9.140625" style="123"/>
    <col min="5633" max="5633" width="23.7109375" style="123" customWidth="1"/>
    <col min="5634" max="5637" width="28.28515625" style="123" customWidth="1"/>
    <col min="5638" max="5888" width="9.140625" style="123"/>
    <col min="5889" max="5889" width="23.7109375" style="123" customWidth="1"/>
    <col min="5890" max="5893" width="28.28515625" style="123" customWidth="1"/>
    <col min="5894" max="6144" width="9.140625" style="123"/>
    <col min="6145" max="6145" width="23.7109375" style="123" customWidth="1"/>
    <col min="6146" max="6149" width="28.28515625" style="123" customWidth="1"/>
    <col min="6150" max="6400" width="9.140625" style="123"/>
    <col min="6401" max="6401" width="23.7109375" style="123" customWidth="1"/>
    <col min="6402" max="6405" width="28.28515625" style="123" customWidth="1"/>
    <col min="6406" max="6656" width="9.140625" style="123"/>
    <col min="6657" max="6657" width="23.7109375" style="123" customWidth="1"/>
    <col min="6658" max="6661" width="28.28515625" style="123" customWidth="1"/>
    <col min="6662" max="6912" width="9.140625" style="123"/>
    <col min="6913" max="6913" width="23.7109375" style="123" customWidth="1"/>
    <col min="6914" max="6917" width="28.28515625" style="123" customWidth="1"/>
    <col min="6918" max="7168" width="9.140625" style="123"/>
    <col min="7169" max="7169" width="23.7109375" style="123" customWidth="1"/>
    <col min="7170" max="7173" width="28.28515625" style="123" customWidth="1"/>
    <col min="7174" max="7424" width="9.140625" style="123"/>
    <col min="7425" max="7425" width="23.7109375" style="123" customWidth="1"/>
    <col min="7426" max="7429" width="28.28515625" style="123" customWidth="1"/>
    <col min="7430" max="7680" width="9.140625" style="123"/>
    <col min="7681" max="7681" width="23.7109375" style="123" customWidth="1"/>
    <col min="7682" max="7685" width="28.28515625" style="123" customWidth="1"/>
    <col min="7686" max="7936" width="9.140625" style="123"/>
    <col min="7937" max="7937" width="23.7109375" style="123" customWidth="1"/>
    <col min="7938" max="7941" width="28.28515625" style="123" customWidth="1"/>
    <col min="7942" max="8192" width="9.140625" style="123"/>
    <col min="8193" max="8193" width="23.7109375" style="123" customWidth="1"/>
    <col min="8194" max="8197" width="28.28515625" style="123" customWidth="1"/>
    <col min="8198" max="8448" width="9.140625" style="123"/>
    <col min="8449" max="8449" width="23.7109375" style="123" customWidth="1"/>
    <col min="8450" max="8453" width="28.28515625" style="123" customWidth="1"/>
    <col min="8454" max="8704" width="9.140625" style="123"/>
    <col min="8705" max="8705" width="23.7109375" style="123" customWidth="1"/>
    <col min="8706" max="8709" width="28.28515625" style="123" customWidth="1"/>
    <col min="8710" max="8960" width="9.140625" style="123"/>
    <col min="8961" max="8961" width="23.7109375" style="123" customWidth="1"/>
    <col min="8962" max="8965" width="28.28515625" style="123" customWidth="1"/>
    <col min="8966" max="9216" width="9.140625" style="123"/>
    <col min="9217" max="9217" width="23.7109375" style="123" customWidth="1"/>
    <col min="9218" max="9221" width="28.28515625" style="123" customWidth="1"/>
    <col min="9222" max="9472" width="9.140625" style="123"/>
    <col min="9473" max="9473" width="23.7109375" style="123" customWidth="1"/>
    <col min="9474" max="9477" width="28.28515625" style="123" customWidth="1"/>
    <col min="9478" max="9728" width="9.140625" style="123"/>
    <col min="9729" max="9729" width="23.7109375" style="123" customWidth="1"/>
    <col min="9730" max="9733" width="28.28515625" style="123" customWidth="1"/>
    <col min="9734" max="9984" width="9.140625" style="123"/>
    <col min="9985" max="9985" width="23.7109375" style="123" customWidth="1"/>
    <col min="9986" max="9989" width="28.28515625" style="123" customWidth="1"/>
    <col min="9990" max="10240" width="9.140625" style="123"/>
    <col min="10241" max="10241" width="23.7109375" style="123" customWidth="1"/>
    <col min="10242" max="10245" width="28.28515625" style="123" customWidth="1"/>
    <col min="10246" max="10496" width="9.140625" style="123"/>
    <col min="10497" max="10497" width="23.7109375" style="123" customWidth="1"/>
    <col min="10498" max="10501" width="28.28515625" style="123" customWidth="1"/>
    <col min="10502" max="10752" width="9.140625" style="123"/>
    <col min="10753" max="10753" width="23.7109375" style="123" customWidth="1"/>
    <col min="10754" max="10757" width="28.28515625" style="123" customWidth="1"/>
    <col min="10758" max="11008" width="9.140625" style="123"/>
    <col min="11009" max="11009" width="23.7109375" style="123" customWidth="1"/>
    <col min="11010" max="11013" width="28.28515625" style="123" customWidth="1"/>
    <col min="11014" max="11264" width="9.140625" style="123"/>
    <col min="11265" max="11265" width="23.7109375" style="123" customWidth="1"/>
    <col min="11266" max="11269" width="28.28515625" style="123" customWidth="1"/>
    <col min="11270" max="11520" width="9.140625" style="123"/>
    <col min="11521" max="11521" width="23.7109375" style="123" customWidth="1"/>
    <col min="11522" max="11525" width="28.28515625" style="123" customWidth="1"/>
    <col min="11526" max="11776" width="9.140625" style="123"/>
    <col min="11777" max="11777" width="23.7109375" style="123" customWidth="1"/>
    <col min="11778" max="11781" width="28.28515625" style="123" customWidth="1"/>
    <col min="11782" max="12032" width="9.140625" style="123"/>
    <col min="12033" max="12033" width="23.7109375" style="123" customWidth="1"/>
    <col min="12034" max="12037" width="28.28515625" style="123" customWidth="1"/>
    <col min="12038" max="12288" width="9.140625" style="123"/>
    <col min="12289" max="12289" width="23.7109375" style="123" customWidth="1"/>
    <col min="12290" max="12293" width="28.28515625" style="123" customWidth="1"/>
    <col min="12294" max="12544" width="9.140625" style="123"/>
    <col min="12545" max="12545" width="23.7109375" style="123" customWidth="1"/>
    <col min="12546" max="12549" width="28.28515625" style="123" customWidth="1"/>
    <col min="12550" max="12800" width="9.140625" style="123"/>
    <col min="12801" max="12801" width="23.7109375" style="123" customWidth="1"/>
    <col min="12802" max="12805" width="28.28515625" style="123" customWidth="1"/>
    <col min="12806" max="13056" width="9.140625" style="123"/>
    <col min="13057" max="13057" width="23.7109375" style="123" customWidth="1"/>
    <col min="13058" max="13061" width="28.28515625" style="123" customWidth="1"/>
    <col min="13062" max="13312" width="9.140625" style="123"/>
    <col min="13313" max="13313" width="23.7109375" style="123" customWidth="1"/>
    <col min="13314" max="13317" width="28.28515625" style="123" customWidth="1"/>
    <col min="13318" max="13568" width="9.140625" style="123"/>
    <col min="13569" max="13569" width="23.7109375" style="123" customWidth="1"/>
    <col min="13570" max="13573" width="28.28515625" style="123" customWidth="1"/>
    <col min="13574" max="13824" width="9.140625" style="123"/>
    <col min="13825" max="13825" width="23.7109375" style="123" customWidth="1"/>
    <col min="13826" max="13829" width="28.28515625" style="123" customWidth="1"/>
    <col min="13830" max="14080" width="9.140625" style="123"/>
    <col min="14081" max="14081" width="23.7109375" style="123" customWidth="1"/>
    <col min="14082" max="14085" width="28.28515625" style="123" customWidth="1"/>
    <col min="14086" max="14336" width="9.140625" style="123"/>
    <col min="14337" max="14337" width="23.7109375" style="123" customWidth="1"/>
    <col min="14338" max="14341" width="28.28515625" style="123" customWidth="1"/>
    <col min="14342" max="14592" width="9.140625" style="123"/>
    <col min="14593" max="14593" width="23.7109375" style="123" customWidth="1"/>
    <col min="14594" max="14597" width="28.28515625" style="123" customWidth="1"/>
    <col min="14598" max="14848" width="9.140625" style="123"/>
    <col min="14849" max="14849" width="23.7109375" style="123" customWidth="1"/>
    <col min="14850" max="14853" width="28.28515625" style="123" customWidth="1"/>
    <col min="14854" max="15104" width="9.140625" style="123"/>
    <col min="15105" max="15105" width="23.7109375" style="123" customWidth="1"/>
    <col min="15106" max="15109" width="28.28515625" style="123" customWidth="1"/>
    <col min="15110" max="15360" width="9.140625" style="123"/>
    <col min="15361" max="15361" width="23.7109375" style="123" customWidth="1"/>
    <col min="15362" max="15365" width="28.28515625" style="123" customWidth="1"/>
    <col min="15366" max="15616" width="9.140625" style="123"/>
    <col min="15617" max="15617" width="23.7109375" style="123" customWidth="1"/>
    <col min="15618" max="15621" width="28.28515625" style="123" customWidth="1"/>
    <col min="15622" max="15872" width="9.140625" style="123"/>
    <col min="15873" max="15873" width="23.7109375" style="123" customWidth="1"/>
    <col min="15874" max="15877" width="28.28515625" style="123" customWidth="1"/>
    <col min="15878" max="16128" width="9.140625" style="123"/>
    <col min="16129" max="16129" width="23.7109375" style="123" customWidth="1"/>
    <col min="16130" max="16133" width="28.28515625" style="123" customWidth="1"/>
    <col min="16134" max="16384" width="9.140625" style="123"/>
  </cols>
  <sheetData>
    <row r="1" spans="1:7" ht="33" customHeight="1">
      <c r="A1" s="452" t="s">
        <v>183</v>
      </c>
      <c r="B1" s="452"/>
      <c r="C1" s="452"/>
      <c r="D1" s="452"/>
      <c r="E1" s="452"/>
      <c r="F1" s="452"/>
    </row>
    <row r="2" spans="1:7">
      <c r="A2" s="91"/>
      <c r="B2" s="124"/>
      <c r="C2" s="124"/>
      <c r="D2" s="124"/>
      <c r="F2" s="126" t="s">
        <v>103</v>
      </c>
    </row>
    <row r="3" spans="1:7">
      <c r="A3" s="457"/>
      <c r="B3" s="459" t="s">
        <v>113</v>
      </c>
      <c r="C3" s="396" t="s">
        <v>59</v>
      </c>
      <c r="D3" s="461"/>
      <c r="E3" s="459" t="s">
        <v>123</v>
      </c>
      <c r="F3" s="462" t="s">
        <v>60</v>
      </c>
    </row>
    <row r="4" spans="1:7" ht="48" customHeight="1">
      <c r="A4" s="458"/>
      <c r="B4" s="460"/>
      <c r="C4" s="304" t="s">
        <v>58</v>
      </c>
      <c r="D4" s="304" t="s">
        <v>57</v>
      </c>
      <c r="E4" s="460"/>
      <c r="F4" s="393"/>
      <c r="G4" s="87"/>
    </row>
    <row r="5" spans="1:7">
      <c r="A5" s="197" t="s">
        <v>64</v>
      </c>
      <c r="B5" s="312">
        <v>2.2000000000000002</v>
      </c>
      <c r="C5" s="312">
        <v>2.2999999999999998</v>
      </c>
      <c r="D5" s="312">
        <v>2.1</v>
      </c>
      <c r="E5" s="312">
        <v>2.2999999999999998</v>
      </c>
      <c r="F5" s="312">
        <v>2.2000000000000002</v>
      </c>
      <c r="G5" s="87"/>
    </row>
    <row r="6" spans="1:7">
      <c r="A6" s="89" t="s">
        <v>65</v>
      </c>
      <c r="B6" s="312">
        <v>1.9</v>
      </c>
      <c r="C6" s="312">
        <v>2.2999999999999998</v>
      </c>
      <c r="D6" s="312">
        <v>1.9</v>
      </c>
      <c r="E6" s="312">
        <v>2.7</v>
      </c>
      <c r="F6" s="312">
        <v>2.2000000000000002</v>
      </c>
      <c r="G6" s="87"/>
    </row>
    <row r="7" spans="1:7">
      <c r="A7" s="89" t="s">
        <v>66</v>
      </c>
      <c r="B7" s="312">
        <v>2.2000000000000002</v>
      </c>
      <c r="C7" s="312">
        <v>2.1</v>
      </c>
      <c r="D7" s="312">
        <v>2.2000000000000002</v>
      </c>
      <c r="E7" s="312">
        <v>1.9</v>
      </c>
      <c r="F7" s="312">
        <v>1.9</v>
      </c>
      <c r="G7" s="87"/>
    </row>
    <row r="8" spans="1:7">
      <c r="A8" s="89" t="s">
        <v>67</v>
      </c>
      <c r="B8" s="312">
        <v>2.1</v>
      </c>
      <c r="C8" s="312">
        <v>2.2999999999999998</v>
      </c>
      <c r="D8" s="312">
        <v>2.1</v>
      </c>
      <c r="E8" s="312">
        <v>2.1</v>
      </c>
      <c r="F8" s="312">
        <v>2.1</v>
      </c>
      <c r="G8" s="87"/>
    </row>
    <row r="9" spans="1:7">
      <c r="A9" s="89" t="s">
        <v>68</v>
      </c>
      <c r="B9" s="312">
        <v>2.7</v>
      </c>
      <c r="C9" s="312">
        <v>2.6</v>
      </c>
      <c r="D9" s="312">
        <v>2.7</v>
      </c>
      <c r="E9" s="312">
        <v>2.7</v>
      </c>
      <c r="F9" s="312">
        <v>2.7</v>
      </c>
      <c r="G9" s="87"/>
    </row>
    <row r="10" spans="1:7">
      <c r="A10" s="89" t="s">
        <v>69</v>
      </c>
      <c r="B10" s="312">
        <v>1.2</v>
      </c>
      <c r="C10" s="312">
        <v>0.9</v>
      </c>
      <c r="D10" s="312">
        <v>1.2</v>
      </c>
      <c r="E10" s="312">
        <v>1.2</v>
      </c>
      <c r="F10" s="312">
        <v>1.2</v>
      </c>
      <c r="G10" s="87"/>
    </row>
    <row r="11" spans="1:7">
      <c r="A11" s="89" t="s">
        <v>70</v>
      </c>
      <c r="B11" s="312">
        <v>2</v>
      </c>
      <c r="C11" s="312">
        <v>1.8</v>
      </c>
      <c r="D11" s="312">
        <v>2</v>
      </c>
      <c r="E11" s="312">
        <v>2.1</v>
      </c>
      <c r="F11" s="312">
        <v>2</v>
      </c>
      <c r="G11" s="87"/>
    </row>
    <row r="12" spans="1:7">
      <c r="A12" s="89" t="s">
        <v>71</v>
      </c>
      <c r="B12" s="312">
        <v>2.1</v>
      </c>
      <c r="C12" s="312">
        <v>3.3</v>
      </c>
      <c r="D12" s="312">
        <v>2.1</v>
      </c>
      <c r="E12" s="312">
        <v>2.2999999999999998</v>
      </c>
      <c r="F12" s="312">
        <v>2.2000000000000002</v>
      </c>
      <c r="G12" s="87"/>
    </row>
    <row r="13" spans="1:7">
      <c r="A13" s="89" t="s">
        <v>72</v>
      </c>
      <c r="B13" s="312">
        <v>3</v>
      </c>
      <c r="C13" s="312">
        <v>3.7</v>
      </c>
      <c r="D13" s="312">
        <v>2.9</v>
      </c>
      <c r="E13" s="312">
        <v>3</v>
      </c>
      <c r="F13" s="312">
        <v>3</v>
      </c>
      <c r="G13" s="87"/>
    </row>
    <row r="14" spans="1:7">
      <c r="A14" s="89" t="s">
        <v>73</v>
      </c>
      <c r="B14" s="312">
        <v>2.5</v>
      </c>
      <c r="C14" s="312">
        <v>2</v>
      </c>
      <c r="D14" s="312">
        <v>2.5</v>
      </c>
      <c r="E14" s="312">
        <v>2.1</v>
      </c>
      <c r="F14" s="312">
        <v>2.2999999999999998</v>
      </c>
      <c r="G14" s="87"/>
    </row>
    <row r="15" spans="1:7">
      <c r="A15" s="89" t="s">
        <v>74</v>
      </c>
      <c r="B15" s="312">
        <v>2.1</v>
      </c>
      <c r="C15" s="312">
        <v>2.1</v>
      </c>
      <c r="D15" s="312">
        <v>2.1</v>
      </c>
      <c r="E15" s="312">
        <v>2.2999999999999998</v>
      </c>
      <c r="F15" s="312">
        <v>2.2999999999999998</v>
      </c>
      <c r="G15" s="87"/>
    </row>
    <row r="16" spans="1:7">
      <c r="A16" s="89" t="s">
        <v>75</v>
      </c>
      <c r="B16" s="312">
        <v>1.2</v>
      </c>
      <c r="C16" s="312">
        <v>0.5</v>
      </c>
      <c r="D16" s="312">
        <v>1.2</v>
      </c>
      <c r="E16" s="312">
        <v>1.5</v>
      </c>
      <c r="F16" s="312">
        <v>1.3</v>
      </c>
      <c r="G16" s="87"/>
    </row>
    <row r="17" spans="1:7">
      <c r="A17" s="89" t="s">
        <v>76</v>
      </c>
      <c r="B17" s="312">
        <v>2.2000000000000002</v>
      </c>
      <c r="C17" s="312">
        <v>1.4</v>
      </c>
      <c r="D17" s="312">
        <v>2.2000000000000002</v>
      </c>
      <c r="E17" s="312">
        <v>2.2000000000000002</v>
      </c>
      <c r="F17" s="312">
        <v>2.2000000000000002</v>
      </c>
      <c r="G17" s="87"/>
    </row>
    <row r="18" spans="1:7">
      <c r="A18" s="89" t="s">
        <v>77</v>
      </c>
      <c r="B18" s="312">
        <v>2.2999999999999998</v>
      </c>
      <c r="C18" s="312">
        <v>2</v>
      </c>
      <c r="D18" s="312">
        <v>2.2999999999999998</v>
      </c>
      <c r="E18" s="312">
        <v>2.2000000000000002</v>
      </c>
      <c r="F18" s="312">
        <v>2.2000000000000002</v>
      </c>
      <c r="G18" s="87"/>
    </row>
    <row r="19" spans="1:7" ht="14.25" customHeight="1">
      <c r="A19" s="89" t="s">
        <v>78</v>
      </c>
      <c r="B19" s="312">
        <v>2.1</v>
      </c>
      <c r="C19" s="312">
        <v>2.2999999999999998</v>
      </c>
      <c r="D19" s="312">
        <v>2</v>
      </c>
      <c r="E19" s="312">
        <v>2.4</v>
      </c>
      <c r="F19" s="312">
        <v>2.2999999999999998</v>
      </c>
      <c r="G19" s="87"/>
    </row>
    <row r="20" spans="1:7">
      <c r="A20" s="89" t="s">
        <v>117</v>
      </c>
      <c r="B20" s="312">
        <v>1.8</v>
      </c>
      <c r="C20" s="312">
        <v>2.1</v>
      </c>
      <c r="D20" s="312">
        <v>1.8</v>
      </c>
      <c r="E20" s="312">
        <v>2.2999999999999998</v>
      </c>
      <c r="F20" s="312">
        <v>2</v>
      </c>
      <c r="G20" s="87"/>
    </row>
    <row r="21" spans="1:7">
      <c r="A21" s="89" t="s">
        <v>80</v>
      </c>
      <c r="B21" s="312">
        <v>2.4</v>
      </c>
      <c r="C21" s="312">
        <v>2.5</v>
      </c>
      <c r="D21" s="312">
        <v>2.4</v>
      </c>
      <c r="E21" s="312">
        <v>2.5</v>
      </c>
      <c r="F21" s="312">
        <v>2.4</v>
      </c>
      <c r="G21" s="87"/>
    </row>
    <row r="22" spans="1:7">
      <c r="A22" s="89" t="s">
        <v>81</v>
      </c>
      <c r="B22" s="312">
        <v>2.8</v>
      </c>
      <c r="C22" s="312">
        <v>1.4</v>
      </c>
      <c r="D22" s="312">
        <v>2.8</v>
      </c>
      <c r="E22" s="312">
        <v>2.8</v>
      </c>
      <c r="F22" s="312">
        <v>2.8</v>
      </c>
      <c r="G22" s="87"/>
    </row>
    <row r="23" spans="1:7">
      <c r="A23" s="89" t="s">
        <v>82</v>
      </c>
      <c r="B23" s="312">
        <v>1.6</v>
      </c>
      <c r="C23" s="312">
        <v>1.6</v>
      </c>
      <c r="D23" s="312" t="s">
        <v>150</v>
      </c>
      <c r="E23" s="312">
        <v>2.2000000000000002</v>
      </c>
      <c r="F23" s="312">
        <v>1.7</v>
      </c>
      <c r="G23" s="87"/>
    </row>
    <row r="24" spans="1:7">
      <c r="A24" s="89" t="s">
        <v>83</v>
      </c>
      <c r="B24" s="312" t="s">
        <v>150</v>
      </c>
      <c r="C24" s="312" t="s">
        <v>150</v>
      </c>
      <c r="D24" s="312" t="s">
        <v>150</v>
      </c>
      <c r="E24" s="312">
        <v>1.4</v>
      </c>
      <c r="F24" s="312">
        <v>1.4</v>
      </c>
      <c r="G24" s="87"/>
    </row>
    <row r="25" spans="1:7">
      <c r="A25" s="90" t="s">
        <v>84</v>
      </c>
      <c r="B25" s="313">
        <v>2.4</v>
      </c>
      <c r="C25" s="313">
        <v>2</v>
      </c>
      <c r="D25" s="313">
        <v>2.9</v>
      </c>
      <c r="E25" s="313">
        <v>2.4</v>
      </c>
      <c r="F25" s="313">
        <v>2.4</v>
      </c>
      <c r="G25" s="87"/>
    </row>
    <row r="26" spans="1:7">
      <c r="A26" s="127"/>
      <c r="B26" s="127"/>
      <c r="C26" s="127"/>
      <c r="D26" s="127"/>
      <c r="E26" s="128"/>
    </row>
    <row r="27" spans="1:7">
      <c r="A27" s="131"/>
    </row>
  </sheetData>
  <mergeCells count="6">
    <mergeCell ref="A1:F1"/>
    <mergeCell ref="A3:A4"/>
    <mergeCell ref="B3:B4"/>
    <mergeCell ref="C3:D3"/>
    <mergeCell ref="E3:E4"/>
    <mergeCell ref="F3:F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"/>
  <sheetViews>
    <sheetView workbookViewId="0">
      <selection activeCell="B58" sqref="B58:K78"/>
    </sheetView>
  </sheetViews>
  <sheetFormatPr defaultRowHeight="12.75"/>
  <cols>
    <col min="1" max="1" width="20.5703125" style="122" customWidth="1"/>
    <col min="2" max="2" width="10.42578125" style="122" customWidth="1"/>
    <col min="3" max="4" width="9.85546875" style="122" customWidth="1"/>
    <col min="5" max="5" width="9.7109375" style="122" customWidth="1"/>
    <col min="6" max="6" width="10.28515625" style="122" customWidth="1"/>
    <col min="7" max="7" width="11" style="122" customWidth="1"/>
    <col min="8" max="11" width="9.140625" style="122"/>
    <col min="12" max="12" width="9.140625" style="122" customWidth="1"/>
    <col min="13" max="13" width="21.28515625" style="122" customWidth="1"/>
    <col min="14" max="252" width="9.140625" style="122"/>
    <col min="253" max="253" width="19.140625" style="122" customWidth="1"/>
    <col min="254" max="254" width="10.42578125" style="122" customWidth="1"/>
    <col min="255" max="256" width="9.85546875" style="122" customWidth="1"/>
    <col min="257" max="257" width="8.7109375" style="122" customWidth="1"/>
    <col min="258" max="258" width="9.42578125" style="122" customWidth="1"/>
    <col min="259" max="259" width="9.7109375" style="122" customWidth="1"/>
    <col min="260" max="260" width="10.28515625" style="122" customWidth="1"/>
    <col min="261" max="261" width="11" style="122" customWidth="1"/>
    <col min="262" max="263" width="8.85546875" style="122" customWidth="1"/>
    <col min="264" max="508" width="9.140625" style="122"/>
    <col min="509" max="509" width="19.140625" style="122" customWidth="1"/>
    <col min="510" max="510" width="10.42578125" style="122" customWidth="1"/>
    <col min="511" max="512" width="9.85546875" style="122" customWidth="1"/>
    <col min="513" max="513" width="8.7109375" style="122" customWidth="1"/>
    <col min="514" max="514" width="9.42578125" style="122" customWidth="1"/>
    <col min="515" max="515" width="9.7109375" style="122" customWidth="1"/>
    <col min="516" max="516" width="10.28515625" style="122" customWidth="1"/>
    <col min="517" max="517" width="11" style="122" customWidth="1"/>
    <col min="518" max="519" width="8.85546875" style="122" customWidth="1"/>
    <col min="520" max="764" width="9.140625" style="122"/>
    <col min="765" max="765" width="19.140625" style="122" customWidth="1"/>
    <col min="766" max="766" width="10.42578125" style="122" customWidth="1"/>
    <col min="767" max="768" width="9.85546875" style="122" customWidth="1"/>
    <col min="769" max="769" width="8.7109375" style="122" customWidth="1"/>
    <col min="770" max="770" width="9.42578125" style="122" customWidth="1"/>
    <col min="771" max="771" width="9.7109375" style="122" customWidth="1"/>
    <col min="772" max="772" width="10.28515625" style="122" customWidth="1"/>
    <col min="773" max="773" width="11" style="122" customWidth="1"/>
    <col min="774" max="775" width="8.85546875" style="122" customWidth="1"/>
    <col min="776" max="1020" width="9.140625" style="122"/>
    <col min="1021" max="1021" width="19.140625" style="122" customWidth="1"/>
    <col min="1022" max="1022" width="10.42578125" style="122" customWidth="1"/>
    <col min="1023" max="1024" width="9.85546875" style="122" customWidth="1"/>
    <col min="1025" max="1025" width="8.7109375" style="122" customWidth="1"/>
    <col min="1026" max="1026" width="9.42578125" style="122" customWidth="1"/>
    <col min="1027" max="1027" width="9.7109375" style="122" customWidth="1"/>
    <col min="1028" max="1028" width="10.28515625" style="122" customWidth="1"/>
    <col min="1029" max="1029" width="11" style="122" customWidth="1"/>
    <col min="1030" max="1031" width="8.85546875" style="122" customWidth="1"/>
    <col min="1032" max="1276" width="9.140625" style="122"/>
    <col min="1277" max="1277" width="19.140625" style="122" customWidth="1"/>
    <col min="1278" max="1278" width="10.42578125" style="122" customWidth="1"/>
    <col min="1279" max="1280" width="9.85546875" style="122" customWidth="1"/>
    <col min="1281" max="1281" width="8.7109375" style="122" customWidth="1"/>
    <col min="1282" max="1282" width="9.42578125" style="122" customWidth="1"/>
    <col min="1283" max="1283" width="9.7109375" style="122" customWidth="1"/>
    <col min="1284" max="1284" width="10.28515625" style="122" customWidth="1"/>
    <col min="1285" max="1285" width="11" style="122" customWidth="1"/>
    <col min="1286" max="1287" width="8.85546875" style="122" customWidth="1"/>
    <col min="1288" max="1532" width="9.140625" style="122"/>
    <col min="1533" max="1533" width="19.140625" style="122" customWidth="1"/>
    <col min="1534" max="1534" width="10.42578125" style="122" customWidth="1"/>
    <col min="1535" max="1536" width="9.85546875" style="122" customWidth="1"/>
    <col min="1537" max="1537" width="8.7109375" style="122" customWidth="1"/>
    <col min="1538" max="1538" width="9.42578125" style="122" customWidth="1"/>
    <col min="1539" max="1539" width="9.7109375" style="122" customWidth="1"/>
    <col min="1540" max="1540" width="10.28515625" style="122" customWidth="1"/>
    <col min="1541" max="1541" width="11" style="122" customWidth="1"/>
    <col min="1542" max="1543" width="8.85546875" style="122" customWidth="1"/>
    <col min="1544" max="1788" width="9.140625" style="122"/>
    <col min="1789" max="1789" width="19.140625" style="122" customWidth="1"/>
    <col min="1790" max="1790" width="10.42578125" style="122" customWidth="1"/>
    <col min="1791" max="1792" width="9.85546875" style="122" customWidth="1"/>
    <col min="1793" max="1793" width="8.7109375" style="122" customWidth="1"/>
    <col min="1794" max="1794" width="9.42578125" style="122" customWidth="1"/>
    <col min="1795" max="1795" width="9.7109375" style="122" customWidth="1"/>
    <col min="1796" max="1796" width="10.28515625" style="122" customWidth="1"/>
    <col min="1797" max="1797" width="11" style="122" customWidth="1"/>
    <col min="1798" max="1799" width="8.85546875" style="122" customWidth="1"/>
    <col min="1800" max="2044" width="9.140625" style="122"/>
    <col min="2045" max="2045" width="19.140625" style="122" customWidth="1"/>
    <col min="2046" max="2046" width="10.42578125" style="122" customWidth="1"/>
    <col min="2047" max="2048" width="9.85546875" style="122" customWidth="1"/>
    <col min="2049" max="2049" width="8.7109375" style="122" customWidth="1"/>
    <col min="2050" max="2050" width="9.42578125" style="122" customWidth="1"/>
    <col min="2051" max="2051" width="9.7109375" style="122" customWidth="1"/>
    <col min="2052" max="2052" width="10.28515625" style="122" customWidth="1"/>
    <col min="2053" max="2053" width="11" style="122" customWidth="1"/>
    <col min="2054" max="2055" width="8.85546875" style="122" customWidth="1"/>
    <col min="2056" max="2300" width="9.140625" style="122"/>
    <col min="2301" max="2301" width="19.140625" style="122" customWidth="1"/>
    <col min="2302" max="2302" width="10.42578125" style="122" customWidth="1"/>
    <col min="2303" max="2304" width="9.85546875" style="122" customWidth="1"/>
    <col min="2305" max="2305" width="8.7109375" style="122" customWidth="1"/>
    <col min="2306" max="2306" width="9.42578125" style="122" customWidth="1"/>
    <col min="2307" max="2307" width="9.7109375" style="122" customWidth="1"/>
    <col min="2308" max="2308" width="10.28515625" style="122" customWidth="1"/>
    <col min="2309" max="2309" width="11" style="122" customWidth="1"/>
    <col min="2310" max="2311" width="8.85546875" style="122" customWidth="1"/>
    <col min="2312" max="2556" width="9.140625" style="122"/>
    <col min="2557" max="2557" width="19.140625" style="122" customWidth="1"/>
    <col min="2558" max="2558" width="10.42578125" style="122" customWidth="1"/>
    <col min="2559" max="2560" width="9.85546875" style="122" customWidth="1"/>
    <col min="2561" max="2561" width="8.7109375" style="122" customWidth="1"/>
    <col min="2562" max="2562" width="9.42578125" style="122" customWidth="1"/>
    <col min="2563" max="2563" width="9.7109375" style="122" customWidth="1"/>
    <col min="2564" max="2564" width="10.28515625" style="122" customWidth="1"/>
    <col min="2565" max="2565" width="11" style="122" customWidth="1"/>
    <col min="2566" max="2567" width="8.85546875" style="122" customWidth="1"/>
    <col min="2568" max="2812" width="9.140625" style="122"/>
    <col min="2813" max="2813" width="19.140625" style="122" customWidth="1"/>
    <col min="2814" max="2814" width="10.42578125" style="122" customWidth="1"/>
    <col min="2815" max="2816" width="9.85546875" style="122" customWidth="1"/>
    <col min="2817" max="2817" width="8.7109375" style="122" customWidth="1"/>
    <col min="2818" max="2818" width="9.42578125" style="122" customWidth="1"/>
    <col min="2819" max="2819" width="9.7109375" style="122" customWidth="1"/>
    <col min="2820" max="2820" width="10.28515625" style="122" customWidth="1"/>
    <col min="2821" max="2821" width="11" style="122" customWidth="1"/>
    <col min="2822" max="2823" width="8.85546875" style="122" customWidth="1"/>
    <col min="2824" max="3068" width="9.140625" style="122"/>
    <col min="3069" max="3069" width="19.140625" style="122" customWidth="1"/>
    <col min="3070" max="3070" width="10.42578125" style="122" customWidth="1"/>
    <col min="3071" max="3072" width="9.85546875" style="122" customWidth="1"/>
    <col min="3073" max="3073" width="8.7109375" style="122" customWidth="1"/>
    <col min="3074" max="3074" width="9.42578125" style="122" customWidth="1"/>
    <col min="3075" max="3075" width="9.7109375" style="122" customWidth="1"/>
    <col min="3076" max="3076" width="10.28515625" style="122" customWidth="1"/>
    <col min="3077" max="3077" width="11" style="122" customWidth="1"/>
    <col min="3078" max="3079" width="8.85546875" style="122" customWidth="1"/>
    <col min="3080" max="3324" width="9.140625" style="122"/>
    <col min="3325" max="3325" width="19.140625" style="122" customWidth="1"/>
    <col min="3326" max="3326" width="10.42578125" style="122" customWidth="1"/>
    <col min="3327" max="3328" width="9.85546875" style="122" customWidth="1"/>
    <col min="3329" max="3329" width="8.7109375" style="122" customWidth="1"/>
    <col min="3330" max="3330" width="9.42578125" style="122" customWidth="1"/>
    <col min="3331" max="3331" width="9.7109375" style="122" customWidth="1"/>
    <col min="3332" max="3332" width="10.28515625" style="122" customWidth="1"/>
    <col min="3333" max="3333" width="11" style="122" customWidth="1"/>
    <col min="3334" max="3335" width="8.85546875" style="122" customWidth="1"/>
    <col min="3336" max="3580" width="9.140625" style="122"/>
    <col min="3581" max="3581" width="19.140625" style="122" customWidth="1"/>
    <col min="3582" max="3582" width="10.42578125" style="122" customWidth="1"/>
    <col min="3583" max="3584" width="9.85546875" style="122" customWidth="1"/>
    <col min="3585" max="3585" width="8.7109375" style="122" customWidth="1"/>
    <col min="3586" max="3586" width="9.42578125" style="122" customWidth="1"/>
    <col min="3587" max="3587" width="9.7109375" style="122" customWidth="1"/>
    <col min="3588" max="3588" width="10.28515625" style="122" customWidth="1"/>
    <col min="3589" max="3589" width="11" style="122" customWidth="1"/>
    <col min="3590" max="3591" width="8.85546875" style="122" customWidth="1"/>
    <col min="3592" max="3836" width="9.140625" style="122"/>
    <col min="3837" max="3837" width="19.140625" style="122" customWidth="1"/>
    <col min="3838" max="3838" width="10.42578125" style="122" customWidth="1"/>
    <col min="3839" max="3840" width="9.85546875" style="122" customWidth="1"/>
    <col min="3841" max="3841" width="8.7109375" style="122" customWidth="1"/>
    <col min="3842" max="3842" width="9.42578125" style="122" customWidth="1"/>
    <col min="3843" max="3843" width="9.7109375" style="122" customWidth="1"/>
    <col min="3844" max="3844" width="10.28515625" style="122" customWidth="1"/>
    <col min="3845" max="3845" width="11" style="122" customWidth="1"/>
    <col min="3846" max="3847" width="8.85546875" style="122" customWidth="1"/>
    <col min="3848" max="4092" width="9.140625" style="122"/>
    <col min="4093" max="4093" width="19.140625" style="122" customWidth="1"/>
    <col min="4094" max="4094" width="10.42578125" style="122" customWidth="1"/>
    <col min="4095" max="4096" width="9.85546875" style="122" customWidth="1"/>
    <col min="4097" max="4097" width="8.7109375" style="122" customWidth="1"/>
    <col min="4098" max="4098" width="9.42578125" style="122" customWidth="1"/>
    <col min="4099" max="4099" width="9.7109375" style="122" customWidth="1"/>
    <col min="4100" max="4100" width="10.28515625" style="122" customWidth="1"/>
    <col min="4101" max="4101" width="11" style="122" customWidth="1"/>
    <col min="4102" max="4103" width="8.85546875" style="122" customWidth="1"/>
    <col min="4104" max="4348" width="9.140625" style="122"/>
    <col min="4349" max="4349" width="19.140625" style="122" customWidth="1"/>
    <col min="4350" max="4350" width="10.42578125" style="122" customWidth="1"/>
    <col min="4351" max="4352" width="9.85546875" style="122" customWidth="1"/>
    <col min="4353" max="4353" width="8.7109375" style="122" customWidth="1"/>
    <col min="4354" max="4354" width="9.42578125" style="122" customWidth="1"/>
    <col min="4355" max="4355" width="9.7109375" style="122" customWidth="1"/>
    <col min="4356" max="4356" width="10.28515625" style="122" customWidth="1"/>
    <col min="4357" max="4357" width="11" style="122" customWidth="1"/>
    <col min="4358" max="4359" width="8.85546875" style="122" customWidth="1"/>
    <col min="4360" max="4604" width="9.140625" style="122"/>
    <col min="4605" max="4605" width="19.140625" style="122" customWidth="1"/>
    <col min="4606" max="4606" width="10.42578125" style="122" customWidth="1"/>
    <col min="4607" max="4608" width="9.85546875" style="122" customWidth="1"/>
    <col min="4609" max="4609" width="8.7109375" style="122" customWidth="1"/>
    <col min="4610" max="4610" width="9.42578125" style="122" customWidth="1"/>
    <col min="4611" max="4611" width="9.7109375" style="122" customWidth="1"/>
    <col min="4612" max="4612" width="10.28515625" style="122" customWidth="1"/>
    <col min="4613" max="4613" width="11" style="122" customWidth="1"/>
    <col min="4614" max="4615" width="8.85546875" style="122" customWidth="1"/>
    <col min="4616" max="4860" width="9.140625" style="122"/>
    <col min="4861" max="4861" width="19.140625" style="122" customWidth="1"/>
    <col min="4862" max="4862" width="10.42578125" style="122" customWidth="1"/>
    <col min="4863" max="4864" width="9.85546875" style="122" customWidth="1"/>
    <col min="4865" max="4865" width="8.7109375" style="122" customWidth="1"/>
    <col min="4866" max="4866" width="9.42578125" style="122" customWidth="1"/>
    <col min="4867" max="4867" width="9.7109375" style="122" customWidth="1"/>
    <col min="4868" max="4868" width="10.28515625" style="122" customWidth="1"/>
    <col min="4869" max="4869" width="11" style="122" customWidth="1"/>
    <col min="4870" max="4871" width="8.85546875" style="122" customWidth="1"/>
    <col min="4872" max="5116" width="9.140625" style="122"/>
    <col min="5117" max="5117" width="19.140625" style="122" customWidth="1"/>
    <col min="5118" max="5118" width="10.42578125" style="122" customWidth="1"/>
    <col min="5119" max="5120" width="9.85546875" style="122" customWidth="1"/>
    <col min="5121" max="5121" width="8.7109375" style="122" customWidth="1"/>
    <col min="5122" max="5122" width="9.42578125" style="122" customWidth="1"/>
    <col min="5123" max="5123" width="9.7109375" style="122" customWidth="1"/>
    <col min="5124" max="5124" width="10.28515625" style="122" customWidth="1"/>
    <col min="5125" max="5125" width="11" style="122" customWidth="1"/>
    <col min="5126" max="5127" width="8.85546875" style="122" customWidth="1"/>
    <col min="5128" max="5372" width="9.140625" style="122"/>
    <col min="5373" max="5373" width="19.140625" style="122" customWidth="1"/>
    <col min="5374" max="5374" width="10.42578125" style="122" customWidth="1"/>
    <col min="5375" max="5376" width="9.85546875" style="122" customWidth="1"/>
    <col min="5377" max="5377" width="8.7109375" style="122" customWidth="1"/>
    <col min="5378" max="5378" width="9.42578125" style="122" customWidth="1"/>
    <col min="5379" max="5379" width="9.7109375" style="122" customWidth="1"/>
    <col min="5380" max="5380" width="10.28515625" style="122" customWidth="1"/>
    <col min="5381" max="5381" width="11" style="122" customWidth="1"/>
    <col min="5382" max="5383" width="8.85546875" style="122" customWidth="1"/>
    <col min="5384" max="5628" width="9.140625" style="122"/>
    <col min="5629" max="5629" width="19.140625" style="122" customWidth="1"/>
    <col min="5630" max="5630" width="10.42578125" style="122" customWidth="1"/>
    <col min="5631" max="5632" width="9.85546875" style="122" customWidth="1"/>
    <col min="5633" max="5633" width="8.7109375" style="122" customWidth="1"/>
    <col min="5634" max="5634" width="9.42578125" style="122" customWidth="1"/>
    <col min="5635" max="5635" width="9.7109375" style="122" customWidth="1"/>
    <col min="5636" max="5636" width="10.28515625" style="122" customWidth="1"/>
    <col min="5637" max="5637" width="11" style="122" customWidth="1"/>
    <col min="5638" max="5639" width="8.85546875" style="122" customWidth="1"/>
    <col min="5640" max="5884" width="9.140625" style="122"/>
    <col min="5885" max="5885" width="19.140625" style="122" customWidth="1"/>
    <col min="5886" max="5886" width="10.42578125" style="122" customWidth="1"/>
    <col min="5887" max="5888" width="9.85546875" style="122" customWidth="1"/>
    <col min="5889" max="5889" width="8.7109375" style="122" customWidth="1"/>
    <col min="5890" max="5890" width="9.42578125" style="122" customWidth="1"/>
    <col min="5891" max="5891" width="9.7109375" style="122" customWidth="1"/>
    <col min="5892" max="5892" width="10.28515625" style="122" customWidth="1"/>
    <col min="5893" max="5893" width="11" style="122" customWidth="1"/>
    <col min="5894" max="5895" width="8.85546875" style="122" customWidth="1"/>
    <col min="5896" max="6140" width="9.140625" style="122"/>
    <col min="6141" max="6141" width="19.140625" style="122" customWidth="1"/>
    <col min="6142" max="6142" width="10.42578125" style="122" customWidth="1"/>
    <col min="6143" max="6144" width="9.85546875" style="122" customWidth="1"/>
    <col min="6145" max="6145" width="8.7109375" style="122" customWidth="1"/>
    <col min="6146" max="6146" width="9.42578125" style="122" customWidth="1"/>
    <col min="6147" max="6147" width="9.7109375" style="122" customWidth="1"/>
    <col min="6148" max="6148" width="10.28515625" style="122" customWidth="1"/>
    <col min="6149" max="6149" width="11" style="122" customWidth="1"/>
    <col min="6150" max="6151" width="8.85546875" style="122" customWidth="1"/>
    <col min="6152" max="6396" width="9.140625" style="122"/>
    <col min="6397" max="6397" width="19.140625" style="122" customWidth="1"/>
    <col min="6398" max="6398" width="10.42578125" style="122" customWidth="1"/>
    <col min="6399" max="6400" width="9.85546875" style="122" customWidth="1"/>
    <col min="6401" max="6401" width="8.7109375" style="122" customWidth="1"/>
    <col min="6402" max="6402" width="9.42578125" style="122" customWidth="1"/>
    <col min="6403" max="6403" width="9.7109375" style="122" customWidth="1"/>
    <col min="6404" max="6404" width="10.28515625" style="122" customWidth="1"/>
    <col min="6405" max="6405" width="11" style="122" customWidth="1"/>
    <col min="6406" max="6407" width="8.85546875" style="122" customWidth="1"/>
    <col min="6408" max="6652" width="9.140625" style="122"/>
    <col min="6653" max="6653" width="19.140625" style="122" customWidth="1"/>
    <col min="6654" max="6654" width="10.42578125" style="122" customWidth="1"/>
    <col min="6655" max="6656" width="9.85546875" style="122" customWidth="1"/>
    <col min="6657" max="6657" width="8.7109375" style="122" customWidth="1"/>
    <col min="6658" max="6658" width="9.42578125" style="122" customWidth="1"/>
    <col min="6659" max="6659" width="9.7109375" style="122" customWidth="1"/>
    <col min="6660" max="6660" width="10.28515625" style="122" customWidth="1"/>
    <col min="6661" max="6661" width="11" style="122" customWidth="1"/>
    <col min="6662" max="6663" width="8.85546875" style="122" customWidth="1"/>
    <col min="6664" max="6908" width="9.140625" style="122"/>
    <col min="6909" max="6909" width="19.140625" style="122" customWidth="1"/>
    <col min="6910" max="6910" width="10.42578125" style="122" customWidth="1"/>
    <col min="6911" max="6912" width="9.85546875" style="122" customWidth="1"/>
    <col min="6913" max="6913" width="8.7109375" style="122" customWidth="1"/>
    <col min="6914" max="6914" width="9.42578125" style="122" customWidth="1"/>
    <col min="6915" max="6915" width="9.7109375" style="122" customWidth="1"/>
    <col min="6916" max="6916" width="10.28515625" style="122" customWidth="1"/>
    <col min="6917" max="6917" width="11" style="122" customWidth="1"/>
    <col min="6918" max="6919" width="8.85546875" style="122" customWidth="1"/>
    <col min="6920" max="7164" width="9.140625" style="122"/>
    <col min="7165" max="7165" width="19.140625" style="122" customWidth="1"/>
    <col min="7166" max="7166" width="10.42578125" style="122" customWidth="1"/>
    <col min="7167" max="7168" width="9.85546875" style="122" customWidth="1"/>
    <col min="7169" max="7169" width="8.7109375" style="122" customWidth="1"/>
    <col min="7170" max="7170" width="9.42578125" style="122" customWidth="1"/>
    <col min="7171" max="7171" width="9.7109375" style="122" customWidth="1"/>
    <col min="7172" max="7172" width="10.28515625" style="122" customWidth="1"/>
    <col min="7173" max="7173" width="11" style="122" customWidth="1"/>
    <col min="7174" max="7175" width="8.85546875" style="122" customWidth="1"/>
    <col min="7176" max="7420" width="9.140625" style="122"/>
    <col min="7421" max="7421" width="19.140625" style="122" customWidth="1"/>
    <col min="7422" max="7422" width="10.42578125" style="122" customWidth="1"/>
    <col min="7423" max="7424" width="9.85546875" style="122" customWidth="1"/>
    <col min="7425" max="7425" width="8.7109375" style="122" customWidth="1"/>
    <col min="7426" max="7426" width="9.42578125" style="122" customWidth="1"/>
    <col min="7427" max="7427" width="9.7109375" style="122" customWidth="1"/>
    <col min="7428" max="7428" width="10.28515625" style="122" customWidth="1"/>
    <col min="7429" max="7429" width="11" style="122" customWidth="1"/>
    <col min="7430" max="7431" width="8.85546875" style="122" customWidth="1"/>
    <col min="7432" max="7676" width="9.140625" style="122"/>
    <col min="7677" max="7677" width="19.140625" style="122" customWidth="1"/>
    <col min="7678" max="7678" width="10.42578125" style="122" customWidth="1"/>
    <col min="7679" max="7680" width="9.85546875" style="122" customWidth="1"/>
    <col min="7681" max="7681" width="8.7109375" style="122" customWidth="1"/>
    <col min="7682" max="7682" width="9.42578125" style="122" customWidth="1"/>
    <col min="7683" max="7683" width="9.7109375" style="122" customWidth="1"/>
    <col min="7684" max="7684" width="10.28515625" style="122" customWidth="1"/>
    <col min="7685" max="7685" width="11" style="122" customWidth="1"/>
    <col min="7686" max="7687" width="8.85546875" style="122" customWidth="1"/>
    <col min="7688" max="7932" width="9.140625" style="122"/>
    <col min="7933" max="7933" width="19.140625" style="122" customWidth="1"/>
    <col min="7934" max="7934" width="10.42578125" style="122" customWidth="1"/>
    <col min="7935" max="7936" width="9.85546875" style="122" customWidth="1"/>
    <col min="7937" max="7937" width="8.7109375" style="122" customWidth="1"/>
    <col min="7938" max="7938" width="9.42578125" style="122" customWidth="1"/>
    <col min="7939" max="7939" width="9.7109375" style="122" customWidth="1"/>
    <col min="7940" max="7940" width="10.28515625" style="122" customWidth="1"/>
    <col min="7941" max="7941" width="11" style="122" customWidth="1"/>
    <col min="7942" max="7943" width="8.85546875" style="122" customWidth="1"/>
    <col min="7944" max="8188" width="9.140625" style="122"/>
    <col min="8189" max="8189" width="19.140625" style="122" customWidth="1"/>
    <col min="8190" max="8190" width="10.42578125" style="122" customWidth="1"/>
    <col min="8191" max="8192" width="9.85546875" style="122" customWidth="1"/>
    <col min="8193" max="8193" width="8.7109375" style="122" customWidth="1"/>
    <col min="8194" max="8194" width="9.42578125" style="122" customWidth="1"/>
    <col min="8195" max="8195" width="9.7109375" style="122" customWidth="1"/>
    <col min="8196" max="8196" width="10.28515625" style="122" customWidth="1"/>
    <col min="8197" max="8197" width="11" style="122" customWidth="1"/>
    <col min="8198" max="8199" width="8.85546875" style="122" customWidth="1"/>
    <col min="8200" max="8444" width="9.140625" style="122"/>
    <col min="8445" max="8445" width="19.140625" style="122" customWidth="1"/>
    <col min="8446" max="8446" width="10.42578125" style="122" customWidth="1"/>
    <col min="8447" max="8448" width="9.85546875" style="122" customWidth="1"/>
    <col min="8449" max="8449" width="8.7109375" style="122" customWidth="1"/>
    <col min="8450" max="8450" width="9.42578125" style="122" customWidth="1"/>
    <col min="8451" max="8451" width="9.7109375" style="122" customWidth="1"/>
    <col min="8452" max="8452" width="10.28515625" style="122" customWidth="1"/>
    <col min="8453" max="8453" width="11" style="122" customWidth="1"/>
    <col min="8454" max="8455" width="8.85546875" style="122" customWidth="1"/>
    <col min="8456" max="8700" width="9.140625" style="122"/>
    <col min="8701" max="8701" width="19.140625" style="122" customWidth="1"/>
    <col min="8702" max="8702" width="10.42578125" style="122" customWidth="1"/>
    <col min="8703" max="8704" width="9.85546875" style="122" customWidth="1"/>
    <col min="8705" max="8705" width="8.7109375" style="122" customWidth="1"/>
    <col min="8706" max="8706" width="9.42578125" style="122" customWidth="1"/>
    <col min="8707" max="8707" width="9.7109375" style="122" customWidth="1"/>
    <col min="8708" max="8708" width="10.28515625" style="122" customWidth="1"/>
    <col min="8709" max="8709" width="11" style="122" customWidth="1"/>
    <col min="8710" max="8711" width="8.85546875" style="122" customWidth="1"/>
    <col min="8712" max="8956" width="9.140625" style="122"/>
    <col min="8957" max="8957" width="19.140625" style="122" customWidth="1"/>
    <col min="8958" max="8958" width="10.42578125" style="122" customWidth="1"/>
    <col min="8959" max="8960" width="9.85546875" style="122" customWidth="1"/>
    <col min="8961" max="8961" width="8.7109375" style="122" customWidth="1"/>
    <col min="8962" max="8962" width="9.42578125" style="122" customWidth="1"/>
    <col min="8963" max="8963" width="9.7109375" style="122" customWidth="1"/>
    <col min="8964" max="8964" width="10.28515625" style="122" customWidth="1"/>
    <col min="8965" max="8965" width="11" style="122" customWidth="1"/>
    <col min="8966" max="8967" width="8.85546875" style="122" customWidth="1"/>
    <col min="8968" max="9212" width="9.140625" style="122"/>
    <col min="9213" max="9213" width="19.140625" style="122" customWidth="1"/>
    <col min="9214" max="9214" width="10.42578125" style="122" customWidth="1"/>
    <col min="9215" max="9216" width="9.85546875" style="122" customWidth="1"/>
    <col min="9217" max="9217" width="8.7109375" style="122" customWidth="1"/>
    <col min="9218" max="9218" width="9.42578125" style="122" customWidth="1"/>
    <col min="9219" max="9219" width="9.7109375" style="122" customWidth="1"/>
    <col min="9220" max="9220" width="10.28515625" style="122" customWidth="1"/>
    <col min="9221" max="9221" width="11" style="122" customWidth="1"/>
    <col min="9222" max="9223" width="8.85546875" style="122" customWidth="1"/>
    <col min="9224" max="9468" width="9.140625" style="122"/>
    <col min="9469" max="9469" width="19.140625" style="122" customWidth="1"/>
    <col min="9470" max="9470" width="10.42578125" style="122" customWidth="1"/>
    <col min="9471" max="9472" width="9.85546875" style="122" customWidth="1"/>
    <col min="9473" max="9473" width="8.7109375" style="122" customWidth="1"/>
    <col min="9474" max="9474" width="9.42578125" style="122" customWidth="1"/>
    <col min="9475" max="9475" width="9.7109375" style="122" customWidth="1"/>
    <col min="9476" max="9476" width="10.28515625" style="122" customWidth="1"/>
    <col min="9477" max="9477" width="11" style="122" customWidth="1"/>
    <col min="9478" max="9479" width="8.85546875" style="122" customWidth="1"/>
    <col min="9480" max="9724" width="9.140625" style="122"/>
    <col min="9725" max="9725" width="19.140625" style="122" customWidth="1"/>
    <col min="9726" max="9726" width="10.42578125" style="122" customWidth="1"/>
    <col min="9727" max="9728" width="9.85546875" style="122" customWidth="1"/>
    <col min="9729" max="9729" width="8.7109375" style="122" customWidth="1"/>
    <col min="9730" max="9730" width="9.42578125" style="122" customWidth="1"/>
    <col min="9731" max="9731" width="9.7109375" style="122" customWidth="1"/>
    <col min="9732" max="9732" width="10.28515625" style="122" customWidth="1"/>
    <col min="9733" max="9733" width="11" style="122" customWidth="1"/>
    <col min="9734" max="9735" width="8.85546875" style="122" customWidth="1"/>
    <col min="9736" max="9980" width="9.140625" style="122"/>
    <col min="9981" max="9981" width="19.140625" style="122" customWidth="1"/>
    <col min="9982" max="9982" width="10.42578125" style="122" customWidth="1"/>
    <col min="9983" max="9984" width="9.85546875" style="122" customWidth="1"/>
    <col min="9985" max="9985" width="8.7109375" style="122" customWidth="1"/>
    <col min="9986" max="9986" width="9.42578125" style="122" customWidth="1"/>
    <col min="9987" max="9987" width="9.7109375" style="122" customWidth="1"/>
    <col min="9988" max="9988" width="10.28515625" style="122" customWidth="1"/>
    <col min="9989" max="9989" width="11" style="122" customWidth="1"/>
    <col min="9990" max="9991" width="8.85546875" style="122" customWidth="1"/>
    <col min="9992" max="10236" width="9.140625" style="122"/>
    <col min="10237" max="10237" width="19.140625" style="122" customWidth="1"/>
    <col min="10238" max="10238" width="10.42578125" style="122" customWidth="1"/>
    <col min="10239" max="10240" width="9.85546875" style="122" customWidth="1"/>
    <col min="10241" max="10241" width="8.7109375" style="122" customWidth="1"/>
    <col min="10242" max="10242" width="9.42578125" style="122" customWidth="1"/>
    <col min="10243" max="10243" width="9.7109375" style="122" customWidth="1"/>
    <col min="10244" max="10244" width="10.28515625" style="122" customWidth="1"/>
    <col min="10245" max="10245" width="11" style="122" customWidth="1"/>
    <col min="10246" max="10247" width="8.85546875" style="122" customWidth="1"/>
    <col min="10248" max="10492" width="9.140625" style="122"/>
    <col min="10493" max="10493" width="19.140625" style="122" customWidth="1"/>
    <col min="10494" max="10494" width="10.42578125" style="122" customWidth="1"/>
    <col min="10495" max="10496" width="9.85546875" style="122" customWidth="1"/>
    <col min="10497" max="10497" width="8.7109375" style="122" customWidth="1"/>
    <col min="10498" max="10498" width="9.42578125" style="122" customWidth="1"/>
    <col min="10499" max="10499" width="9.7109375" style="122" customWidth="1"/>
    <col min="10500" max="10500" width="10.28515625" style="122" customWidth="1"/>
    <col min="10501" max="10501" width="11" style="122" customWidth="1"/>
    <col min="10502" max="10503" width="8.85546875" style="122" customWidth="1"/>
    <col min="10504" max="10748" width="9.140625" style="122"/>
    <col min="10749" max="10749" width="19.140625" style="122" customWidth="1"/>
    <col min="10750" max="10750" width="10.42578125" style="122" customWidth="1"/>
    <col min="10751" max="10752" width="9.85546875" style="122" customWidth="1"/>
    <col min="10753" max="10753" width="8.7109375" style="122" customWidth="1"/>
    <col min="10754" max="10754" width="9.42578125" style="122" customWidth="1"/>
    <col min="10755" max="10755" width="9.7109375" style="122" customWidth="1"/>
    <col min="10756" max="10756" width="10.28515625" style="122" customWidth="1"/>
    <col min="10757" max="10757" width="11" style="122" customWidth="1"/>
    <col min="10758" max="10759" width="8.85546875" style="122" customWidth="1"/>
    <col min="10760" max="11004" width="9.140625" style="122"/>
    <col min="11005" max="11005" width="19.140625" style="122" customWidth="1"/>
    <col min="11006" max="11006" width="10.42578125" style="122" customWidth="1"/>
    <col min="11007" max="11008" width="9.85546875" style="122" customWidth="1"/>
    <col min="11009" max="11009" width="8.7109375" style="122" customWidth="1"/>
    <col min="11010" max="11010" width="9.42578125" style="122" customWidth="1"/>
    <col min="11011" max="11011" width="9.7109375" style="122" customWidth="1"/>
    <col min="11012" max="11012" width="10.28515625" style="122" customWidth="1"/>
    <col min="11013" max="11013" width="11" style="122" customWidth="1"/>
    <col min="11014" max="11015" width="8.85546875" style="122" customWidth="1"/>
    <col min="11016" max="11260" width="9.140625" style="122"/>
    <col min="11261" max="11261" width="19.140625" style="122" customWidth="1"/>
    <col min="11262" max="11262" width="10.42578125" style="122" customWidth="1"/>
    <col min="11263" max="11264" width="9.85546875" style="122" customWidth="1"/>
    <col min="11265" max="11265" width="8.7109375" style="122" customWidth="1"/>
    <col min="11266" max="11266" width="9.42578125" style="122" customWidth="1"/>
    <col min="11267" max="11267" width="9.7109375" style="122" customWidth="1"/>
    <col min="11268" max="11268" width="10.28515625" style="122" customWidth="1"/>
    <col min="11269" max="11269" width="11" style="122" customWidth="1"/>
    <col min="11270" max="11271" width="8.85546875" style="122" customWidth="1"/>
    <col min="11272" max="11516" width="9.140625" style="122"/>
    <col min="11517" max="11517" width="19.140625" style="122" customWidth="1"/>
    <col min="11518" max="11518" width="10.42578125" style="122" customWidth="1"/>
    <col min="11519" max="11520" width="9.85546875" style="122" customWidth="1"/>
    <col min="11521" max="11521" width="8.7109375" style="122" customWidth="1"/>
    <col min="11522" max="11522" width="9.42578125" style="122" customWidth="1"/>
    <col min="11523" max="11523" width="9.7109375" style="122" customWidth="1"/>
    <col min="11524" max="11524" width="10.28515625" style="122" customWidth="1"/>
    <col min="11525" max="11525" width="11" style="122" customWidth="1"/>
    <col min="11526" max="11527" width="8.85546875" style="122" customWidth="1"/>
    <col min="11528" max="11772" width="9.140625" style="122"/>
    <col min="11773" max="11773" width="19.140625" style="122" customWidth="1"/>
    <col min="11774" max="11774" width="10.42578125" style="122" customWidth="1"/>
    <col min="11775" max="11776" width="9.85546875" style="122" customWidth="1"/>
    <col min="11777" max="11777" width="8.7109375" style="122" customWidth="1"/>
    <col min="11778" max="11778" width="9.42578125" style="122" customWidth="1"/>
    <col min="11779" max="11779" width="9.7109375" style="122" customWidth="1"/>
    <col min="11780" max="11780" width="10.28515625" style="122" customWidth="1"/>
    <col min="11781" max="11781" width="11" style="122" customWidth="1"/>
    <col min="11782" max="11783" width="8.85546875" style="122" customWidth="1"/>
    <col min="11784" max="12028" width="9.140625" style="122"/>
    <col min="12029" max="12029" width="19.140625" style="122" customWidth="1"/>
    <col min="12030" max="12030" width="10.42578125" style="122" customWidth="1"/>
    <col min="12031" max="12032" width="9.85546875" style="122" customWidth="1"/>
    <col min="12033" max="12033" width="8.7109375" style="122" customWidth="1"/>
    <col min="12034" max="12034" width="9.42578125" style="122" customWidth="1"/>
    <col min="12035" max="12035" width="9.7109375" style="122" customWidth="1"/>
    <col min="12036" max="12036" width="10.28515625" style="122" customWidth="1"/>
    <col min="12037" max="12037" width="11" style="122" customWidth="1"/>
    <col min="12038" max="12039" width="8.85546875" style="122" customWidth="1"/>
    <col min="12040" max="12284" width="9.140625" style="122"/>
    <col min="12285" max="12285" width="19.140625" style="122" customWidth="1"/>
    <col min="12286" max="12286" width="10.42578125" style="122" customWidth="1"/>
    <col min="12287" max="12288" width="9.85546875" style="122" customWidth="1"/>
    <col min="12289" max="12289" width="8.7109375" style="122" customWidth="1"/>
    <col min="12290" max="12290" width="9.42578125" style="122" customWidth="1"/>
    <col min="12291" max="12291" width="9.7109375" style="122" customWidth="1"/>
    <col min="12292" max="12292" width="10.28515625" style="122" customWidth="1"/>
    <col min="12293" max="12293" width="11" style="122" customWidth="1"/>
    <col min="12294" max="12295" width="8.85546875" style="122" customWidth="1"/>
    <col min="12296" max="12540" width="9.140625" style="122"/>
    <col min="12541" max="12541" width="19.140625" style="122" customWidth="1"/>
    <col min="12542" max="12542" width="10.42578125" style="122" customWidth="1"/>
    <col min="12543" max="12544" width="9.85546875" style="122" customWidth="1"/>
    <col min="12545" max="12545" width="8.7109375" style="122" customWidth="1"/>
    <col min="12546" max="12546" width="9.42578125" style="122" customWidth="1"/>
    <col min="12547" max="12547" width="9.7109375" style="122" customWidth="1"/>
    <col min="12548" max="12548" width="10.28515625" style="122" customWidth="1"/>
    <col min="12549" max="12549" width="11" style="122" customWidth="1"/>
    <col min="12550" max="12551" width="8.85546875" style="122" customWidth="1"/>
    <col min="12552" max="12796" width="9.140625" style="122"/>
    <col min="12797" max="12797" width="19.140625" style="122" customWidth="1"/>
    <col min="12798" max="12798" width="10.42578125" style="122" customWidth="1"/>
    <col min="12799" max="12800" width="9.85546875" style="122" customWidth="1"/>
    <col min="12801" max="12801" width="8.7109375" style="122" customWidth="1"/>
    <col min="12802" max="12802" width="9.42578125" style="122" customWidth="1"/>
    <col min="12803" max="12803" width="9.7109375" style="122" customWidth="1"/>
    <col min="12804" max="12804" width="10.28515625" style="122" customWidth="1"/>
    <col min="12805" max="12805" width="11" style="122" customWidth="1"/>
    <col min="12806" max="12807" width="8.85546875" style="122" customWidth="1"/>
    <col min="12808" max="13052" width="9.140625" style="122"/>
    <col min="13053" max="13053" width="19.140625" style="122" customWidth="1"/>
    <col min="13054" max="13054" width="10.42578125" style="122" customWidth="1"/>
    <col min="13055" max="13056" width="9.85546875" style="122" customWidth="1"/>
    <col min="13057" max="13057" width="8.7109375" style="122" customWidth="1"/>
    <col min="13058" max="13058" width="9.42578125" style="122" customWidth="1"/>
    <col min="13059" max="13059" width="9.7109375" style="122" customWidth="1"/>
    <col min="13060" max="13060" width="10.28515625" style="122" customWidth="1"/>
    <col min="13061" max="13061" width="11" style="122" customWidth="1"/>
    <col min="13062" max="13063" width="8.85546875" style="122" customWidth="1"/>
    <col min="13064" max="13308" width="9.140625" style="122"/>
    <col min="13309" max="13309" width="19.140625" style="122" customWidth="1"/>
    <col min="13310" max="13310" width="10.42578125" style="122" customWidth="1"/>
    <col min="13311" max="13312" width="9.85546875" style="122" customWidth="1"/>
    <col min="13313" max="13313" width="8.7109375" style="122" customWidth="1"/>
    <col min="13314" max="13314" width="9.42578125" style="122" customWidth="1"/>
    <col min="13315" max="13315" width="9.7109375" style="122" customWidth="1"/>
    <col min="13316" max="13316" width="10.28515625" style="122" customWidth="1"/>
    <col min="13317" max="13317" width="11" style="122" customWidth="1"/>
    <col min="13318" max="13319" width="8.85546875" style="122" customWidth="1"/>
    <col min="13320" max="13564" width="9.140625" style="122"/>
    <col min="13565" max="13565" width="19.140625" style="122" customWidth="1"/>
    <col min="13566" max="13566" width="10.42578125" style="122" customWidth="1"/>
    <col min="13567" max="13568" width="9.85546875" style="122" customWidth="1"/>
    <col min="13569" max="13569" width="8.7109375" style="122" customWidth="1"/>
    <col min="13570" max="13570" width="9.42578125" style="122" customWidth="1"/>
    <col min="13571" max="13571" width="9.7109375" style="122" customWidth="1"/>
    <col min="13572" max="13572" width="10.28515625" style="122" customWidth="1"/>
    <col min="13573" max="13573" width="11" style="122" customWidth="1"/>
    <col min="13574" max="13575" width="8.85546875" style="122" customWidth="1"/>
    <col min="13576" max="13820" width="9.140625" style="122"/>
    <col min="13821" max="13821" width="19.140625" style="122" customWidth="1"/>
    <col min="13822" max="13822" width="10.42578125" style="122" customWidth="1"/>
    <col min="13823" max="13824" width="9.85546875" style="122" customWidth="1"/>
    <col min="13825" max="13825" width="8.7109375" style="122" customWidth="1"/>
    <col min="13826" max="13826" width="9.42578125" style="122" customWidth="1"/>
    <col min="13827" max="13827" width="9.7109375" style="122" customWidth="1"/>
    <col min="13828" max="13828" width="10.28515625" style="122" customWidth="1"/>
    <col min="13829" max="13829" width="11" style="122" customWidth="1"/>
    <col min="13830" max="13831" width="8.85546875" style="122" customWidth="1"/>
    <col min="13832" max="14076" width="9.140625" style="122"/>
    <col min="14077" max="14077" width="19.140625" style="122" customWidth="1"/>
    <col min="14078" max="14078" width="10.42578125" style="122" customWidth="1"/>
    <col min="14079" max="14080" width="9.85546875" style="122" customWidth="1"/>
    <col min="14081" max="14081" width="8.7109375" style="122" customWidth="1"/>
    <col min="14082" max="14082" width="9.42578125" style="122" customWidth="1"/>
    <col min="14083" max="14083" width="9.7109375" style="122" customWidth="1"/>
    <col min="14084" max="14084" width="10.28515625" style="122" customWidth="1"/>
    <col min="14085" max="14085" width="11" style="122" customWidth="1"/>
    <col min="14086" max="14087" width="8.85546875" style="122" customWidth="1"/>
    <col min="14088" max="14332" width="9.140625" style="122"/>
    <col min="14333" max="14333" width="19.140625" style="122" customWidth="1"/>
    <col min="14334" max="14334" width="10.42578125" style="122" customWidth="1"/>
    <col min="14335" max="14336" width="9.85546875" style="122" customWidth="1"/>
    <col min="14337" max="14337" width="8.7109375" style="122" customWidth="1"/>
    <col min="14338" max="14338" width="9.42578125" style="122" customWidth="1"/>
    <col min="14339" max="14339" width="9.7109375" style="122" customWidth="1"/>
    <col min="14340" max="14340" width="10.28515625" style="122" customWidth="1"/>
    <col min="14341" max="14341" width="11" style="122" customWidth="1"/>
    <col min="14342" max="14343" width="8.85546875" style="122" customWidth="1"/>
    <col min="14344" max="14588" width="9.140625" style="122"/>
    <col min="14589" max="14589" width="19.140625" style="122" customWidth="1"/>
    <col min="14590" max="14590" width="10.42578125" style="122" customWidth="1"/>
    <col min="14591" max="14592" width="9.85546875" style="122" customWidth="1"/>
    <col min="14593" max="14593" width="8.7109375" style="122" customWidth="1"/>
    <col min="14594" max="14594" width="9.42578125" style="122" customWidth="1"/>
    <col min="14595" max="14595" width="9.7109375" style="122" customWidth="1"/>
    <col min="14596" max="14596" width="10.28515625" style="122" customWidth="1"/>
    <col min="14597" max="14597" width="11" style="122" customWidth="1"/>
    <col min="14598" max="14599" width="8.85546875" style="122" customWidth="1"/>
    <col min="14600" max="14844" width="9.140625" style="122"/>
    <col min="14845" max="14845" width="19.140625" style="122" customWidth="1"/>
    <col min="14846" max="14846" width="10.42578125" style="122" customWidth="1"/>
    <col min="14847" max="14848" width="9.85546875" style="122" customWidth="1"/>
    <col min="14849" max="14849" width="8.7109375" style="122" customWidth="1"/>
    <col min="14850" max="14850" width="9.42578125" style="122" customWidth="1"/>
    <col min="14851" max="14851" width="9.7109375" style="122" customWidth="1"/>
    <col min="14852" max="14852" width="10.28515625" style="122" customWidth="1"/>
    <col min="14853" max="14853" width="11" style="122" customWidth="1"/>
    <col min="14854" max="14855" width="8.85546875" style="122" customWidth="1"/>
    <col min="14856" max="15100" width="9.140625" style="122"/>
    <col min="15101" max="15101" width="19.140625" style="122" customWidth="1"/>
    <col min="15102" max="15102" width="10.42578125" style="122" customWidth="1"/>
    <col min="15103" max="15104" width="9.85546875" style="122" customWidth="1"/>
    <col min="15105" max="15105" width="8.7109375" style="122" customWidth="1"/>
    <col min="15106" max="15106" width="9.42578125" style="122" customWidth="1"/>
    <col min="15107" max="15107" width="9.7109375" style="122" customWidth="1"/>
    <col min="15108" max="15108" width="10.28515625" style="122" customWidth="1"/>
    <col min="15109" max="15109" width="11" style="122" customWidth="1"/>
    <col min="15110" max="15111" width="8.85546875" style="122" customWidth="1"/>
    <col min="15112" max="15356" width="9.140625" style="122"/>
    <col min="15357" max="15357" width="19.140625" style="122" customWidth="1"/>
    <col min="15358" max="15358" width="10.42578125" style="122" customWidth="1"/>
    <col min="15359" max="15360" width="9.85546875" style="122" customWidth="1"/>
    <col min="15361" max="15361" width="8.7109375" style="122" customWidth="1"/>
    <col min="15362" max="15362" width="9.42578125" style="122" customWidth="1"/>
    <col min="15363" max="15363" width="9.7109375" style="122" customWidth="1"/>
    <col min="15364" max="15364" width="10.28515625" style="122" customWidth="1"/>
    <col min="15365" max="15365" width="11" style="122" customWidth="1"/>
    <col min="15366" max="15367" width="8.85546875" style="122" customWidth="1"/>
    <col min="15368" max="15612" width="9.140625" style="122"/>
    <col min="15613" max="15613" width="19.140625" style="122" customWidth="1"/>
    <col min="15614" max="15614" width="10.42578125" style="122" customWidth="1"/>
    <col min="15615" max="15616" width="9.85546875" style="122" customWidth="1"/>
    <col min="15617" max="15617" width="8.7109375" style="122" customWidth="1"/>
    <col min="15618" max="15618" width="9.42578125" style="122" customWidth="1"/>
    <col min="15619" max="15619" width="9.7109375" style="122" customWidth="1"/>
    <col min="15620" max="15620" width="10.28515625" style="122" customWidth="1"/>
    <col min="15621" max="15621" width="11" style="122" customWidth="1"/>
    <col min="15622" max="15623" width="8.85546875" style="122" customWidth="1"/>
    <col min="15624" max="15868" width="9.140625" style="122"/>
    <col min="15869" max="15869" width="19.140625" style="122" customWidth="1"/>
    <col min="15870" max="15870" width="10.42578125" style="122" customWidth="1"/>
    <col min="15871" max="15872" width="9.85546875" style="122" customWidth="1"/>
    <col min="15873" max="15873" width="8.7109375" style="122" customWidth="1"/>
    <col min="15874" max="15874" width="9.42578125" style="122" customWidth="1"/>
    <col min="15875" max="15875" width="9.7109375" style="122" customWidth="1"/>
    <col min="15876" max="15876" width="10.28515625" style="122" customWidth="1"/>
    <col min="15877" max="15877" width="11" style="122" customWidth="1"/>
    <col min="15878" max="15879" width="8.85546875" style="122" customWidth="1"/>
    <col min="15880" max="16124" width="9.140625" style="122"/>
    <col min="16125" max="16125" width="19.140625" style="122" customWidth="1"/>
    <col min="16126" max="16126" width="10.42578125" style="122" customWidth="1"/>
    <col min="16127" max="16128" width="9.85546875" style="122" customWidth="1"/>
    <col min="16129" max="16129" width="8.7109375" style="122" customWidth="1"/>
    <col min="16130" max="16130" width="9.42578125" style="122" customWidth="1"/>
    <col min="16131" max="16131" width="9.7109375" style="122" customWidth="1"/>
    <col min="16132" max="16132" width="10.28515625" style="122" customWidth="1"/>
    <col min="16133" max="16133" width="11" style="122" customWidth="1"/>
    <col min="16134" max="16135" width="8.85546875" style="122" customWidth="1"/>
    <col min="16136" max="16384" width="9.140625" style="122"/>
  </cols>
  <sheetData>
    <row r="1" spans="1:22" s="120" customFormat="1" ht="29.25" customHeight="1">
      <c r="A1" s="468" t="s">
        <v>181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</row>
    <row r="2" spans="1:22" s="120" customFormat="1" ht="15" customHeight="1">
      <c r="A2" s="466" t="s">
        <v>102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</row>
    <row r="3" spans="1:22" s="120" customFormat="1" ht="18" customHeight="1">
      <c r="A3" s="470"/>
      <c r="B3" s="465" t="s">
        <v>104</v>
      </c>
      <c r="C3" s="473"/>
      <c r="D3" s="473"/>
      <c r="E3" s="473"/>
      <c r="F3" s="463"/>
      <c r="G3" s="465" t="s">
        <v>105</v>
      </c>
      <c r="H3" s="473"/>
      <c r="I3" s="473"/>
      <c r="J3" s="473"/>
      <c r="K3" s="473"/>
    </row>
    <row r="4" spans="1:22" s="120" customFormat="1" ht="14.25" customHeight="1">
      <c r="A4" s="471"/>
      <c r="B4" s="465" t="s">
        <v>106</v>
      </c>
      <c r="C4" s="473"/>
      <c r="D4" s="463"/>
      <c r="E4" s="465" t="s">
        <v>121</v>
      </c>
      <c r="F4" s="463"/>
      <c r="G4" s="465" t="s">
        <v>106</v>
      </c>
      <c r="H4" s="473"/>
      <c r="I4" s="463"/>
      <c r="J4" s="465" t="s">
        <v>121</v>
      </c>
      <c r="K4" s="473"/>
    </row>
    <row r="5" spans="1:22" s="120" customFormat="1" ht="42" customHeight="1">
      <c r="A5" s="472"/>
      <c r="B5" s="168" t="s">
        <v>142</v>
      </c>
      <c r="C5" s="168" t="s">
        <v>112</v>
      </c>
      <c r="D5" s="168" t="s">
        <v>143</v>
      </c>
      <c r="E5" s="168" t="s">
        <v>142</v>
      </c>
      <c r="F5" s="168" t="s">
        <v>112</v>
      </c>
      <c r="G5" s="168" t="s">
        <v>142</v>
      </c>
      <c r="H5" s="168" t="s">
        <v>112</v>
      </c>
      <c r="I5" s="168" t="s">
        <v>143</v>
      </c>
      <c r="J5" s="168" t="s">
        <v>142</v>
      </c>
      <c r="K5" s="169" t="s">
        <v>112</v>
      </c>
    </row>
    <row r="6" spans="1:22" s="120" customFormat="1" ht="12.75" customHeight="1">
      <c r="A6" s="198" t="s">
        <v>64</v>
      </c>
      <c r="B6" s="250">
        <v>2768416</v>
      </c>
      <c r="C6" s="250">
        <v>2347760</v>
      </c>
      <c r="D6" s="251">
        <v>117.9</v>
      </c>
      <c r="E6" s="250">
        <v>63</v>
      </c>
      <c r="F6" s="250">
        <v>61</v>
      </c>
      <c r="G6" s="250">
        <v>601207</v>
      </c>
      <c r="H6" s="250">
        <v>596979</v>
      </c>
      <c r="I6" s="251">
        <v>100.7</v>
      </c>
      <c r="J6" s="250">
        <v>706</v>
      </c>
      <c r="K6" s="250">
        <v>698</v>
      </c>
      <c r="L6" s="121"/>
      <c r="M6" s="213"/>
      <c r="N6" s="213"/>
      <c r="O6" s="214"/>
      <c r="P6" s="213"/>
      <c r="Q6" s="213"/>
      <c r="R6" s="213"/>
      <c r="S6" s="213"/>
      <c r="T6" s="214"/>
      <c r="U6" s="213"/>
      <c r="V6" s="213"/>
    </row>
    <row r="7" spans="1:22" s="120" customFormat="1" ht="12.75" customHeight="1">
      <c r="A7" s="170" t="s">
        <v>65</v>
      </c>
      <c r="B7" s="252">
        <v>324989</v>
      </c>
      <c r="C7" s="252">
        <v>214042</v>
      </c>
      <c r="D7" s="253">
        <v>151.80000000000001</v>
      </c>
      <c r="E7" s="252">
        <v>80</v>
      </c>
      <c r="F7" s="252">
        <v>68</v>
      </c>
      <c r="G7" s="252">
        <v>4722</v>
      </c>
      <c r="H7" s="252">
        <v>6956</v>
      </c>
      <c r="I7" s="253">
        <v>67.900000000000006</v>
      </c>
      <c r="J7" s="252">
        <v>455</v>
      </c>
      <c r="K7" s="252">
        <v>293</v>
      </c>
      <c r="L7" s="121"/>
      <c r="M7" s="213"/>
      <c r="N7" s="213"/>
      <c r="O7" s="214"/>
      <c r="P7" s="213"/>
      <c r="Q7" s="213"/>
      <c r="R7" s="213"/>
      <c r="S7" s="213"/>
      <c r="T7" s="214"/>
      <c r="U7" s="213"/>
      <c r="V7" s="213"/>
    </row>
    <row r="8" spans="1:22" s="120" customFormat="1" ht="12.75" customHeight="1">
      <c r="A8" s="170" t="s">
        <v>66</v>
      </c>
      <c r="B8" s="252">
        <v>142420</v>
      </c>
      <c r="C8" s="252">
        <v>141209</v>
      </c>
      <c r="D8" s="253">
        <v>100.9</v>
      </c>
      <c r="E8" s="252">
        <v>70</v>
      </c>
      <c r="F8" s="252">
        <v>65</v>
      </c>
      <c r="G8" s="252">
        <v>44075</v>
      </c>
      <c r="H8" s="252">
        <v>54606</v>
      </c>
      <c r="I8" s="253">
        <v>80.7</v>
      </c>
      <c r="J8" s="252">
        <v>372</v>
      </c>
      <c r="K8" s="252">
        <v>435</v>
      </c>
      <c r="L8" s="121"/>
      <c r="M8" s="213"/>
      <c r="N8" s="213"/>
      <c r="O8" s="214"/>
      <c r="P8" s="213"/>
      <c r="Q8" s="213"/>
      <c r="R8" s="213"/>
      <c r="S8" s="213"/>
      <c r="T8" s="214"/>
      <c r="U8" s="213"/>
      <c r="V8" s="213"/>
    </row>
    <row r="9" spans="1:22" s="120" customFormat="1" ht="12.75" customHeight="1">
      <c r="A9" s="170" t="s">
        <v>67</v>
      </c>
      <c r="B9" s="252">
        <v>169140</v>
      </c>
      <c r="C9" s="252">
        <v>159917</v>
      </c>
      <c r="D9" s="253">
        <v>105.8</v>
      </c>
      <c r="E9" s="252">
        <v>45</v>
      </c>
      <c r="F9" s="252">
        <v>50</v>
      </c>
      <c r="G9" s="252">
        <v>5126</v>
      </c>
      <c r="H9" s="252">
        <v>6736</v>
      </c>
      <c r="I9" s="253">
        <v>76.099999999999994</v>
      </c>
      <c r="J9" s="252">
        <v>301</v>
      </c>
      <c r="K9" s="252">
        <v>238</v>
      </c>
      <c r="L9" s="121"/>
      <c r="M9" s="213"/>
      <c r="N9" s="213"/>
      <c r="O9" s="214"/>
      <c r="P9" s="213"/>
      <c r="Q9" s="213"/>
      <c r="R9" s="213"/>
      <c r="S9" s="213"/>
      <c r="T9" s="214"/>
      <c r="U9" s="213"/>
      <c r="V9" s="213"/>
    </row>
    <row r="10" spans="1:22" s="120" customFormat="1" ht="12.75" customHeight="1">
      <c r="A10" s="170" t="s">
        <v>68</v>
      </c>
      <c r="B10" s="252">
        <v>267096</v>
      </c>
      <c r="C10" s="252">
        <v>159437</v>
      </c>
      <c r="D10" s="253">
        <v>167.5</v>
      </c>
      <c r="E10" s="252">
        <v>82</v>
      </c>
      <c r="F10" s="252">
        <v>51</v>
      </c>
      <c r="G10" s="252">
        <v>8555</v>
      </c>
      <c r="H10" s="252">
        <v>13780</v>
      </c>
      <c r="I10" s="253">
        <v>62.1</v>
      </c>
      <c r="J10" s="252">
        <v>319</v>
      </c>
      <c r="K10" s="252">
        <v>659</v>
      </c>
      <c r="L10" s="121"/>
      <c r="M10" s="213"/>
      <c r="N10" s="213"/>
      <c r="O10" s="214"/>
      <c r="P10" s="213"/>
      <c r="Q10" s="213"/>
      <c r="R10" s="213"/>
      <c r="S10" s="213"/>
      <c r="T10" s="214"/>
      <c r="U10" s="213"/>
      <c r="V10" s="213"/>
    </row>
    <row r="11" spans="1:22" s="120" customFormat="1" ht="12.75" customHeight="1">
      <c r="A11" s="170" t="s">
        <v>69</v>
      </c>
      <c r="B11" s="252">
        <v>65213</v>
      </c>
      <c r="C11" s="252">
        <v>54921</v>
      </c>
      <c r="D11" s="253">
        <v>118.7</v>
      </c>
      <c r="E11" s="252">
        <v>47</v>
      </c>
      <c r="F11" s="252">
        <v>62</v>
      </c>
      <c r="G11" s="254" t="s">
        <v>150</v>
      </c>
      <c r="H11" s="252">
        <v>28</v>
      </c>
      <c r="I11" s="254" t="s">
        <v>150</v>
      </c>
      <c r="J11" s="254" t="s">
        <v>150</v>
      </c>
      <c r="K11" s="252">
        <v>69</v>
      </c>
      <c r="L11" s="121"/>
      <c r="M11" s="213"/>
      <c r="N11" s="213"/>
      <c r="O11" s="214"/>
      <c r="P11" s="213"/>
      <c r="Q11" s="213"/>
      <c r="R11" s="215"/>
      <c r="S11" s="213"/>
      <c r="T11" s="215"/>
      <c r="U11" s="215"/>
      <c r="V11" s="213"/>
    </row>
    <row r="12" spans="1:22" s="120" customFormat="1" ht="12.75" customHeight="1">
      <c r="A12" s="170" t="s">
        <v>70</v>
      </c>
      <c r="B12" s="252">
        <v>291127</v>
      </c>
      <c r="C12" s="252">
        <v>281609</v>
      </c>
      <c r="D12" s="253">
        <v>103.4</v>
      </c>
      <c r="E12" s="252">
        <v>59</v>
      </c>
      <c r="F12" s="252">
        <v>66</v>
      </c>
      <c r="G12" s="252">
        <v>15213</v>
      </c>
      <c r="H12" s="252">
        <v>17984</v>
      </c>
      <c r="I12" s="253">
        <v>84.6</v>
      </c>
      <c r="J12" s="252">
        <v>788</v>
      </c>
      <c r="K12" s="252">
        <v>839</v>
      </c>
      <c r="L12" s="121"/>
      <c r="M12" s="213"/>
      <c r="N12" s="213"/>
      <c r="O12" s="214"/>
      <c r="P12" s="213"/>
      <c r="Q12" s="213"/>
      <c r="R12" s="213"/>
      <c r="S12" s="213"/>
      <c r="T12" s="214"/>
      <c r="U12" s="213"/>
      <c r="V12" s="213"/>
    </row>
    <row r="13" spans="1:22" s="120" customFormat="1" ht="12.75" customHeight="1">
      <c r="A13" s="170" t="s">
        <v>71</v>
      </c>
      <c r="B13" s="252">
        <v>108311</v>
      </c>
      <c r="C13" s="252">
        <v>100692</v>
      </c>
      <c r="D13" s="253">
        <v>107.6</v>
      </c>
      <c r="E13" s="252">
        <v>57</v>
      </c>
      <c r="F13" s="252">
        <v>62</v>
      </c>
      <c r="G13" s="252">
        <v>2351</v>
      </c>
      <c r="H13" s="252">
        <v>2345</v>
      </c>
      <c r="I13" s="253">
        <v>100.3</v>
      </c>
      <c r="J13" s="252">
        <v>193</v>
      </c>
      <c r="K13" s="252">
        <v>195</v>
      </c>
      <c r="L13" s="121"/>
      <c r="M13" s="213"/>
      <c r="N13" s="213"/>
      <c r="O13" s="214"/>
      <c r="P13" s="213"/>
      <c r="Q13" s="213"/>
      <c r="R13" s="213"/>
      <c r="S13" s="213"/>
      <c r="T13" s="214"/>
      <c r="U13" s="213"/>
      <c r="V13" s="213"/>
    </row>
    <row r="14" spans="1:22" s="120" customFormat="1" ht="12.75" customHeight="1">
      <c r="A14" s="170" t="s">
        <v>72</v>
      </c>
      <c r="B14" s="252">
        <v>140352</v>
      </c>
      <c r="C14" s="252">
        <v>151907</v>
      </c>
      <c r="D14" s="253">
        <v>92.4</v>
      </c>
      <c r="E14" s="252">
        <v>55</v>
      </c>
      <c r="F14" s="252">
        <v>67</v>
      </c>
      <c r="G14" s="252">
        <v>15299</v>
      </c>
      <c r="H14" s="252">
        <v>19528</v>
      </c>
      <c r="I14" s="253">
        <v>78.3</v>
      </c>
      <c r="J14" s="252">
        <v>777</v>
      </c>
      <c r="K14" s="252">
        <v>750</v>
      </c>
      <c r="L14" s="121"/>
      <c r="M14" s="213"/>
      <c r="N14" s="213"/>
      <c r="O14" s="214"/>
      <c r="P14" s="213"/>
      <c r="Q14" s="213"/>
      <c r="R14" s="213"/>
      <c r="S14" s="213"/>
      <c r="T14" s="214"/>
      <c r="U14" s="213"/>
      <c r="V14" s="213"/>
    </row>
    <row r="15" spans="1:22" s="120" customFormat="1" ht="12.75" customHeight="1">
      <c r="A15" s="170" t="s">
        <v>73</v>
      </c>
      <c r="B15" s="252">
        <v>219925</v>
      </c>
      <c r="C15" s="252">
        <v>176973</v>
      </c>
      <c r="D15" s="253">
        <v>124.3</v>
      </c>
      <c r="E15" s="252">
        <v>80</v>
      </c>
      <c r="F15" s="252">
        <v>78</v>
      </c>
      <c r="G15" s="252">
        <v>79550</v>
      </c>
      <c r="H15" s="252">
        <v>85341</v>
      </c>
      <c r="I15" s="253">
        <v>93.2</v>
      </c>
      <c r="J15" s="252">
        <v>1022</v>
      </c>
      <c r="K15" s="252">
        <v>1065</v>
      </c>
      <c r="L15" s="121"/>
      <c r="M15" s="213"/>
      <c r="N15" s="213"/>
      <c r="O15" s="214"/>
      <c r="P15" s="213"/>
      <c r="Q15" s="213"/>
      <c r="R15" s="213"/>
      <c r="S15" s="213"/>
      <c r="T15" s="214"/>
      <c r="U15" s="213"/>
      <c r="V15" s="213"/>
    </row>
    <row r="16" spans="1:22" s="120" customFormat="1" ht="12.75" customHeight="1">
      <c r="A16" s="170" t="s">
        <v>74</v>
      </c>
      <c r="B16" s="252">
        <v>121856</v>
      </c>
      <c r="C16" s="252">
        <v>114777</v>
      </c>
      <c r="D16" s="253">
        <v>106.2</v>
      </c>
      <c r="E16" s="252">
        <v>85</v>
      </c>
      <c r="F16" s="252">
        <v>79</v>
      </c>
      <c r="G16" s="252">
        <v>62584</v>
      </c>
      <c r="H16" s="252">
        <v>58909</v>
      </c>
      <c r="I16" s="253">
        <v>106.2</v>
      </c>
      <c r="J16" s="252">
        <v>555</v>
      </c>
      <c r="K16" s="252">
        <v>560</v>
      </c>
      <c r="L16" s="121"/>
      <c r="M16" s="213"/>
      <c r="N16" s="213"/>
      <c r="O16" s="214"/>
      <c r="P16" s="213"/>
      <c r="Q16" s="213"/>
      <c r="R16" s="213"/>
      <c r="S16" s="213"/>
      <c r="T16" s="214"/>
      <c r="U16" s="213"/>
      <c r="V16" s="213"/>
    </row>
    <row r="17" spans="1:23" s="120" customFormat="1" ht="12.75" customHeight="1">
      <c r="A17" s="170" t="s">
        <v>75</v>
      </c>
      <c r="B17" s="252">
        <v>87837</v>
      </c>
      <c r="C17" s="252">
        <v>71171</v>
      </c>
      <c r="D17" s="253">
        <v>123.4</v>
      </c>
      <c r="E17" s="252">
        <v>39</v>
      </c>
      <c r="F17" s="252">
        <v>39</v>
      </c>
      <c r="G17" s="252">
        <v>635</v>
      </c>
      <c r="H17" s="252">
        <v>773</v>
      </c>
      <c r="I17" s="253">
        <v>82.1</v>
      </c>
      <c r="J17" s="252">
        <v>484</v>
      </c>
      <c r="K17" s="252">
        <v>457</v>
      </c>
      <c r="L17" s="121"/>
      <c r="M17" s="213"/>
      <c r="N17" s="213"/>
      <c r="O17" s="214"/>
      <c r="P17" s="213"/>
      <c r="Q17" s="213"/>
      <c r="R17" s="213"/>
      <c r="S17" s="213"/>
      <c r="T17" s="214"/>
      <c r="U17" s="213"/>
      <c r="V17" s="213"/>
    </row>
    <row r="18" spans="1:23" s="120" customFormat="1" ht="12.75" customHeight="1">
      <c r="A18" s="170" t="s">
        <v>76</v>
      </c>
      <c r="B18" s="252">
        <v>6864</v>
      </c>
      <c r="C18" s="252">
        <v>6599</v>
      </c>
      <c r="D18" s="253">
        <v>104</v>
      </c>
      <c r="E18" s="252">
        <v>50</v>
      </c>
      <c r="F18" s="252">
        <v>44</v>
      </c>
      <c r="G18" s="252" t="s">
        <v>150</v>
      </c>
      <c r="H18" s="252" t="s">
        <v>150</v>
      </c>
      <c r="I18" s="253" t="s">
        <v>150</v>
      </c>
      <c r="J18" s="252" t="s">
        <v>150</v>
      </c>
      <c r="K18" s="252" t="s">
        <v>150</v>
      </c>
      <c r="L18" s="121"/>
      <c r="M18" s="213"/>
      <c r="N18" s="213"/>
      <c r="O18" s="214"/>
      <c r="P18" s="213"/>
      <c r="Q18" s="213"/>
      <c r="R18" s="215"/>
      <c r="S18" s="215"/>
      <c r="T18" s="215"/>
      <c r="U18" s="215"/>
      <c r="V18" s="215"/>
    </row>
    <row r="19" spans="1:23" s="120" customFormat="1" ht="12.75" customHeight="1">
      <c r="A19" s="170" t="s">
        <v>77</v>
      </c>
      <c r="B19" s="252">
        <v>190818</v>
      </c>
      <c r="C19" s="252">
        <v>154077</v>
      </c>
      <c r="D19" s="253">
        <v>123.8</v>
      </c>
      <c r="E19" s="252">
        <v>74</v>
      </c>
      <c r="F19" s="252">
        <v>77</v>
      </c>
      <c r="G19" s="252">
        <v>138617</v>
      </c>
      <c r="H19" s="252">
        <v>126966</v>
      </c>
      <c r="I19" s="253">
        <v>109.2</v>
      </c>
      <c r="J19" s="252">
        <v>1468</v>
      </c>
      <c r="K19" s="252">
        <v>1516</v>
      </c>
      <c r="L19" s="121"/>
      <c r="M19" s="213"/>
      <c r="N19" s="213"/>
      <c r="O19" s="214"/>
      <c r="P19" s="213"/>
      <c r="Q19" s="213"/>
      <c r="R19" s="213"/>
      <c r="S19" s="213"/>
      <c r="T19" s="214"/>
      <c r="U19" s="213"/>
      <c r="V19" s="213"/>
    </row>
    <row r="20" spans="1:23" s="120" customFormat="1" ht="12.75" customHeight="1">
      <c r="A20" s="170" t="s">
        <v>78</v>
      </c>
      <c r="B20" s="252">
        <v>113143</v>
      </c>
      <c r="C20" s="252">
        <v>129764</v>
      </c>
      <c r="D20" s="253">
        <v>87.2</v>
      </c>
      <c r="E20" s="252">
        <v>72</v>
      </c>
      <c r="F20" s="252">
        <v>72</v>
      </c>
      <c r="G20" s="252">
        <v>201803</v>
      </c>
      <c r="H20" s="252">
        <v>177417</v>
      </c>
      <c r="I20" s="253">
        <v>113.7</v>
      </c>
      <c r="J20" s="252">
        <v>786</v>
      </c>
      <c r="K20" s="252">
        <v>737</v>
      </c>
      <c r="L20" s="121"/>
      <c r="M20" s="213"/>
      <c r="N20" s="213"/>
      <c r="O20" s="214"/>
      <c r="P20" s="213"/>
      <c r="Q20" s="213"/>
      <c r="R20" s="213"/>
      <c r="S20" s="213"/>
      <c r="T20" s="214"/>
      <c r="U20" s="213"/>
      <c r="V20" s="213"/>
    </row>
    <row r="21" spans="1:23" s="120" customFormat="1" ht="12.75" customHeight="1">
      <c r="A21" s="170" t="s">
        <v>117</v>
      </c>
      <c r="B21" s="252">
        <v>271151</v>
      </c>
      <c r="C21" s="252">
        <v>228254</v>
      </c>
      <c r="D21" s="253">
        <v>118.8</v>
      </c>
      <c r="E21" s="252">
        <v>44</v>
      </c>
      <c r="F21" s="252">
        <v>48</v>
      </c>
      <c r="G21" s="252">
        <v>320</v>
      </c>
      <c r="H21" s="252">
        <v>200</v>
      </c>
      <c r="I21" s="253">
        <v>160</v>
      </c>
      <c r="J21" s="252">
        <v>250</v>
      </c>
      <c r="K21" s="252">
        <v>174</v>
      </c>
      <c r="L21" s="121"/>
      <c r="M21" s="213"/>
      <c r="N21" s="213"/>
      <c r="O21" s="214"/>
      <c r="P21" s="213"/>
      <c r="Q21" s="213"/>
      <c r="R21" s="213"/>
      <c r="S21" s="213"/>
      <c r="T21" s="214"/>
      <c r="U21" s="213"/>
      <c r="V21" s="213"/>
    </row>
    <row r="22" spans="1:23" s="120" customFormat="1" ht="12.75" customHeight="1">
      <c r="A22" s="170" t="s">
        <v>80</v>
      </c>
      <c r="B22" s="252">
        <v>64364</v>
      </c>
      <c r="C22" s="252">
        <v>44623</v>
      </c>
      <c r="D22" s="253">
        <v>144.19999999999999</v>
      </c>
      <c r="E22" s="252">
        <v>84</v>
      </c>
      <c r="F22" s="252">
        <v>74</v>
      </c>
      <c r="G22" s="252">
        <v>206</v>
      </c>
      <c r="H22" s="252">
        <v>332</v>
      </c>
      <c r="I22" s="253">
        <v>62</v>
      </c>
      <c r="J22" s="252">
        <v>88</v>
      </c>
      <c r="K22" s="252">
        <v>211</v>
      </c>
      <c r="L22" s="121"/>
      <c r="M22" s="213"/>
      <c r="N22" s="213"/>
      <c r="O22" s="214"/>
      <c r="P22" s="213"/>
      <c r="Q22" s="213"/>
      <c r="R22" s="213"/>
      <c r="S22" s="213"/>
      <c r="T22" s="214"/>
      <c r="U22" s="213"/>
      <c r="V22" s="213"/>
    </row>
    <row r="23" spans="1:23" s="120" customFormat="1" ht="12.75" customHeight="1">
      <c r="A23" s="173" t="s">
        <v>81</v>
      </c>
      <c r="B23" s="252">
        <v>181332</v>
      </c>
      <c r="C23" s="252">
        <v>155282</v>
      </c>
      <c r="D23" s="253">
        <v>116.8</v>
      </c>
      <c r="E23" s="252">
        <v>84</v>
      </c>
      <c r="F23" s="252">
        <v>71</v>
      </c>
      <c r="G23" s="252">
        <v>22089</v>
      </c>
      <c r="H23" s="252">
        <v>24987</v>
      </c>
      <c r="I23" s="254">
        <v>88.4</v>
      </c>
      <c r="J23" s="254">
        <v>332</v>
      </c>
      <c r="K23" s="254">
        <v>365</v>
      </c>
      <c r="L23" s="121"/>
      <c r="M23" s="213"/>
      <c r="N23" s="213"/>
      <c r="O23" s="214"/>
      <c r="P23" s="213"/>
      <c r="Q23" s="213"/>
      <c r="R23" s="213"/>
      <c r="S23" s="213"/>
      <c r="T23" s="214"/>
      <c r="U23" s="213"/>
      <c r="V23" s="213"/>
    </row>
    <row r="24" spans="1:23" s="120" customFormat="1" ht="12.75" customHeight="1">
      <c r="A24" s="205" t="s">
        <v>82</v>
      </c>
      <c r="B24" s="252">
        <v>2</v>
      </c>
      <c r="C24" s="252">
        <v>4</v>
      </c>
      <c r="D24" s="253">
        <v>50</v>
      </c>
      <c r="E24" s="252">
        <v>2</v>
      </c>
      <c r="F24" s="252">
        <v>4</v>
      </c>
      <c r="G24" s="254" t="s">
        <v>150</v>
      </c>
      <c r="H24" s="254" t="s">
        <v>150</v>
      </c>
      <c r="I24" s="254" t="s">
        <v>150</v>
      </c>
      <c r="J24" s="254" t="s">
        <v>150</v>
      </c>
      <c r="K24" s="254" t="s">
        <v>150</v>
      </c>
      <c r="L24" s="121"/>
      <c r="M24" s="213"/>
      <c r="N24" s="213"/>
      <c r="O24" s="214"/>
      <c r="P24" s="213"/>
      <c r="Q24" s="213"/>
      <c r="R24" s="215"/>
      <c r="S24" s="215"/>
      <c r="T24" s="215"/>
      <c r="U24" s="215"/>
      <c r="V24" s="215"/>
    </row>
    <row r="25" spans="1:23" s="120" customFormat="1" ht="12.75" customHeight="1">
      <c r="A25" s="261" t="s">
        <v>83</v>
      </c>
      <c r="B25" s="252">
        <v>523</v>
      </c>
      <c r="C25" s="252">
        <v>659</v>
      </c>
      <c r="D25" s="253">
        <v>79.400000000000006</v>
      </c>
      <c r="E25" s="252">
        <v>53</v>
      </c>
      <c r="F25" s="252">
        <v>65</v>
      </c>
      <c r="G25" s="254">
        <v>27</v>
      </c>
      <c r="H25" s="254">
        <v>8</v>
      </c>
      <c r="I25" s="254">
        <v>337.5</v>
      </c>
      <c r="J25" s="254">
        <v>28</v>
      </c>
      <c r="K25" s="254">
        <v>5</v>
      </c>
      <c r="L25" s="121"/>
      <c r="M25" s="213"/>
      <c r="N25" s="213"/>
      <c r="O25" s="214"/>
      <c r="P25" s="213"/>
      <c r="Q25" s="213"/>
      <c r="R25" s="215"/>
      <c r="S25" s="215"/>
      <c r="T25" s="215"/>
      <c r="U25" s="215"/>
      <c r="V25" s="215"/>
    </row>
    <row r="26" spans="1:23" s="120" customFormat="1">
      <c r="A26" s="172" t="s">
        <v>84</v>
      </c>
      <c r="B26" s="262">
        <v>1953</v>
      </c>
      <c r="C26" s="262">
        <v>1843</v>
      </c>
      <c r="D26" s="263">
        <v>106</v>
      </c>
      <c r="E26" s="262">
        <v>5</v>
      </c>
      <c r="F26" s="264">
        <v>6</v>
      </c>
      <c r="G26" s="264">
        <v>35</v>
      </c>
      <c r="H26" s="264">
        <v>83</v>
      </c>
      <c r="I26" s="264">
        <v>42.2</v>
      </c>
      <c r="J26" s="264">
        <v>9</v>
      </c>
      <c r="K26" s="264">
        <v>9</v>
      </c>
      <c r="M26" s="213"/>
      <c r="N26" s="213"/>
      <c r="O26" s="214"/>
      <c r="P26" s="213"/>
      <c r="Q26" s="213"/>
      <c r="R26" s="213"/>
      <c r="S26" s="213"/>
      <c r="T26" s="214"/>
      <c r="U26" s="213"/>
      <c r="V26" s="213"/>
    </row>
    <row r="27" spans="1:23" s="120" customFormat="1" ht="11.25" customHeight="1">
      <c r="A27" s="173"/>
      <c r="B27" s="174"/>
      <c r="C27" s="174"/>
      <c r="D27" s="175"/>
      <c r="E27" s="174"/>
      <c r="F27" s="176"/>
      <c r="G27" s="176"/>
      <c r="H27" s="176"/>
      <c r="I27" s="176"/>
      <c r="J27" s="467"/>
      <c r="K27" s="467"/>
    </row>
    <row r="28" spans="1:23" s="120" customFormat="1" ht="12.75" customHeight="1">
      <c r="B28" s="177"/>
      <c r="C28" s="177"/>
      <c r="D28" s="177"/>
      <c r="E28" s="177"/>
      <c r="F28" s="177"/>
      <c r="G28" s="177"/>
      <c r="H28" s="177"/>
      <c r="I28" s="177"/>
      <c r="J28" s="178"/>
      <c r="K28" s="179" t="s">
        <v>136</v>
      </c>
      <c r="L28" s="180"/>
    </row>
    <row r="29" spans="1:23" s="120" customFormat="1" ht="15.75" customHeight="1">
      <c r="A29" s="463"/>
      <c r="B29" s="464" t="s">
        <v>107</v>
      </c>
      <c r="C29" s="464"/>
      <c r="D29" s="464"/>
      <c r="E29" s="464"/>
      <c r="F29" s="464"/>
      <c r="G29" s="464" t="s">
        <v>108</v>
      </c>
      <c r="H29" s="464"/>
      <c r="I29" s="464"/>
      <c r="J29" s="464"/>
      <c r="K29" s="465"/>
    </row>
    <row r="30" spans="1:23" s="120" customFormat="1" ht="15.75" customHeight="1">
      <c r="A30" s="463"/>
      <c r="B30" s="464" t="s">
        <v>106</v>
      </c>
      <c r="C30" s="464"/>
      <c r="D30" s="464"/>
      <c r="E30" s="464" t="s">
        <v>121</v>
      </c>
      <c r="F30" s="464"/>
      <c r="G30" s="464" t="s">
        <v>106</v>
      </c>
      <c r="H30" s="464"/>
      <c r="I30" s="464"/>
      <c r="J30" s="464" t="s">
        <v>121</v>
      </c>
      <c r="K30" s="465"/>
    </row>
    <row r="31" spans="1:23" s="120" customFormat="1" ht="36" customHeight="1">
      <c r="A31" s="463"/>
      <c r="B31" s="224" t="s">
        <v>142</v>
      </c>
      <c r="C31" s="224" t="s">
        <v>112</v>
      </c>
      <c r="D31" s="224" t="s">
        <v>143</v>
      </c>
      <c r="E31" s="224" t="s">
        <v>142</v>
      </c>
      <c r="F31" s="224" t="s">
        <v>112</v>
      </c>
      <c r="G31" s="224" t="s">
        <v>142</v>
      </c>
      <c r="H31" s="224" t="s">
        <v>112</v>
      </c>
      <c r="I31" s="224" t="s">
        <v>143</v>
      </c>
      <c r="J31" s="224" t="s">
        <v>142</v>
      </c>
      <c r="K31" s="225" t="s">
        <v>112</v>
      </c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</row>
    <row r="32" spans="1:23" s="120" customFormat="1">
      <c r="A32" s="198" t="s">
        <v>64</v>
      </c>
      <c r="B32" s="250">
        <v>7675529</v>
      </c>
      <c r="C32" s="250">
        <v>7319141</v>
      </c>
      <c r="D32" s="251">
        <v>104.9</v>
      </c>
      <c r="E32" s="250">
        <v>70</v>
      </c>
      <c r="F32" s="250">
        <v>65</v>
      </c>
      <c r="G32" s="250">
        <v>874344</v>
      </c>
      <c r="H32" s="252">
        <v>888333</v>
      </c>
      <c r="I32" s="251">
        <v>98.4</v>
      </c>
      <c r="J32" s="250">
        <v>85</v>
      </c>
      <c r="K32" s="250">
        <v>79</v>
      </c>
      <c r="L32" s="121"/>
      <c r="M32" s="217"/>
      <c r="N32" s="217"/>
      <c r="O32" s="218"/>
      <c r="P32" s="217"/>
      <c r="Q32" s="217"/>
      <c r="R32" s="217"/>
      <c r="S32" s="217"/>
      <c r="T32" s="218"/>
      <c r="U32" s="217"/>
      <c r="V32" s="217"/>
      <c r="W32" s="216"/>
    </row>
    <row r="33" spans="1:23" s="120" customFormat="1">
      <c r="A33" s="170" t="s">
        <v>65</v>
      </c>
      <c r="B33" s="252">
        <v>580972</v>
      </c>
      <c r="C33" s="252">
        <v>477261</v>
      </c>
      <c r="D33" s="253">
        <v>121.7</v>
      </c>
      <c r="E33" s="252">
        <v>83</v>
      </c>
      <c r="F33" s="252">
        <v>71</v>
      </c>
      <c r="G33" s="252">
        <v>73047</v>
      </c>
      <c r="H33" s="252">
        <v>55946</v>
      </c>
      <c r="I33" s="253">
        <v>130.6</v>
      </c>
      <c r="J33" s="252">
        <v>107</v>
      </c>
      <c r="K33" s="252">
        <v>88</v>
      </c>
      <c r="L33" s="121"/>
      <c r="M33" s="217"/>
      <c r="N33" s="217"/>
      <c r="O33" s="218"/>
      <c r="P33" s="217"/>
      <c r="Q33" s="217"/>
      <c r="R33" s="217"/>
      <c r="S33" s="217"/>
      <c r="T33" s="218"/>
      <c r="U33" s="217"/>
      <c r="V33" s="217"/>
      <c r="W33" s="216"/>
    </row>
    <row r="34" spans="1:23" s="120" customFormat="1">
      <c r="A34" s="170" t="s">
        <v>66</v>
      </c>
      <c r="B34" s="252">
        <v>225469</v>
      </c>
      <c r="C34" s="252">
        <v>226101</v>
      </c>
      <c r="D34" s="253">
        <v>99.7</v>
      </c>
      <c r="E34" s="252">
        <v>66</v>
      </c>
      <c r="F34" s="252">
        <v>71</v>
      </c>
      <c r="G34" s="252">
        <v>15259</v>
      </c>
      <c r="H34" s="252">
        <v>19318</v>
      </c>
      <c r="I34" s="253">
        <v>79</v>
      </c>
      <c r="J34" s="252">
        <v>74</v>
      </c>
      <c r="K34" s="252">
        <v>88</v>
      </c>
      <c r="L34" s="121"/>
      <c r="M34" s="217"/>
      <c r="N34" s="217"/>
      <c r="O34" s="218"/>
      <c r="P34" s="217"/>
      <c r="Q34" s="217"/>
      <c r="R34" s="217"/>
      <c r="S34" s="217"/>
      <c r="T34" s="218"/>
      <c r="U34" s="217"/>
      <c r="V34" s="217"/>
      <c r="W34" s="216"/>
    </row>
    <row r="35" spans="1:23" s="120" customFormat="1">
      <c r="A35" s="170" t="s">
        <v>67</v>
      </c>
      <c r="B35" s="252">
        <v>502659</v>
      </c>
      <c r="C35" s="252">
        <v>488757</v>
      </c>
      <c r="D35" s="253">
        <v>102.8</v>
      </c>
      <c r="E35" s="252">
        <v>70</v>
      </c>
      <c r="F35" s="252">
        <v>72</v>
      </c>
      <c r="G35" s="252">
        <v>65714</v>
      </c>
      <c r="H35" s="252">
        <v>65472</v>
      </c>
      <c r="I35" s="253">
        <v>100.4</v>
      </c>
      <c r="J35" s="252">
        <v>78</v>
      </c>
      <c r="K35" s="252">
        <v>76</v>
      </c>
      <c r="L35" s="121"/>
      <c r="M35" s="217"/>
      <c r="N35" s="217"/>
      <c r="O35" s="218"/>
      <c r="P35" s="217"/>
      <c r="Q35" s="217"/>
      <c r="R35" s="217"/>
      <c r="S35" s="217"/>
      <c r="T35" s="218"/>
      <c r="U35" s="217"/>
      <c r="V35" s="217"/>
      <c r="W35" s="216"/>
    </row>
    <row r="36" spans="1:23" s="120" customFormat="1">
      <c r="A36" s="170" t="s">
        <v>68</v>
      </c>
      <c r="B36" s="252">
        <v>1120692</v>
      </c>
      <c r="C36" s="252">
        <v>846364</v>
      </c>
      <c r="D36" s="253">
        <v>132.4</v>
      </c>
      <c r="E36" s="252">
        <v>88</v>
      </c>
      <c r="F36" s="252">
        <v>58</v>
      </c>
      <c r="G36" s="252">
        <v>64078</v>
      </c>
      <c r="H36" s="252">
        <v>43788</v>
      </c>
      <c r="I36" s="253">
        <v>146.30000000000001</v>
      </c>
      <c r="J36" s="252">
        <v>92</v>
      </c>
      <c r="K36" s="252">
        <v>54</v>
      </c>
      <c r="L36" s="121"/>
      <c r="M36" s="217"/>
      <c r="N36" s="217"/>
      <c r="O36" s="218"/>
      <c r="P36" s="217"/>
      <c r="Q36" s="217"/>
      <c r="R36" s="217"/>
      <c r="S36" s="217"/>
      <c r="T36" s="218"/>
      <c r="U36" s="217"/>
      <c r="V36" s="217"/>
      <c r="W36" s="216"/>
    </row>
    <row r="37" spans="1:23" s="120" customFormat="1">
      <c r="A37" s="170" t="s">
        <v>69</v>
      </c>
      <c r="B37" s="252">
        <v>214477</v>
      </c>
      <c r="C37" s="252">
        <v>195774</v>
      </c>
      <c r="D37" s="253">
        <v>109.6</v>
      </c>
      <c r="E37" s="252">
        <v>76</v>
      </c>
      <c r="F37" s="252">
        <v>67</v>
      </c>
      <c r="G37" s="252">
        <v>55057</v>
      </c>
      <c r="H37" s="252">
        <v>43640</v>
      </c>
      <c r="I37" s="253">
        <v>126.2</v>
      </c>
      <c r="J37" s="252">
        <v>75</v>
      </c>
      <c r="K37" s="252">
        <v>59</v>
      </c>
      <c r="L37" s="121"/>
      <c r="M37" s="217"/>
      <c r="N37" s="217"/>
      <c r="O37" s="218"/>
      <c r="P37" s="217"/>
      <c r="Q37" s="217"/>
      <c r="R37" s="217"/>
      <c r="S37" s="217"/>
      <c r="T37" s="218"/>
      <c r="U37" s="217"/>
      <c r="V37" s="217"/>
      <c r="W37" s="216"/>
    </row>
    <row r="38" spans="1:23" s="120" customFormat="1">
      <c r="A38" s="170" t="s">
        <v>70</v>
      </c>
      <c r="B38" s="252">
        <v>608348</v>
      </c>
      <c r="C38" s="252">
        <v>584488</v>
      </c>
      <c r="D38" s="253">
        <v>104.1</v>
      </c>
      <c r="E38" s="252">
        <v>80</v>
      </c>
      <c r="F38" s="252">
        <v>83</v>
      </c>
      <c r="G38" s="252">
        <v>96213</v>
      </c>
      <c r="H38" s="252">
        <v>101327</v>
      </c>
      <c r="I38" s="253">
        <v>95</v>
      </c>
      <c r="J38" s="252">
        <v>87</v>
      </c>
      <c r="K38" s="252">
        <v>90</v>
      </c>
      <c r="L38" s="121"/>
      <c r="M38" s="217"/>
      <c r="N38" s="217"/>
      <c r="O38" s="218"/>
      <c r="P38" s="217"/>
      <c r="Q38" s="217"/>
      <c r="R38" s="217"/>
      <c r="S38" s="217"/>
      <c r="T38" s="218"/>
      <c r="U38" s="217"/>
      <c r="V38" s="217"/>
      <c r="W38" s="216"/>
    </row>
    <row r="39" spans="1:23" s="120" customFormat="1">
      <c r="A39" s="170" t="s">
        <v>71</v>
      </c>
      <c r="B39" s="252">
        <v>774684</v>
      </c>
      <c r="C39" s="252">
        <v>826042</v>
      </c>
      <c r="D39" s="253">
        <v>93.8</v>
      </c>
      <c r="E39" s="252">
        <v>54</v>
      </c>
      <c r="F39" s="252">
        <v>61</v>
      </c>
      <c r="G39" s="252">
        <v>56806</v>
      </c>
      <c r="H39" s="252">
        <v>61228</v>
      </c>
      <c r="I39" s="253">
        <v>92.8</v>
      </c>
      <c r="J39" s="252">
        <v>103</v>
      </c>
      <c r="K39" s="252">
        <v>107</v>
      </c>
      <c r="L39" s="121"/>
      <c r="M39" s="217"/>
      <c r="N39" s="217"/>
      <c r="O39" s="218"/>
      <c r="P39" s="217"/>
      <c r="Q39" s="217"/>
      <c r="R39" s="217"/>
      <c r="S39" s="217"/>
      <c r="T39" s="218"/>
      <c r="U39" s="217"/>
      <c r="V39" s="217"/>
      <c r="W39" s="216"/>
    </row>
    <row r="40" spans="1:23" s="120" customFormat="1">
      <c r="A40" s="170" t="s">
        <v>72</v>
      </c>
      <c r="B40" s="252">
        <v>535435</v>
      </c>
      <c r="C40" s="252">
        <v>569640</v>
      </c>
      <c r="D40" s="253">
        <v>94</v>
      </c>
      <c r="E40" s="252">
        <v>69</v>
      </c>
      <c r="F40" s="252">
        <v>73</v>
      </c>
      <c r="G40" s="252">
        <v>95949</v>
      </c>
      <c r="H40" s="252">
        <v>116011</v>
      </c>
      <c r="I40" s="253">
        <v>82.7</v>
      </c>
      <c r="J40" s="252">
        <v>98</v>
      </c>
      <c r="K40" s="252">
        <v>85</v>
      </c>
      <c r="L40" s="121"/>
      <c r="M40" s="217"/>
      <c r="N40" s="217"/>
      <c r="O40" s="218"/>
      <c r="P40" s="217"/>
      <c r="Q40" s="217"/>
      <c r="R40" s="217"/>
      <c r="S40" s="217"/>
      <c r="T40" s="218"/>
      <c r="U40" s="217"/>
      <c r="V40" s="217"/>
      <c r="W40" s="216"/>
    </row>
    <row r="41" spans="1:23" s="120" customFormat="1">
      <c r="A41" s="170" t="s">
        <v>73</v>
      </c>
      <c r="B41" s="252">
        <v>313906</v>
      </c>
      <c r="C41" s="252">
        <v>271138</v>
      </c>
      <c r="D41" s="253">
        <v>115.8</v>
      </c>
      <c r="E41" s="252">
        <v>92</v>
      </c>
      <c r="F41" s="252">
        <v>91</v>
      </c>
      <c r="G41" s="252">
        <v>75479</v>
      </c>
      <c r="H41" s="252">
        <v>80668</v>
      </c>
      <c r="I41" s="253">
        <v>93.6</v>
      </c>
      <c r="J41" s="252">
        <v>101</v>
      </c>
      <c r="K41" s="252">
        <v>101</v>
      </c>
      <c r="L41" s="121"/>
      <c r="M41" s="217"/>
      <c r="N41" s="217"/>
      <c r="O41" s="218"/>
      <c r="P41" s="217"/>
      <c r="Q41" s="217"/>
      <c r="R41" s="217"/>
      <c r="S41" s="217"/>
      <c r="T41" s="218"/>
      <c r="U41" s="217"/>
      <c r="V41" s="217"/>
      <c r="W41" s="216"/>
    </row>
    <row r="42" spans="1:23" s="120" customFormat="1">
      <c r="A42" s="170" t="s">
        <v>74</v>
      </c>
      <c r="B42" s="252">
        <v>151707</v>
      </c>
      <c r="C42" s="252">
        <v>152551</v>
      </c>
      <c r="D42" s="253">
        <v>99.4</v>
      </c>
      <c r="E42" s="252">
        <v>93</v>
      </c>
      <c r="F42" s="252">
        <v>90</v>
      </c>
      <c r="G42" s="252">
        <v>3956</v>
      </c>
      <c r="H42" s="252">
        <v>4598</v>
      </c>
      <c r="I42" s="253">
        <v>86</v>
      </c>
      <c r="J42" s="252">
        <v>28</v>
      </c>
      <c r="K42" s="252">
        <v>30</v>
      </c>
      <c r="L42" s="121"/>
      <c r="M42" s="217"/>
      <c r="N42" s="217"/>
      <c r="O42" s="218"/>
      <c r="P42" s="217"/>
      <c r="Q42" s="217"/>
      <c r="R42" s="217"/>
      <c r="S42" s="217"/>
      <c r="T42" s="218"/>
      <c r="U42" s="217"/>
      <c r="V42" s="217"/>
      <c r="W42" s="216"/>
    </row>
    <row r="43" spans="1:23" s="120" customFormat="1">
      <c r="A43" s="170" t="s">
        <v>75</v>
      </c>
      <c r="B43" s="252">
        <v>202871</v>
      </c>
      <c r="C43" s="252">
        <v>194278</v>
      </c>
      <c r="D43" s="253">
        <v>104.4</v>
      </c>
      <c r="E43" s="252">
        <v>55</v>
      </c>
      <c r="F43" s="252">
        <v>54</v>
      </c>
      <c r="G43" s="252">
        <v>54003</v>
      </c>
      <c r="H43" s="252">
        <v>54965</v>
      </c>
      <c r="I43" s="253">
        <v>98.2</v>
      </c>
      <c r="J43" s="252">
        <v>74</v>
      </c>
      <c r="K43" s="252">
        <v>70</v>
      </c>
      <c r="L43" s="121"/>
      <c r="M43" s="217"/>
      <c r="N43" s="217"/>
      <c r="O43" s="218"/>
      <c r="P43" s="217"/>
      <c r="Q43" s="217"/>
      <c r="R43" s="217"/>
      <c r="S43" s="217"/>
      <c r="T43" s="218"/>
      <c r="U43" s="217"/>
      <c r="V43" s="217"/>
      <c r="W43" s="216"/>
    </row>
    <row r="44" spans="1:23" s="120" customFormat="1">
      <c r="A44" s="170" t="s">
        <v>76</v>
      </c>
      <c r="B44" s="252">
        <v>128095</v>
      </c>
      <c r="C44" s="252">
        <v>127677</v>
      </c>
      <c r="D44" s="253">
        <v>100.3</v>
      </c>
      <c r="E44" s="252">
        <v>82</v>
      </c>
      <c r="F44" s="252">
        <v>73</v>
      </c>
      <c r="G44" s="252">
        <v>35529</v>
      </c>
      <c r="H44" s="252">
        <v>47772</v>
      </c>
      <c r="I44" s="253">
        <v>74.400000000000006</v>
      </c>
      <c r="J44" s="252">
        <v>86</v>
      </c>
      <c r="K44" s="252">
        <v>73</v>
      </c>
      <c r="L44" s="121"/>
      <c r="M44" s="217"/>
      <c r="N44" s="217"/>
      <c r="O44" s="218"/>
      <c r="P44" s="217"/>
      <c r="Q44" s="217"/>
      <c r="R44" s="217"/>
      <c r="S44" s="217"/>
      <c r="T44" s="218"/>
      <c r="U44" s="217"/>
      <c r="V44" s="217"/>
      <c r="W44" s="216"/>
    </row>
    <row r="45" spans="1:23" s="120" customFormat="1">
      <c r="A45" s="170" t="s">
        <v>77</v>
      </c>
      <c r="B45" s="252">
        <v>309246</v>
      </c>
      <c r="C45" s="252">
        <v>263786</v>
      </c>
      <c r="D45" s="253">
        <v>117.2</v>
      </c>
      <c r="E45" s="252">
        <v>87</v>
      </c>
      <c r="F45" s="252">
        <v>85</v>
      </c>
      <c r="G45" s="254">
        <v>35947</v>
      </c>
      <c r="H45" s="252">
        <v>38937</v>
      </c>
      <c r="I45" s="254">
        <v>92.3</v>
      </c>
      <c r="J45" s="254">
        <v>102</v>
      </c>
      <c r="K45" s="252">
        <v>103</v>
      </c>
      <c r="L45" s="121"/>
      <c r="M45" s="217"/>
      <c r="N45" s="217"/>
      <c r="O45" s="218"/>
      <c r="P45" s="217"/>
      <c r="Q45" s="217"/>
      <c r="R45" s="217"/>
      <c r="S45" s="217"/>
      <c r="T45" s="218"/>
      <c r="U45" s="217"/>
      <c r="V45" s="217"/>
      <c r="W45" s="216"/>
    </row>
    <row r="46" spans="1:23" s="120" customFormat="1">
      <c r="A46" s="170" t="s">
        <v>78</v>
      </c>
      <c r="B46" s="252">
        <v>225460</v>
      </c>
      <c r="C46" s="252">
        <v>230824</v>
      </c>
      <c r="D46" s="253">
        <v>97.7</v>
      </c>
      <c r="E46" s="252">
        <v>91</v>
      </c>
      <c r="F46" s="252">
        <v>98</v>
      </c>
      <c r="G46" s="252">
        <v>5282</v>
      </c>
      <c r="H46" s="252">
        <v>5659</v>
      </c>
      <c r="I46" s="253">
        <v>93.3</v>
      </c>
      <c r="J46" s="252">
        <v>96</v>
      </c>
      <c r="K46" s="252">
        <v>99</v>
      </c>
      <c r="L46" s="121"/>
      <c r="M46" s="217"/>
      <c r="N46" s="217"/>
      <c r="O46" s="218"/>
      <c r="P46" s="217"/>
      <c r="Q46" s="217"/>
      <c r="R46" s="217"/>
      <c r="S46" s="217"/>
      <c r="T46" s="218"/>
      <c r="U46" s="217"/>
      <c r="V46" s="217"/>
      <c r="W46" s="216"/>
    </row>
    <row r="47" spans="1:23" s="120" customFormat="1">
      <c r="A47" s="170" t="s">
        <v>117</v>
      </c>
      <c r="B47" s="252">
        <v>1429162</v>
      </c>
      <c r="C47" s="252">
        <v>1479636</v>
      </c>
      <c r="D47" s="253">
        <v>96.6</v>
      </c>
      <c r="E47" s="252">
        <v>54</v>
      </c>
      <c r="F47" s="252">
        <v>55</v>
      </c>
      <c r="G47" s="252">
        <v>69022</v>
      </c>
      <c r="H47" s="252">
        <v>69515</v>
      </c>
      <c r="I47" s="253">
        <v>99.3</v>
      </c>
      <c r="J47" s="252">
        <v>57</v>
      </c>
      <c r="K47" s="252">
        <v>61</v>
      </c>
      <c r="L47" s="121"/>
      <c r="M47" s="217"/>
      <c r="N47" s="217"/>
      <c r="O47" s="218"/>
      <c r="P47" s="217"/>
      <c r="Q47" s="217"/>
      <c r="R47" s="217"/>
      <c r="S47" s="217"/>
      <c r="T47" s="218"/>
      <c r="U47" s="217"/>
      <c r="V47" s="217"/>
      <c r="W47" s="216"/>
    </row>
    <row r="48" spans="1:23" s="120" customFormat="1">
      <c r="A48" s="170" t="s">
        <v>80</v>
      </c>
      <c r="B48" s="252">
        <v>81625</v>
      </c>
      <c r="C48" s="252">
        <v>109638</v>
      </c>
      <c r="D48" s="253">
        <v>74.400000000000006</v>
      </c>
      <c r="E48" s="252">
        <v>57</v>
      </c>
      <c r="F48" s="252">
        <v>65</v>
      </c>
      <c r="G48" s="252">
        <v>12738</v>
      </c>
      <c r="H48" s="252">
        <v>17879</v>
      </c>
      <c r="I48" s="253">
        <v>71.2</v>
      </c>
      <c r="J48" s="252">
        <v>48</v>
      </c>
      <c r="K48" s="252">
        <v>58</v>
      </c>
      <c r="L48" s="121"/>
      <c r="M48" s="217"/>
      <c r="N48" s="217"/>
      <c r="O48" s="218"/>
      <c r="P48" s="217"/>
      <c r="Q48" s="217"/>
      <c r="R48" s="217"/>
      <c r="S48" s="217"/>
      <c r="T48" s="218"/>
      <c r="U48" s="217"/>
      <c r="V48" s="217"/>
      <c r="W48" s="216"/>
    </row>
    <row r="49" spans="1:23" s="120" customFormat="1" ht="15" customHeight="1">
      <c r="A49" s="205" t="s">
        <v>81</v>
      </c>
      <c r="B49" s="252">
        <v>269125</v>
      </c>
      <c r="C49" s="252">
        <v>273625</v>
      </c>
      <c r="D49" s="253">
        <v>98.4</v>
      </c>
      <c r="E49" s="252">
        <v>88</v>
      </c>
      <c r="F49" s="252">
        <v>87</v>
      </c>
      <c r="G49" s="252">
        <v>59914</v>
      </c>
      <c r="H49" s="252">
        <v>61162</v>
      </c>
      <c r="I49" s="265">
        <v>98</v>
      </c>
      <c r="J49" s="254">
        <v>101</v>
      </c>
      <c r="K49" s="254">
        <v>91</v>
      </c>
      <c r="L49" s="121"/>
      <c r="M49" s="217"/>
      <c r="N49" s="217"/>
      <c r="O49" s="218"/>
      <c r="P49" s="217"/>
      <c r="Q49" s="217"/>
      <c r="R49" s="217"/>
      <c r="S49" s="217"/>
      <c r="T49" s="218"/>
      <c r="U49" s="217"/>
      <c r="V49" s="217"/>
      <c r="W49" s="216"/>
    </row>
    <row r="50" spans="1:23" s="120" customFormat="1">
      <c r="A50" s="205" t="s">
        <v>82</v>
      </c>
      <c r="B50" s="252">
        <v>6</v>
      </c>
      <c r="C50" s="252">
        <v>26</v>
      </c>
      <c r="D50" s="253">
        <v>23.1</v>
      </c>
      <c r="E50" s="252">
        <v>1</v>
      </c>
      <c r="F50" s="252">
        <v>3</v>
      </c>
      <c r="G50" s="254" t="s">
        <v>150</v>
      </c>
      <c r="H50" s="254">
        <v>1</v>
      </c>
      <c r="I50" s="254" t="s">
        <v>150</v>
      </c>
      <c r="J50" s="254" t="s">
        <v>150</v>
      </c>
      <c r="K50" s="252">
        <v>1</v>
      </c>
      <c r="L50" s="121"/>
      <c r="M50" s="217"/>
      <c r="N50" s="217"/>
      <c r="O50" s="218"/>
      <c r="P50" s="217"/>
      <c r="Q50" s="217"/>
      <c r="R50" s="217"/>
      <c r="S50" s="217"/>
      <c r="T50" s="218"/>
      <c r="U50" s="217"/>
      <c r="V50" s="217"/>
      <c r="W50" s="216"/>
    </row>
    <row r="51" spans="1:23" s="120" customFormat="1" ht="12" customHeight="1">
      <c r="A51" s="261" t="s">
        <v>83</v>
      </c>
      <c r="B51" s="252">
        <v>226</v>
      </c>
      <c r="C51" s="254">
        <v>463</v>
      </c>
      <c r="D51" s="253">
        <v>48.8</v>
      </c>
      <c r="E51" s="252">
        <v>58</v>
      </c>
      <c r="F51" s="254">
        <v>139</v>
      </c>
      <c r="G51" s="254">
        <v>246</v>
      </c>
      <c r="H51" s="254">
        <v>327</v>
      </c>
      <c r="I51" s="254">
        <v>75.2</v>
      </c>
      <c r="J51" s="254">
        <v>66</v>
      </c>
      <c r="K51" s="254">
        <v>96</v>
      </c>
      <c r="L51" s="121"/>
      <c r="M51" s="217"/>
      <c r="N51" s="217"/>
      <c r="O51" s="218"/>
      <c r="P51" s="217"/>
      <c r="Q51" s="217"/>
      <c r="R51" s="217"/>
      <c r="S51" s="217"/>
      <c r="T51" s="218"/>
      <c r="U51" s="217"/>
      <c r="V51" s="217"/>
      <c r="W51" s="216"/>
    </row>
    <row r="52" spans="1:23" s="120" customFormat="1" ht="15">
      <c r="A52" s="172" t="s">
        <v>84</v>
      </c>
      <c r="B52" s="255">
        <v>1364</v>
      </c>
      <c r="C52" s="255">
        <v>1072</v>
      </c>
      <c r="D52" s="256">
        <v>127.2</v>
      </c>
      <c r="E52" s="255">
        <v>3</v>
      </c>
      <c r="F52" s="255">
        <v>2</v>
      </c>
      <c r="G52" s="257">
        <v>105</v>
      </c>
      <c r="H52" s="257">
        <v>120</v>
      </c>
      <c r="I52" s="257">
        <v>87.5</v>
      </c>
      <c r="J52" s="257">
        <v>4</v>
      </c>
      <c r="K52" s="255">
        <v>5</v>
      </c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6"/>
    </row>
    <row r="53" spans="1:23" s="120" customFormat="1">
      <c r="A53" s="173"/>
      <c r="J53" s="467"/>
      <c r="K53" s="467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</row>
    <row r="54" spans="1:23" s="120" customFormat="1" ht="12.75" customHeight="1">
      <c r="A54" s="181"/>
      <c r="B54" s="469" t="s">
        <v>136</v>
      </c>
      <c r="C54" s="469" t="s">
        <v>122</v>
      </c>
      <c r="D54" s="469" t="s">
        <v>122</v>
      </c>
      <c r="E54" s="469" t="s">
        <v>122</v>
      </c>
      <c r="F54" s="469" t="s">
        <v>122</v>
      </c>
      <c r="G54" s="469" t="s">
        <v>122</v>
      </c>
      <c r="H54" s="469" t="s">
        <v>122</v>
      </c>
      <c r="I54" s="469" t="s">
        <v>122</v>
      </c>
      <c r="J54" s="469" t="s">
        <v>122</v>
      </c>
      <c r="K54" s="469" t="s">
        <v>122</v>
      </c>
      <c r="M54" s="216"/>
      <c r="N54" s="216"/>
      <c r="O54" s="216"/>
      <c r="P54" s="216"/>
      <c r="Q54" s="216"/>
      <c r="R54" s="216"/>
      <c r="S54" s="216"/>
      <c r="T54" s="216"/>
      <c r="U54" s="216"/>
      <c r="V54" s="216"/>
      <c r="W54" s="216"/>
    </row>
    <row r="55" spans="1:23" s="120" customFormat="1" ht="18" customHeight="1">
      <c r="A55" s="463"/>
      <c r="B55" s="464" t="s">
        <v>109</v>
      </c>
      <c r="C55" s="464"/>
      <c r="D55" s="464"/>
      <c r="E55" s="464"/>
      <c r="F55" s="464"/>
      <c r="G55" s="464" t="s">
        <v>110</v>
      </c>
      <c r="H55" s="464"/>
      <c r="I55" s="464"/>
      <c r="J55" s="464"/>
      <c r="K55" s="465"/>
      <c r="M55" s="216"/>
      <c r="N55" s="216"/>
      <c r="O55" s="216"/>
      <c r="P55" s="216"/>
      <c r="Q55" s="216"/>
      <c r="R55" s="216"/>
      <c r="S55" s="216"/>
      <c r="T55" s="216"/>
      <c r="U55" s="216"/>
      <c r="V55" s="216"/>
      <c r="W55" s="216"/>
    </row>
    <row r="56" spans="1:23" s="120" customFormat="1" ht="18" customHeight="1">
      <c r="A56" s="463"/>
      <c r="B56" s="464" t="s">
        <v>106</v>
      </c>
      <c r="C56" s="464"/>
      <c r="D56" s="464"/>
      <c r="E56" s="464" t="s">
        <v>121</v>
      </c>
      <c r="F56" s="464"/>
      <c r="G56" s="464" t="s">
        <v>106</v>
      </c>
      <c r="H56" s="464"/>
      <c r="I56" s="464"/>
      <c r="J56" s="464" t="s">
        <v>121</v>
      </c>
      <c r="K56" s="465"/>
      <c r="M56" s="216"/>
      <c r="N56" s="216"/>
      <c r="O56" s="216"/>
      <c r="P56" s="216"/>
      <c r="Q56" s="216"/>
      <c r="R56" s="216"/>
      <c r="S56" s="216"/>
      <c r="T56" s="216"/>
      <c r="U56" s="216"/>
      <c r="V56" s="216"/>
      <c r="W56" s="216"/>
    </row>
    <row r="57" spans="1:23" s="120" customFormat="1" ht="33.75">
      <c r="A57" s="463"/>
      <c r="B57" s="224" t="s">
        <v>142</v>
      </c>
      <c r="C57" s="224" t="s">
        <v>112</v>
      </c>
      <c r="D57" s="224" t="s">
        <v>143</v>
      </c>
      <c r="E57" s="224" t="s">
        <v>142</v>
      </c>
      <c r="F57" s="224" t="s">
        <v>112</v>
      </c>
      <c r="G57" s="224" t="s">
        <v>142</v>
      </c>
      <c r="H57" s="224" t="s">
        <v>112</v>
      </c>
      <c r="I57" s="224" t="s">
        <v>143</v>
      </c>
      <c r="J57" s="224" t="s">
        <v>142</v>
      </c>
      <c r="K57" s="225" t="s">
        <v>112</v>
      </c>
    </row>
    <row r="58" spans="1:23" s="120" customFormat="1">
      <c r="A58" s="205" t="s">
        <v>64</v>
      </c>
      <c r="B58" s="250">
        <v>1051723</v>
      </c>
      <c r="C58" s="250">
        <v>970301</v>
      </c>
      <c r="D58" s="251">
        <v>108.4</v>
      </c>
      <c r="E58" s="250">
        <v>46</v>
      </c>
      <c r="F58" s="250">
        <v>46</v>
      </c>
      <c r="G58" s="250">
        <v>53207</v>
      </c>
      <c r="H58" s="250">
        <v>50241</v>
      </c>
      <c r="I58" s="251">
        <v>105.9</v>
      </c>
      <c r="J58" s="250">
        <v>33</v>
      </c>
      <c r="K58" s="250">
        <v>31</v>
      </c>
      <c r="L58" s="121"/>
      <c r="M58" s="205"/>
      <c r="N58" s="213"/>
      <c r="O58" s="214"/>
      <c r="P58" s="213"/>
      <c r="Q58" s="213"/>
      <c r="R58" s="213"/>
      <c r="S58" s="213"/>
      <c r="T58" s="214"/>
      <c r="U58" s="213"/>
      <c r="V58" s="213"/>
    </row>
    <row r="59" spans="1:23" s="120" customFormat="1">
      <c r="A59" s="205" t="s">
        <v>65</v>
      </c>
      <c r="B59" s="252">
        <v>141649</v>
      </c>
      <c r="C59" s="252">
        <v>120568</v>
      </c>
      <c r="D59" s="253">
        <v>117.5</v>
      </c>
      <c r="E59" s="252">
        <v>68</v>
      </c>
      <c r="F59" s="252">
        <v>63</v>
      </c>
      <c r="G59" s="254">
        <v>50</v>
      </c>
      <c r="H59" s="254">
        <v>41</v>
      </c>
      <c r="I59" s="254">
        <v>122</v>
      </c>
      <c r="J59" s="254">
        <v>23</v>
      </c>
      <c r="K59" s="254">
        <v>17</v>
      </c>
      <c r="L59" s="121"/>
      <c r="M59" s="205"/>
      <c r="N59" s="213"/>
      <c r="O59" s="214"/>
      <c r="P59" s="213"/>
      <c r="Q59" s="213"/>
      <c r="R59" s="213"/>
      <c r="S59" s="213"/>
      <c r="T59" s="214"/>
      <c r="U59" s="213"/>
      <c r="V59" s="213"/>
    </row>
    <row r="60" spans="1:23" s="120" customFormat="1">
      <c r="A60" s="205" t="s">
        <v>66</v>
      </c>
      <c r="B60" s="252">
        <v>62014</v>
      </c>
      <c r="C60" s="252">
        <v>58202</v>
      </c>
      <c r="D60" s="253">
        <v>106.5</v>
      </c>
      <c r="E60" s="252">
        <v>46</v>
      </c>
      <c r="F60" s="252">
        <v>43</v>
      </c>
      <c r="G60" s="254">
        <v>9</v>
      </c>
      <c r="H60" s="254">
        <v>15</v>
      </c>
      <c r="I60" s="254">
        <v>60</v>
      </c>
      <c r="J60" s="254">
        <v>8</v>
      </c>
      <c r="K60" s="254">
        <v>13</v>
      </c>
      <c r="L60" s="121"/>
      <c r="M60" s="205"/>
      <c r="N60" s="213"/>
      <c r="O60" s="214"/>
      <c r="P60" s="213"/>
      <c r="Q60" s="213"/>
      <c r="R60" s="213"/>
      <c r="S60" s="213"/>
      <c r="T60" s="214"/>
      <c r="U60" s="213"/>
      <c r="V60" s="213"/>
    </row>
    <row r="61" spans="1:23" s="120" customFormat="1">
      <c r="A61" s="205" t="s">
        <v>67</v>
      </c>
      <c r="B61" s="252">
        <v>59029</v>
      </c>
      <c r="C61" s="252">
        <v>59270</v>
      </c>
      <c r="D61" s="253">
        <v>99.6</v>
      </c>
      <c r="E61" s="252">
        <v>27</v>
      </c>
      <c r="F61" s="252">
        <v>32</v>
      </c>
      <c r="G61" s="252">
        <v>3414</v>
      </c>
      <c r="H61" s="252">
        <v>3562</v>
      </c>
      <c r="I61" s="265">
        <v>95.8</v>
      </c>
      <c r="J61" s="254">
        <v>23</v>
      </c>
      <c r="K61" s="254">
        <v>29</v>
      </c>
      <c r="L61" s="121"/>
      <c r="M61" s="205"/>
      <c r="N61" s="213"/>
      <c r="O61" s="214"/>
      <c r="P61" s="213"/>
      <c r="Q61" s="213"/>
      <c r="R61" s="213"/>
      <c r="S61" s="213"/>
      <c r="T61" s="214"/>
      <c r="U61" s="213"/>
      <c r="V61" s="213"/>
    </row>
    <row r="62" spans="1:23" s="120" customFormat="1">
      <c r="A62" s="205" t="s">
        <v>68</v>
      </c>
      <c r="B62" s="252">
        <v>62753</v>
      </c>
      <c r="C62" s="252">
        <v>37884</v>
      </c>
      <c r="D62" s="253">
        <v>165.6</v>
      </c>
      <c r="E62" s="252">
        <v>55</v>
      </c>
      <c r="F62" s="252">
        <v>33</v>
      </c>
      <c r="G62" s="252">
        <v>1976</v>
      </c>
      <c r="H62" s="252">
        <v>1327</v>
      </c>
      <c r="I62" s="253">
        <v>148.9</v>
      </c>
      <c r="J62" s="252">
        <v>47</v>
      </c>
      <c r="K62" s="252">
        <v>34</v>
      </c>
      <c r="L62" s="121"/>
      <c r="M62" s="205"/>
      <c r="N62" s="213"/>
      <c r="O62" s="214"/>
      <c r="P62" s="213"/>
      <c r="Q62" s="213"/>
      <c r="R62" s="213"/>
      <c r="S62" s="213"/>
      <c r="T62" s="214"/>
      <c r="U62" s="213"/>
      <c r="V62" s="213"/>
    </row>
    <row r="63" spans="1:23" s="120" customFormat="1">
      <c r="A63" s="205" t="s">
        <v>69</v>
      </c>
      <c r="B63" s="252">
        <v>24992</v>
      </c>
      <c r="C63" s="252">
        <v>21195</v>
      </c>
      <c r="D63" s="253">
        <v>117.9</v>
      </c>
      <c r="E63" s="252">
        <v>31</v>
      </c>
      <c r="F63" s="252">
        <v>29</v>
      </c>
      <c r="G63" s="252">
        <v>9743</v>
      </c>
      <c r="H63" s="252">
        <v>8398</v>
      </c>
      <c r="I63" s="253">
        <v>116</v>
      </c>
      <c r="J63" s="252">
        <v>41</v>
      </c>
      <c r="K63" s="252">
        <v>40</v>
      </c>
      <c r="L63" s="121"/>
      <c r="M63" s="205"/>
      <c r="N63" s="213"/>
      <c r="O63" s="214"/>
      <c r="P63" s="213"/>
      <c r="Q63" s="213"/>
      <c r="R63" s="213"/>
      <c r="S63" s="213"/>
      <c r="T63" s="214"/>
      <c r="U63" s="213"/>
      <c r="V63" s="213"/>
    </row>
    <row r="64" spans="1:23" s="120" customFormat="1">
      <c r="A64" s="205" t="s">
        <v>70</v>
      </c>
      <c r="B64" s="252">
        <v>84856</v>
      </c>
      <c r="C64" s="252">
        <v>84341</v>
      </c>
      <c r="D64" s="253">
        <v>100.6</v>
      </c>
      <c r="E64" s="252">
        <v>49</v>
      </c>
      <c r="F64" s="252">
        <v>56</v>
      </c>
      <c r="G64" s="252">
        <v>472</v>
      </c>
      <c r="H64" s="252">
        <v>444</v>
      </c>
      <c r="I64" s="254">
        <v>106.3</v>
      </c>
      <c r="J64" s="254">
        <v>32</v>
      </c>
      <c r="K64" s="254">
        <v>34</v>
      </c>
      <c r="L64" s="171"/>
      <c r="M64" s="205"/>
      <c r="N64" s="213"/>
      <c r="O64" s="214"/>
      <c r="P64" s="213"/>
      <c r="Q64" s="213"/>
      <c r="R64" s="213"/>
      <c r="S64" s="213"/>
      <c r="T64" s="214"/>
      <c r="U64" s="213"/>
      <c r="V64" s="213"/>
    </row>
    <row r="65" spans="1:22" s="120" customFormat="1">
      <c r="A65" s="205" t="s">
        <v>71</v>
      </c>
      <c r="B65" s="252">
        <v>39000</v>
      </c>
      <c r="C65" s="252">
        <v>31135</v>
      </c>
      <c r="D65" s="253">
        <v>125.3</v>
      </c>
      <c r="E65" s="252">
        <v>50</v>
      </c>
      <c r="F65" s="252">
        <v>44</v>
      </c>
      <c r="G65" s="252">
        <v>1489</v>
      </c>
      <c r="H65" s="252">
        <v>1369</v>
      </c>
      <c r="I65" s="253">
        <v>108.8</v>
      </c>
      <c r="J65" s="252">
        <v>41</v>
      </c>
      <c r="K65" s="252">
        <v>43</v>
      </c>
      <c r="L65" s="121"/>
      <c r="M65" s="205"/>
      <c r="N65" s="213"/>
      <c r="O65" s="214"/>
      <c r="P65" s="213"/>
      <c r="Q65" s="213"/>
      <c r="R65" s="213"/>
      <c r="S65" s="213"/>
      <c r="T65" s="214"/>
      <c r="U65" s="213"/>
      <c r="V65" s="213"/>
    </row>
    <row r="66" spans="1:22" s="120" customFormat="1">
      <c r="A66" s="205" t="s">
        <v>72</v>
      </c>
      <c r="B66" s="252">
        <v>40565</v>
      </c>
      <c r="C66" s="252">
        <v>46173</v>
      </c>
      <c r="D66" s="253">
        <v>87.9</v>
      </c>
      <c r="E66" s="252">
        <v>43</v>
      </c>
      <c r="F66" s="252">
        <v>48</v>
      </c>
      <c r="G66" s="252">
        <v>306</v>
      </c>
      <c r="H66" s="252">
        <v>297</v>
      </c>
      <c r="I66" s="253">
        <v>103</v>
      </c>
      <c r="J66" s="252">
        <v>30</v>
      </c>
      <c r="K66" s="252">
        <v>31</v>
      </c>
      <c r="L66" s="121"/>
      <c r="M66" s="205"/>
      <c r="N66" s="213"/>
      <c r="O66" s="214"/>
      <c r="P66" s="213"/>
      <c r="Q66" s="213"/>
      <c r="R66" s="213"/>
      <c r="S66" s="213"/>
      <c r="T66" s="214"/>
      <c r="U66" s="213"/>
      <c r="V66" s="213"/>
    </row>
    <row r="67" spans="1:22" s="120" customFormat="1">
      <c r="A67" s="205" t="s">
        <v>73</v>
      </c>
      <c r="B67" s="252">
        <v>128419</v>
      </c>
      <c r="C67" s="252">
        <v>119743</v>
      </c>
      <c r="D67" s="253">
        <v>107.2</v>
      </c>
      <c r="E67" s="252">
        <v>74</v>
      </c>
      <c r="F67" s="252">
        <v>74</v>
      </c>
      <c r="G67" s="252">
        <v>368</v>
      </c>
      <c r="H67" s="252">
        <v>331</v>
      </c>
      <c r="I67" s="254">
        <v>111.2</v>
      </c>
      <c r="J67" s="254">
        <v>62</v>
      </c>
      <c r="K67" s="254">
        <v>57</v>
      </c>
      <c r="L67" s="121"/>
      <c r="M67" s="205"/>
      <c r="N67" s="213"/>
      <c r="O67" s="214"/>
      <c r="P67" s="213"/>
      <c r="Q67" s="213"/>
      <c r="R67" s="213"/>
      <c r="S67" s="213"/>
      <c r="T67" s="214"/>
      <c r="U67" s="213"/>
      <c r="V67" s="213"/>
    </row>
    <row r="68" spans="1:22" s="120" customFormat="1">
      <c r="A68" s="205" t="s">
        <v>74</v>
      </c>
      <c r="B68" s="252">
        <v>32306</v>
      </c>
      <c r="C68" s="252">
        <v>32182</v>
      </c>
      <c r="D68" s="253">
        <v>100.4</v>
      </c>
      <c r="E68" s="252">
        <v>55</v>
      </c>
      <c r="F68" s="252">
        <v>59</v>
      </c>
      <c r="G68" s="252">
        <v>21</v>
      </c>
      <c r="H68" s="252">
        <v>19</v>
      </c>
      <c r="I68" s="254">
        <v>110.5</v>
      </c>
      <c r="J68" s="254">
        <v>55</v>
      </c>
      <c r="K68" s="254">
        <v>46</v>
      </c>
      <c r="L68" s="121"/>
      <c r="M68" s="205"/>
      <c r="N68" s="213"/>
      <c r="O68" s="214"/>
      <c r="P68" s="213"/>
      <c r="Q68" s="213"/>
      <c r="R68" s="213"/>
      <c r="S68" s="213"/>
      <c r="T68" s="214"/>
      <c r="U68" s="213"/>
      <c r="V68" s="213"/>
    </row>
    <row r="69" spans="1:22" s="120" customFormat="1">
      <c r="A69" s="205" t="s">
        <v>75</v>
      </c>
      <c r="B69" s="252">
        <v>37910</v>
      </c>
      <c r="C69" s="252">
        <v>36476</v>
      </c>
      <c r="D69" s="253">
        <v>103.9</v>
      </c>
      <c r="E69" s="252">
        <v>33</v>
      </c>
      <c r="F69" s="252">
        <v>33</v>
      </c>
      <c r="G69" s="252">
        <v>10063</v>
      </c>
      <c r="H69" s="252">
        <v>10361</v>
      </c>
      <c r="I69" s="253">
        <v>97.1</v>
      </c>
      <c r="J69" s="252">
        <v>36</v>
      </c>
      <c r="K69" s="252">
        <v>35</v>
      </c>
      <c r="L69" s="121"/>
      <c r="M69" s="205"/>
      <c r="N69" s="213"/>
      <c r="O69" s="214"/>
      <c r="P69" s="213"/>
      <c r="Q69" s="213"/>
      <c r="R69" s="213"/>
      <c r="S69" s="213"/>
      <c r="T69" s="214"/>
      <c r="U69" s="213"/>
      <c r="V69" s="213"/>
    </row>
    <row r="70" spans="1:22" s="120" customFormat="1">
      <c r="A70" s="205" t="s">
        <v>76</v>
      </c>
      <c r="B70" s="252">
        <v>37618</v>
      </c>
      <c r="C70" s="252">
        <v>37986</v>
      </c>
      <c r="D70" s="253">
        <v>99</v>
      </c>
      <c r="E70" s="252">
        <v>42</v>
      </c>
      <c r="F70" s="252">
        <v>38</v>
      </c>
      <c r="G70" s="252">
        <v>18715</v>
      </c>
      <c r="H70" s="252">
        <v>18053</v>
      </c>
      <c r="I70" s="254">
        <v>103.7</v>
      </c>
      <c r="J70" s="252">
        <v>30</v>
      </c>
      <c r="K70" s="254">
        <v>28</v>
      </c>
      <c r="L70" s="121"/>
      <c r="M70" s="205"/>
      <c r="N70" s="213"/>
      <c r="O70" s="214"/>
      <c r="P70" s="213"/>
      <c r="Q70" s="213"/>
      <c r="R70" s="213"/>
      <c r="S70" s="213"/>
      <c r="T70" s="214"/>
      <c r="U70" s="213"/>
      <c r="V70" s="213"/>
    </row>
    <row r="71" spans="1:22" s="120" customFormat="1">
      <c r="A71" s="205" t="s">
        <v>77</v>
      </c>
      <c r="B71" s="252">
        <v>87521</v>
      </c>
      <c r="C71" s="252">
        <v>76471</v>
      </c>
      <c r="D71" s="253">
        <v>114.4</v>
      </c>
      <c r="E71" s="252">
        <v>56</v>
      </c>
      <c r="F71" s="252">
        <v>56</v>
      </c>
      <c r="G71" s="252">
        <v>48</v>
      </c>
      <c r="H71" s="252">
        <v>3</v>
      </c>
      <c r="I71" s="265">
        <v>1600</v>
      </c>
      <c r="J71" s="254">
        <v>62</v>
      </c>
      <c r="K71" s="254">
        <v>4</v>
      </c>
      <c r="L71" s="121"/>
      <c r="M71" s="205"/>
      <c r="N71" s="213"/>
      <c r="O71" s="214"/>
      <c r="P71" s="213"/>
      <c r="Q71" s="213"/>
      <c r="R71" s="213"/>
      <c r="S71" s="213"/>
      <c r="T71" s="214"/>
      <c r="U71" s="213"/>
      <c r="V71" s="213"/>
    </row>
    <row r="72" spans="1:22" s="120" customFormat="1">
      <c r="A72" s="205" t="s">
        <v>78</v>
      </c>
      <c r="B72" s="252">
        <v>56512</v>
      </c>
      <c r="C72" s="252">
        <v>56289</v>
      </c>
      <c r="D72" s="253">
        <v>100.4</v>
      </c>
      <c r="E72" s="252">
        <v>69</v>
      </c>
      <c r="F72" s="252">
        <v>71</v>
      </c>
      <c r="G72" s="252" t="s">
        <v>150</v>
      </c>
      <c r="H72" s="252" t="s">
        <v>150</v>
      </c>
      <c r="I72" s="254" t="s">
        <v>150</v>
      </c>
      <c r="J72" s="252" t="s">
        <v>150</v>
      </c>
      <c r="K72" s="252" t="s">
        <v>150</v>
      </c>
      <c r="L72" s="121"/>
      <c r="M72" s="205"/>
      <c r="N72" s="213"/>
      <c r="O72" s="214"/>
      <c r="P72" s="213"/>
      <c r="Q72" s="213"/>
      <c r="R72" s="215"/>
      <c r="S72" s="213"/>
      <c r="T72" s="215"/>
      <c r="U72" s="215"/>
      <c r="V72" s="213"/>
    </row>
    <row r="73" spans="1:22" s="120" customFormat="1">
      <c r="A73" s="205" t="s">
        <v>117</v>
      </c>
      <c r="B73" s="252">
        <v>82615</v>
      </c>
      <c r="C73" s="252">
        <v>76355</v>
      </c>
      <c r="D73" s="253">
        <v>108.2</v>
      </c>
      <c r="E73" s="252">
        <v>34</v>
      </c>
      <c r="F73" s="252">
        <v>34</v>
      </c>
      <c r="G73" s="252">
        <v>6499</v>
      </c>
      <c r="H73" s="252">
        <v>5963</v>
      </c>
      <c r="I73" s="265">
        <v>109</v>
      </c>
      <c r="J73" s="254">
        <v>30</v>
      </c>
      <c r="K73" s="254">
        <v>29</v>
      </c>
      <c r="L73" s="121"/>
      <c r="M73" s="205"/>
      <c r="N73" s="213"/>
      <c r="O73" s="214"/>
      <c r="P73" s="213"/>
      <c r="Q73" s="213"/>
      <c r="R73" s="213"/>
      <c r="S73" s="213"/>
      <c r="T73" s="214"/>
      <c r="U73" s="213"/>
      <c r="V73" s="213"/>
    </row>
    <row r="74" spans="1:22" s="120" customFormat="1">
      <c r="A74" s="205" t="s">
        <v>80</v>
      </c>
      <c r="B74" s="252">
        <v>19033</v>
      </c>
      <c r="C74" s="252">
        <v>18085</v>
      </c>
      <c r="D74" s="253">
        <v>105.2</v>
      </c>
      <c r="E74" s="252">
        <v>19</v>
      </c>
      <c r="F74" s="252">
        <v>20</v>
      </c>
      <c r="G74" s="254" t="s">
        <v>150</v>
      </c>
      <c r="H74" s="254">
        <v>38</v>
      </c>
      <c r="I74" s="254" t="s">
        <v>150</v>
      </c>
      <c r="J74" s="254" t="s">
        <v>150</v>
      </c>
      <c r="K74" s="254">
        <v>32</v>
      </c>
      <c r="L74" s="121"/>
      <c r="M74" s="205"/>
      <c r="N74" s="213"/>
      <c r="O74" s="214"/>
      <c r="P74" s="213"/>
      <c r="Q74" s="213"/>
      <c r="R74" s="213"/>
      <c r="S74" s="213"/>
      <c r="T74" s="214"/>
      <c r="U74" s="213"/>
      <c r="V74" s="213"/>
    </row>
    <row r="75" spans="1:22" s="120" customFormat="1" ht="12.75" customHeight="1">
      <c r="A75" s="205" t="s">
        <v>81</v>
      </c>
      <c r="B75" s="252">
        <v>54233</v>
      </c>
      <c r="C75" s="252">
        <v>57321</v>
      </c>
      <c r="D75" s="253">
        <v>94.6</v>
      </c>
      <c r="E75" s="252">
        <v>46</v>
      </c>
      <c r="F75" s="252">
        <v>50</v>
      </c>
      <c r="G75" s="252">
        <v>34</v>
      </c>
      <c r="H75" s="252">
        <v>20</v>
      </c>
      <c r="I75" s="254">
        <v>170</v>
      </c>
      <c r="J75" s="254">
        <v>21</v>
      </c>
      <c r="K75" s="254">
        <v>13</v>
      </c>
      <c r="L75" s="121"/>
      <c r="M75" s="205"/>
      <c r="N75" s="213"/>
      <c r="O75" s="214"/>
      <c r="P75" s="213"/>
      <c r="Q75" s="213"/>
      <c r="R75" s="213"/>
      <c r="S75" s="213"/>
      <c r="T75" s="214"/>
      <c r="U75" s="213"/>
      <c r="V75" s="213"/>
    </row>
    <row r="76" spans="1:22">
      <c r="A76" s="205" t="s">
        <v>153</v>
      </c>
      <c r="B76" s="252" t="s">
        <v>150</v>
      </c>
      <c r="C76" s="252">
        <v>2</v>
      </c>
      <c r="D76" s="252" t="s">
        <v>150</v>
      </c>
      <c r="E76" s="252" t="s">
        <v>150</v>
      </c>
      <c r="F76" s="252">
        <v>2</v>
      </c>
      <c r="G76" s="252" t="s">
        <v>150</v>
      </c>
      <c r="H76" s="252" t="s">
        <v>150</v>
      </c>
      <c r="I76" s="252" t="s">
        <v>150</v>
      </c>
      <c r="J76" s="252" t="s">
        <v>150</v>
      </c>
      <c r="K76" s="252" t="s">
        <v>150</v>
      </c>
    </row>
    <row r="77" spans="1:22">
      <c r="A77" s="261" t="s">
        <v>152</v>
      </c>
      <c r="B77" s="252">
        <v>208</v>
      </c>
      <c r="C77" s="254">
        <v>250</v>
      </c>
      <c r="D77" s="253">
        <v>83.2</v>
      </c>
      <c r="E77" s="252">
        <v>48</v>
      </c>
      <c r="F77" s="254">
        <v>39</v>
      </c>
      <c r="G77" s="254" t="s">
        <v>150</v>
      </c>
      <c r="H77" s="254" t="s">
        <v>150</v>
      </c>
      <c r="I77" s="254" t="s">
        <v>150</v>
      </c>
      <c r="J77" s="254" t="s">
        <v>150</v>
      </c>
      <c r="K77" s="254" t="s">
        <v>150</v>
      </c>
    </row>
    <row r="78" spans="1:22">
      <c r="A78" s="172" t="s">
        <v>154</v>
      </c>
      <c r="B78" s="255">
        <v>490</v>
      </c>
      <c r="C78" s="255">
        <v>373</v>
      </c>
      <c r="D78" s="256">
        <v>131.4</v>
      </c>
      <c r="E78" s="255">
        <v>3</v>
      </c>
      <c r="F78" s="255">
        <v>5</v>
      </c>
      <c r="G78" s="257" t="s">
        <v>150</v>
      </c>
      <c r="H78" s="257" t="s">
        <v>150</v>
      </c>
      <c r="I78" s="257" t="s">
        <v>150</v>
      </c>
      <c r="J78" s="257" t="s">
        <v>150</v>
      </c>
      <c r="K78" s="255" t="s">
        <v>150</v>
      </c>
    </row>
  </sheetData>
  <mergeCells count="26">
    <mergeCell ref="A2:K2"/>
    <mergeCell ref="J53:K53"/>
    <mergeCell ref="A1:K1"/>
    <mergeCell ref="B54:K54"/>
    <mergeCell ref="A29:A31"/>
    <mergeCell ref="A3:A5"/>
    <mergeCell ref="G3:K3"/>
    <mergeCell ref="E4:F4"/>
    <mergeCell ref="G4:I4"/>
    <mergeCell ref="J4:K4"/>
    <mergeCell ref="B30:D30"/>
    <mergeCell ref="B4:D4"/>
    <mergeCell ref="B3:F3"/>
    <mergeCell ref="B29:F29"/>
    <mergeCell ref="G29:K29"/>
    <mergeCell ref="J27:K27"/>
    <mergeCell ref="A55:A57"/>
    <mergeCell ref="B56:D56"/>
    <mergeCell ref="E30:F30"/>
    <mergeCell ref="G30:I30"/>
    <mergeCell ref="J30:K30"/>
    <mergeCell ref="E56:F56"/>
    <mergeCell ref="G56:I56"/>
    <mergeCell ref="J56:K56"/>
    <mergeCell ref="B55:F55"/>
    <mergeCell ref="G55:K55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>
      <selection activeCell="A79" sqref="A79"/>
    </sheetView>
  </sheetViews>
  <sheetFormatPr defaultRowHeight="12.75"/>
  <cols>
    <col min="1" max="1" width="23.28515625" style="113" customWidth="1"/>
    <col min="2" max="3" width="10" style="113" customWidth="1"/>
    <col min="4" max="4" width="10.5703125" style="113" customWidth="1"/>
    <col min="5" max="6" width="10.140625" style="113" customWidth="1"/>
    <col min="7" max="7" width="11.28515625" style="113" customWidth="1"/>
    <col min="8" max="241" width="9.140625" style="113"/>
    <col min="242" max="242" width="23.28515625" style="113" customWidth="1"/>
    <col min="243" max="243" width="9.5703125" style="113" customWidth="1"/>
    <col min="244" max="244" width="11" style="113" customWidth="1"/>
    <col min="245" max="245" width="10.5703125" style="113" customWidth="1"/>
    <col min="246" max="247" width="10.85546875" style="113" customWidth="1"/>
    <col min="248" max="248" width="11.42578125" style="113" customWidth="1"/>
    <col min="249" max="249" width="11" style="113" customWidth="1"/>
    <col min="250" max="250" width="10.85546875" style="113" customWidth="1"/>
    <col min="251" max="252" width="11.42578125" style="113" customWidth="1"/>
    <col min="253" max="497" width="9.140625" style="113"/>
    <col min="498" max="498" width="23.28515625" style="113" customWidth="1"/>
    <col min="499" max="499" width="9.5703125" style="113" customWidth="1"/>
    <col min="500" max="500" width="11" style="113" customWidth="1"/>
    <col min="501" max="501" width="10.5703125" style="113" customWidth="1"/>
    <col min="502" max="503" width="10.85546875" style="113" customWidth="1"/>
    <col min="504" max="504" width="11.42578125" style="113" customWidth="1"/>
    <col min="505" max="505" width="11" style="113" customWidth="1"/>
    <col min="506" max="506" width="10.85546875" style="113" customWidth="1"/>
    <col min="507" max="508" width="11.42578125" style="113" customWidth="1"/>
    <col min="509" max="753" width="9.140625" style="113"/>
    <col min="754" max="754" width="23.28515625" style="113" customWidth="1"/>
    <col min="755" max="755" width="9.5703125" style="113" customWidth="1"/>
    <col min="756" max="756" width="11" style="113" customWidth="1"/>
    <col min="757" max="757" width="10.5703125" style="113" customWidth="1"/>
    <col min="758" max="759" width="10.85546875" style="113" customWidth="1"/>
    <col min="760" max="760" width="11.42578125" style="113" customWidth="1"/>
    <col min="761" max="761" width="11" style="113" customWidth="1"/>
    <col min="762" max="762" width="10.85546875" style="113" customWidth="1"/>
    <col min="763" max="764" width="11.42578125" style="113" customWidth="1"/>
    <col min="765" max="1009" width="9.140625" style="113"/>
    <col min="1010" max="1010" width="23.28515625" style="113" customWidth="1"/>
    <col min="1011" max="1011" width="9.5703125" style="113" customWidth="1"/>
    <col min="1012" max="1012" width="11" style="113" customWidth="1"/>
    <col min="1013" max="1013" width="10.5703125" style="113" customWidth="1"/>
    <col min="1014" max="1015" width="10.85546875" style="113" customWidth="1"/>
    <col min="1016" max="1016" width="11.42578125" style="113" customWidth="1"/>
    <col min="1017" max="1017" width="11" style="113" customWidth="1"/>
    <col min="1018" max="1018" width="10.85546875" style="113" customWidth="1"/>
    <col min="1019" max="1020" width="11.42578125" style="113" customWidth="1"/>
    <col min="1021" max="1265" width="9.140625" style="113"/>
    <col min="1266" max="1266" width="23.28515625" style="113" customWidth="1"/>
    <col min="1267" max="1267" width="9.5703125" style="113" customWidth="1"/>
    <col min="1268" max="1268" width="11" style="113" customWidth="1"/>
    <col min="1269" max="1269" width="10.5703125" style="113" customWidth="1"/>
    <col min="1270" max="1271" width="10.85546875" style="113" customWidth="1"/>
    <col min="1272" max="1272" width="11.42578125" style="113" customWidth="1"/>
    <col min="1273" max="1273" width="11" style="113" customWidth="1"/>
    <col min="1274" max="1274" width="10.85546875" style="113" customWidth="1"/>
    <col min="1275" max="1276" width="11.42578125" style="113" customWidth="1"/>
    <col min="1277" max="1521" width="9.140625" style="113"/>
    <col min="1522" max="1522" width="23.28515625" style="113" customWidth="1"/>
    <col min="1523" max="1523" width="9.5703125" style="113" customWidth="1"/>
    <col min="1524" max="1524" width="11" style="113" customWidth="1"/>
    <col min="1525" max="1525" width="10.5703125" style="113" customWidth="1"/>
    <col min="1526" max="1527" width="10.85546875" style="113" customWidth="1"/>
    <col min="1528" max="1528" width="11.42578125" style="113" customWidth="1"/>
    <col min="1529" max="1529" width="11" style="113" customWidth="1"/>
    <col min="1530" max="1530" width="10.85546875" style="113" customWidth="1"/>
    <col min="1531" max="1532" width="11.42578125" style="113" customWidth="1"/>
    <col min="1533" max="1777" width="9.140625" style="113"/>
    <col min="1778" max="1778" width="23.28515625" style="113" customWidth="1"/>
    <col min="1779" max="1779" width="9.5703125" style="113" customWidth="1"/>
    <col min="1780" max="1780" width="11" style="113" customWidth="1"/>
    <col min="1781" max="1781" width="10.5703125" style="113" customWidth="1"/>
    <col min="1782" max="1783" width="10.85546875" style="113" customWidth="1"/>
    <col min="1784" max="1784" width="11.42578125" style="113" customWidth="1"/>
    <col min="1785" max="1785" width="11" style="113" customWidth="1"/>
    <col min="1786" max="1786" width="10.85546875" style="113" customWidth="1"/>
    <col min="1787" max="1788" width="11.42578125" style="113" customWidth="1"/>
    <col min="1789" max="2033" width="9.140625" style="113"/>
    <col min="2034" max="2034" width="23.28515625" style="113" customWidth="1"/>
    <col min="2035" max="2035" width="9.5703125" style="113" customWidth="1"/>
    <col min="2036" max="2036" width="11" style="113" customWidth="1"/>
    <col min="2037" max="2037" width="10.5703125" style="113" customWidth="1"/>
    <col min="2038" max="2039" width="10.85546875" style="113" customWidth="1"/>
    <col min="2040" max="2040" width="11.42578125" style="113" customWidth="1"/>
    <col min="2041" max="2041" width="11" style="113" customWidth="1"/>
    <col min="2042" max="2042" width="10.85546875" style="113" customWidth="1"/>
    <col min="2043" max="2044" width="11.42578125" style="113" customWidth="1"/>
    <col min="2045" max="2289" width="9.140625" style="113"/>
    <col min="2290" max="2290" width="23.28515625" style="113" customWidth="1"/>
    <col min="2291" max="2291" width="9.5703125" style="113" customWidth="1"/>
    <col min="2292" max="2292" width="11" style="113" customWidth="1"/>
    <col min="2293" max="2293" width="10.5703125" style="113" customWidth="1"/>
    <col min="2294" max="2295" width="10.85546875" style="113" customWidth="1"/>
    <col min="2296" max="2296" width="11.42578125" style="113" customWidth="1"/>
    <col min="2297" max="2297" width="11" style="113" customWidth="1"/>
    <col min="2298" max="2298" width="10.85546875" style="113" customWidth="1"/>
    <col min="2299" max="2300" width="11.42578125" style="113" customWidth="1"/>
    <col min="2301" max="2545" width="9.140625" style="113"/>
    <col min="2546" max="2546" width="23.28515625" style="113" customWidth="1"/>
    <col min="2547" max="2547" width="9.5703125" style="113" customWidth="1"/>
    <col min="2548" max="2548" width="11" style="113" customWidth="1"/>
    <col min="2549" max="2549" width="10.5703125" style="113" customWidth="1"/>
    <col min="2550" max="2551" width="10.85546875" style="113" customWidth="1"/>
    <col min="2552" max="2552" width="11.42578125" style="113" customWidth="1"/>
    <col min="2553" max="2553" width="11" style="113" customWidth="1"/>
    <col min="2554" max="2554" width="10.85546875" style="113" customWidth="1"/>
    <col min="2555" max="2556" width="11.42578125" style="113" customWidth="1"/>
    <col min="2557" max="2801" width="9.140625" style="113"/>
    <col min="2802" max="2802" width="23.28515625" style="113" customWidth="1"/>
    <col min="2803" max="2803" width="9.5703125" style="113" customWidth="1"/>
    <col min="2804" max="2804" width="11" style="113" customWidth="1"/>
    <col min="2805" max="2805" width="10.5703125" style="113" customWidth="1"/>
    <col min="2806" max="2807" width="10.85546875" style="113" customWidth="1"/>
    <col min="2808" max="2808" width="11.42578125" style="113" customWidth="1"/>
    <col min="2809" max="2809" width="11" style="113" customWidth="1"/>
    <col min="2810" max="2810" width="10.85546875" style="113" customWidth="1"/>
    <col min="2811" max="2812" width="11.42578125" style="113" customWidth="1"/>
    <col min="2813" max="3057" width="9.140625" style="113"/>
    <col min="3058" max="3058" width="23.28515625" style="113" customWidth="1"/>
    <col min="3059" max="3059" width="9.5703125" style="113" customWidth="1"/>
    <col min="3060" max="3060" width="11" style="113" customWidth="1"/>
    <col min="3061" max="3061" width="10.5703125" style="113" customWidth="1"/>
    <col min="3062" max="3063" width="10.85546875" style="113" customWidth="1"/>
    <col min="3064" max="3064" width="11.42578125" style="113" customWidth="1"/>
    <col min="3065" max="3065" width="11" style="113" customWidth="1"/>
    <col min="3066" max="3066" width="10.85546875" style="113" customWidth="1"/>
    <col min="3067" max="3068" width="11.42578125" style="113" customWidth="1"/>
    <col min="3069" max="3313" width="9.140625" style="113"/>
    <col min="3314" max="3314" width="23.28515625" style="113" customWidth="1"/>
    <col min="3315" max="3315" width="9.5703125" style="113" customWidth="1"/>
    <col min="3316" max="3316" width="11" style="113" customWidth="1"/>
    <col min="3317" max="3317" width="10.5703125" style="113" customWidth="1"/>
    <col min="3318" max="3319" width="10.85546875" style="113" customWidth="1"/>
    <col min="3320" max="3320" width="11.42578125" style="113" customWidth="1"/>
    <col min="3321" max="3321" width="11" style="113" customWidth="1"/>
    <col min="3322" max="3322" width="10.85546875" style="113" customWidth="1"/>
    <col min="3323" max="3324" width="11.42578125" style="113" customWidth="1"/>
    <col min="3325" max="3569" width="9.140625" style="113"/>
    <col min="3570" max="3570" width="23.28515625" style="113" customWidth="1"/>
    <col min="3571" max="3571" width="9.5703125" style="113" customWidth="1"/>
    <col min="3572" max="3572" width="11" style="113" customWidth="1"/>
    <col min="3573" max="3573" width="10.5703125" style="113" customWidth="1"/>
    <col min="3574" max="3575" width="10.85546875" style="113" customWidth="1"/>
    <col min="3576" max="3576" width="11.42578125" style="113" customWidth="1"/>
    <col min="3577" max="3577" width="11" style="113" customWidth="1"/>
    <col min="3578" max="3578" width="10.85546875" style="113" customWidth="1"/>
    <col min="3579" max="3580" width="11.42578125" style="113" customWidth="1"/>
    <col min="3581" max="3825" width="9.140625" style="113"/>
    <col min="3826" max="3826" width="23.28515625" style="113" customWidth="1"/>
    <col min="3827" max="3827" width="9.5703125" style="113" customWidth="1"/>
    <col min="3828" max="3828" width="11" style="113" customWidth="1"/>
    <col min="3829" max="3829" width="10.5703125" style="113" customWidth="1"/>
    <col min="3830" max="3831" width="10.85546875" style="113" customWidth="1"/>
    <col min="3832" max="3832" width="11.42578125" style="113" customWidth="1"/>
    <col min="3833" max="3833" width="11" style="113" customWidth="1"/>
    <col min="3834" max="3834" width="10.85546875" style="113" customWidth="1"/>
    <col min="3835" max="3836" width="11.42578125" style="113" customWidth="1"/>
    <col min="3837" max="4081" width="9.140625" style="113"/>
    <col min="4082" max="4082" width="23.28515625" style="113" customWidth="1"/>
    <col min="4083" max="4083" width="9.5703125" style="113" customWidth="1"/>
    <col min="4084" max="4084" width="11" style="113" customWidth="1"/>
    <col min="4085" max="4085" width="10.5703125" style="113" customWidth="1"/>
    <col min="4086" max="4087" width="10.85546875" style="113" customWidth="1"/>
    <col min="4088" max="4088" width="11.42578125" style="113" customWidth="1"/>
    <col min="4089" max="4089" width="11" style="113" customWidth="1"/>
    <col min="4090" max="4090" width="10.85546875" style="113" customWidth="1"/>
    <col min="4091" max="4092" width="11.42578125" style="113" customWidth="1"/>
    <col min="4093" max="4337" width="9.140625" style="113"/>
    <col min="4338" max="4338" width="23.28515625" style="113" customWidth="1"/>
    <col min="4339" max="4339" width="9.5703125" style="113" customWidth="1"/>
    <col min="4340" max="4340" width="11" style="113" customWidth="1"/>
    <col min="4341" max="4341" width="10.5703125" style="113" customWidth="1"/>
    <col min="4342" max="4343" width="10.85546875" style="113" customWidth="1"/>
    <col min="4344" max="4344" width="11.42578125" style="113" customWidth="1"/>
    <col min="4345" max="4345" width="11" style="113" customWidth="1"/>
    <col min="4346" max="4346" width="10.85546875" style="113" customWidth="1"/>
    <col min="4347" max="4348" width="11.42578125" style="113" customWidth="1"/>
    <col min="4349" max="4593" width="9.140625" style="113"/>
    <col min="4594" max="4594" width="23.28515625" style="113" customWidth="1"/>
    <col min="4595" max="4595" width="9.5703125" style="113" customWidth="1"/>
    <col min="4596" max="4596" width="11" style="113" customWidth="1"/>
    <col min="4597" max="4597" width="10.5703125" style="113" customWidth="1"/>
    <col min="4598" max="4599" width="10.85546875" style="113" customWidth="1"/>
    <col min="4600" max="4600" width="11.42578125" style="113" customWidth="1"/>
    <col min="4601" max="4601" width="11" style="113" customWidth="1"/>
    <col min="4602" max="4602" width="10.85546875" style="113" customWidth="1"/>
    <col min="4603" max="4604" width="11.42578125" style="113" customWidth="1"/>
    <col min="4605" max="4849" width="9.140625" style="113"/>
    <col min="4850" max="4850" width="23.28515625" style="113" customWidth="1"/>
    <col min="4851" max="4851" width="9.5703125" style="113" customWidth="1"/>
    <col min="4852" max="4852" width="11" style="113" customWidth="1"/>
    <col min="4853" max="4853" width="10.5703125" style="113" customWidth="1"/>
    <col min="4854" max="4855" width="10.85546875" style="113" customWidth="1"/>
    <col min="4856" max="4856" width="11.42578125" style="113" customWidth="1"/>
    <col min="4857" max="4857" width="11" style="113" customWidth="1"/>
    <col min="4858" max="4858" width="10.85546875" style="113" customWidth="1"/>
    <col min="4859" max="4860" width="11.42578125" style="113" customWidth="1"/>
    <col min="4861" max="5105" width="9.140625" style="113"/>
    <col min="5106" max="5106" width="23.28515625" style="113" customWidth="1"/>
    <col min="5107" max="5107" width="9.5703125" style="113" customWidth="1"/>
    <col min="5108" max="5108" width="11" style="113" customWidth="1"/>
    <col min="5109" max="5109" width="10.5703125" style="113" customWidth="1"/>
    <col min="5110" max="5111" width="10.85546875" style="113" customWidth="1"/>
    <col min="5112" max="5112" width="11.42578125" style="113" customWidth="1"/>
    <col min="5113" max="5113" width="11" style="113" customWidth="1"/>
    <col min="5114" max="5114" width="10.85546875" style="113" customWidth="1"/>
    <col min="5115" max="5116" width="11.42578125" style="113" customWidth="1"/>
    <col min="5117" max="5361" width="9.140625" style="113"/>
    <col min="5362" max="5362" width="23.28515625" style="113" customWidth="1"/>
    <col min="5363" max="5363" width="9.5703125" style="113" customWidth="1"/>
    <col min="5364" max="5364" width="11" style="113" customWidth="1"/>
    <col min="5365" max="5365" width="10.5703125" style="113" customWidth="1"/>
    <col min="5366" max="5367" width="10.85546875" style="113" customWidth="1"/>
    <col min="5368" max="5368" width="11.42578125" style="113" customWidth="1"/>
    <col min="5369" max="5369" width="11" style="113" customWidth="1"/>
    <col min="5370" max="5370" width="10.85546875" style="113" customWidth="1"/>
    <col min="5371" max="5372" width="11.42578125" style="113" customWidth="1"/>
    <col min="5373" max="5617" width="9.140625" style="113"/>
    <col min="5618" max="5618" width="23.28515625" style="113" customWidth="1"/>
    <col min="5619" max="5619" width="9.5703125" style="113" customWidth="1"/>
    <col min="5620" max="5620" width="11" style="113" customWidth="1"/>
    <col min="5621" max="5621" width="10.5703125" style="113" customWidth="1"/>
    <col min="5622" max="5623" width="10.85546875" style="113" customWidth="1"/>
    <col min="5624" max="5624" width="11.42578125" style="113" customWidth="1"/>
    <col min="5625" max="5625" width="11" style="113" customWidth="1"/>
    <col min="5626" max="5626" width="10.85546875" style="113" customWidth="1"/>
    <col min="5627" max="5628" width="11.42578125" style="113" customWidth="1"/>
    <col min="5629" max="5873" width="9.140625" style="113"/>
    <col min="5874" max="5874" width="23.28515625" style="113" customWidth="1"/>
    <col min="5875" max="5875" width="9.5703125" style="113" customWidth="1"/>
    <col min="5876" max="5876" width="11" style="113" customWidth="1"/>
    <col min="5877" max="5877" width="10.5703125" style="113" customWidth="1"/>
    <col min="5878" max="5879" width="10.85546875" style="113" customWidth="1"/>
    <col min="5880" max="5880" width="11.42578125" style="113" customWidth="1"/>
    <col min="5881" max="5881" width="11" style="113" customWidth="1"/>
    <col min="5882" max="5882" width="10.85546875" style="113" customWidth="1"/>
    <col min="5883" max="5884" width="11.42578125" style="113" customWidth="1"/>
    <col min="5885" max="6129" width="9.140625" style="113"/>
    <col min="6130" max="6130" width="23.28515625" style="113" customWidth="1"/>
    <col min="6131" max="6131" width="9.5703125" style="113" customWidth="1"/>
    <col min="6132" max="6132" width="11" style="113" customWidth="1"/>
    <col min="6133" max="6133" width="10.5703125" style="113" customWidth="1"/>
    <col min="6134" max="6135" width="10.85546875" style="113" customWidth="1"/>
    <col min="6136" max="6136" width="11.42578125" style="113" customWidth="1"/>
    <col min="6137" max="6137" width="11" style="113" customWidth="1"/>
    <col min="6138" max="6138" width="10.85546875" style="113" customWidth="1"/>
    <col min="6139" max="6140" width="11.42578125" style="113" customWidth="1"/>
    <col min="6141" max="6385" width="9.140625" style="113"/>
    <col min="6386" max="6386" width="23.28515625" style="113" customWidth="1"/>
    <col min="6387" max="6387" width="9.5703125" style="113" customWidth="1"/>
    <col min="6388" max="6388" width="11" style="113" customWidth="1"/>
    <col min="6389" max="6389" width="10.5703125" style="113" customWidth="1"/>
    <col min="6390" max="6391" width="10.85546875" style="113" customWidth="1"/>
    <col min="6392" max="6392" width="11.42578125" style="113" customWidth="1"/>
    <col min="6393" max="6393" width="11" style="113" customWidth="1"/>
    <col min="6394" max="6394" width="10.85546875" style="113" customWidth="1"/>
    <col min="6395" max="6396" width="11.42578125" style="113" customWidth="1"/>
    <col min="6397" max="6641" width="9.140625" style="113"/>
    <col min="6642" max="6642" width="23.28515625" style="113" customWidth="1"/>
    <col min="6643" max="6643" width="9.5703125" style="113" customWidth="1"/>
    <col min="6644" max="6644" width="11" style="113" customWidth="1"/>
    <col min="6645" max="6645" width="10.5703125" style="113" customWidth="1"/>
    <col min="6646" max="6647" width="10.85546875" style="113" customWidth="1"/>
    <col min="6648" max="6648" width="11.42578125" style="113" customWidth="1"/>
    <col min="6649" max="6649" width="11" style="113" customWidth="1"/>
    <col min="6650" max="6650" width="10.85546875" style="113" customWidth="1"/>
    <col min="6651" max="6652" width="11.42578125" style="113" customWidth="1"/>
    <col min="6653" max="6897" width="9.140625" style="113"/>
    <col min="6898" max="6898" width="23.28515625" style="113" customWidth="1"/>
    <col min="6899" max="6899" width="9.5703125" style="113" customWidth="1"/>
    <col min="6900" max="6900" width="11" style="113" customWidth="1"/>
    <col min="6901" max="6901" width="10.5703125" style="113" customWidth="1"/>
    <col min="6902" max="6903" width="10.85546875" style="113" customWidth="1"/>
    <col min="6904" max="6904" width="11.42578125" style="113" customWidth="1"/>
    <col min="6905" max="6905" width="11" style="113" customWidth="1"/>
    <col min="6906" max="6906" width="10.85546875" style="113" customWidth="1"/>
    <col min="6907" max="6908" width="11.42578125" style="113" customWidth="1"/>
    <col min="6909" max="7153" width="9.140625" style="113"/>
    <col min="7154" max="7154" width="23.28515625" style="113" customWidth="1"/>
    <col min="7155" max="7155" width="9.5703125" style="113" customWidth="1"/>
    <col min="7156" max="7156" width="11" style="113" customWidth="1"/>
    <col min="7157" max="7157" width="10.5703125" style="113" customWidth="1"/>
    <col min="7158" max="7159" width="10.85546875" style="113" customWidth="1"/>
    <col min="7160" max="7160" width="11.42578125" style="113" customWidth="1"/>
    <col min="7161" max="7161" width="11" style="113" customWidth="1"/>
    <col min="7162" max="7162" width="10.85546875" style="113" customWidth="1"/>
    <col min="7163" max="7164" width="11.42578125" style="113" customWidth="1"/>
    <col min="7165" max="7409" width="9.140625" style="113"/>
    <col min="7410" max="7410" width="23.28515625" style="113" customWidth="1"/>
    <col min="7411" max="7411" width="9.5703125" style="113" customWidth="1"/>
    <col min="7412" max="7412" width="11" style="113" customWidth="1"/>
    <col min="7413" max="7413" width="10.5703125" style="113" customWidth="1"/>
    <col min="7414" max="7415" width="10.85546875" style="113" customWidth="1"/>
    <col min="7416" max="7416" width="11.42578125" style="113" customWidth="1"/>
    <col min="7417" max="7417" width="11" style="113" customWidth="1"/>
    <col min="7418" max="7418" width="10.85546875" style="113" customWidth="1"/>
    <col min="7419" max="7420" width="11.42578125" style="113" customWidth="1"/>
    <col min="7421" max="7665" width="9.140625" style="113"/>
    <col min="7666" max="7666" width="23.28515625" style="113" customWidth="1"/>
    <col min="7667" max="7667" width="9.5703125" style="113" customWidth="1"/>
    <col min="7668" max="7668" width="11" style="113" customWidth="1"/>
    <col min="7669" max="7669" width="10.5703125" style="113" customWidth="1"/>
    <col min="7670" max="7671" width="10.85546875" style="113" customWidth="1"/>
    <col min="7672" max="7672" width="11.42578125" style="113" customWidth="1"/>
    <col min="7673" max="7673" width="11" style="113" customWidth="1"/>
    <col min="7674" max="7674" width="10.85546875" style="113" customWidth="1"/>
    <col min="7675" max="7676" width="11.42578125" style="113" customWidth="1"/>
    <col min="7677" max="7921" width="9.140625" style="113"/>
    <col min="7922" max="7922" width="23.28515625" style="113" customWidth="1"/>
    <col min="7923" max="7923" width="9.5703125" style="113" customWidth="1"/>
    <col min="7924" max="7924" width="11" style="113" customWidth="1"/>
    <col min="7925" max="7925" width="10.5703125" style="113" customWidth="1"/>
    <col min="7926" max="7927" width="10.85546875" style="113" customWidth="1"/>
    <col min="7928" max="7928" width="11.42578125" style="113" customWidth="1"/>
    <col min="7929" max="7929" width="11" style="113" customWidth="1"/>
    <col min="7930" max="7930" width="10.85546875" style="113" customWidth="1"/>
    <col min="7931" max="7932" width="11.42578125" style="113" customWidth="1"/>
    <col min="7933" max="8177" width="9.140625" style="113"/>
    <col min="8178" max="8178" width="23.28515625" style="113" customWidth="1"/>
    <col min="8179" max="8179" width="9.5703125" style="113" customWidth="1"/>
    <col min="8180" max="8180" width="11" style="113" customWidth="1"/>
    <col min="8181" max="8181" width="10.5703125" style="113" customWidth="1"/>
    <col min="8182" max="8183" width="10.85546875" style="113" customWidth="1"/>
    <col min="8184" max="8184" width="11.42578125" style="113" customWidth="1"/>
    <col min="8185" max="8185" width="11" style="113" customWidth="1"/>
    <col min="8186" max="8186" width="10.85546875" style="113" customWidth="1"/>
    <col min="8187" max="8188" width="11.42578125" style="113" customWidth="1"/>
    <col min="8189" max="8433" width="9.140625" style="113"/>
    <col min="8434" max="8434" width="23.28515625" style="113" customWidth="1"/>
    <col min="8435" max="8435" width="9.5703125" style="113" customWidth="1"/>
    <col min="8436" max="8436" width="11" style="113" customWidth="1"/>
    <col min="8437" max="8437" width="10.5703125" style="113" customWidth="1"/>
    <col min="8438" max="8439" width="10.85546875" style="113" customWidth="1"/>
    <col min="8440" max="8440" width="11.42578125" style="113" customWidth="1"/>
    <col min="8441" max="8441" width="11" style="113" customWidth="1"/>
    <col min="8442" max="8442" width="10.85546875" style="113" customWidth="1"/>
    <col min="8443" max="8444" width="11.42578125" style="113" customWidth="1"/>
    <col min="8445" max="8689" width="9.140625" style="113"/>
    <col min="8690" max="8690" width="23.28515625" style="113" customWidth="1"/>
    <col min="8691" max="8691" width="9.5703125" style="113" customWidth="1"/>
    <col min="8692" max="8692" width="11" style="113" customWidth="1"/>
    <col min="8693" max="8693" width="10.5703125" style="113" customWidth="1"/>
    <col min="8694" max="8695" width="10.85546875" style="113" customWidth="1"/>
    <col min="8696" max="8696" width="11.42578125" style="113" customWidth="1"/>
    <col min="8697" max="8697" width="11" style="113" customWidth="1"/>
    <col min="8698" max="8698" width="10.85546875" style="113" customWidth="1"/>
    <col min="8699" max="8700" width="11.42578125" style="113" customWidth="1"/>
    <col min="8701" max="8945" width="9.140625" style="113"/>
    <col min="8946" max="8946" width="23.28515625" style="113" customWidth="1"/>
    <col min="8947" max="8947" width="9.5703125" style="113" customWidth="1"/>
    <col min="8948" max="8948" width="11" style="113" customWidth="1"/>
    <col min="8949" max="8949" width="10.5703125" style="113" customWidth="1"/>
    <col min="8950" max="8951" width="10.85546875" style="113" customWidth="1"/>
    <col min="8952" max="8952" width="11.42578125" style="113" customWidth="1"/>
    <col min="8953" max="8953" width="11" style="113" customWidth="1"/>
    <col min="8954" max="8954" width="10.85546875" style="113" customWidth="1"/>
    <col min="8955" max="8956" width="11.42578125" style="113" customWidth="1"/>
    <col min="8957" max="9201" width="9.140625" style="113"/>
    <col min="9202" max="9202" width="23.28515625" style="113" customWidth="1"/>
    <col min="9203" max="9203" width="9.5703125" style="113" customWidth="1"/>
    <col min="9204" max="9204" width="11" style="113" customWidth="1"/>
    <col min="9205" max="9205" width="10.5703125" style="113" customWidth="1"/>
    <col min="9206" max="9207" width="10.85546875" style="113" customWidth="1"/>
    <col min="9208" max="9208" width="11.42578125" style="113" customWidth="1"/>
    <col min="9209" max="9209" width="11" style="113" customWidth="1"/>
    <col min="9210" max="9210" width="10.85546875" style="113" customWidth="1"/>
    <col min="9211" max="9212" width="11.42578125" style="113" customWidth="1"/>
    <col min="9213" max="9457" width="9.140625" style="113"/>
    <col min="9458" max="9458" width="23.28515625" style="113" customWidth="1"/>
    <col min="9459" max="9459" width="9.5703125" style="113" customWidth="1"/>
    <col min="9460" max="9460" width="11" style="113" customWidth="1"/>
    <col min="9461" max="9461" width="10.5703125" style="113" customWidth="1"/>
    <col min="9462" max="9463" width="10.85546875" style="113" customWidth="1"/>
    <col min="9464" max="9464" width="11.42578125" style="113" customWidth="1"/>
    <col min="9465" max="9465" width="11" style="113" customWidth="1"/>
    <col min="9466" max="9466" width="10.85546875" style="113" customWidth="1"/>
    <col min="9467" max="9468" width="11.42578125" style="113" customWidth="1"/>
    <col min="9469" max="9713" width="9.140625" style="113"/>
    <col min="9714" max="9714" width="23.28515625" style="113" customWidth="1"/>
    <col min="9715" max="9715" width="9.5703125" style="113" customWidth="1"/>
    <col min="9716" max="9716" width="11" style="113" customWidth="1"/>
    <col min="9717" max="9717" width="10.5703125" style="113" customWidth="1"/>
    <col min="9718" max="9719" width="10.85546875" style="113" customWidth="1"/>
    <col min="9720" max="9720" width="11.42578125" style="113" customWidth="1"/>
    <col min="9721" max="9721" width="11" style="113" customWidth="1"/>
    <col min="9722" max="9722" width="10.85546875" style="113" customWidth="1"/>
    <col min="9723" max="9724" width="11.42578125" style="113" customWidth="1"/>
    <col min="9725" max="9969" width="9.140625" style="113"/>
    <col min="9970" max="9970" width="23.28515625" style="113" customWidth="1"/>
    <col min="9971" max="9971" width="9.5703125" style="113" customWidth="1"/>
    <col min="9972" max="9972" width="11" style="113" customWidth="1"/>
    <col min="9973" max="9973" width="10.5703125" style="113" customWidth="1"/>
    <col min="9974" max="9975" width="10.85546875" style="113" customWidth="1"/>
    <col min="9976" max="9976" width="11.42578125" style="113" customWidth="1"/>
    <col min="9977" max="9977" width="11" style="113" customWidth="1"/>
    <col min="9978" max="9978" width="10.85546875" style="113" customWidth="1"/>
    <col min="9979" max="9980" width="11.42578125" style="113" customWidth="1"/>
    <col min="9981" max="10225" width="9.140625" style="113"/>
    <col min="10226" max="10226" width="23.28515625" style="113" customWidth="1"/>
    <col min="10227" max="10227" width="9.5703125" style="113" customWidth="1"/>
    <col min="10228" max="10228" width="11" style="113" customWidth="1"/>
    <col min="10229" max="10229" width="10.5703125" style="113" customWidth="1"/>
    <col min="10230" max="10231" width="10.85546875" style="113" customWidth="1"/>
    <col min="10232" max="10232" width="11.42578125" style="113" customWidth="1"/>
    <col min="10233" max="10233" width="11" style="113" customWidth="1"/>
    <col min="10234" max="10234" width="10.85546875" style="113" customWidth="1"/>
    <col min="10235" max="10236" width="11.42578125" style="113" customWidth="1"/>
    <col min="10237" max="10481" width="9.140625" style="113"/>
    <col min="10482" max="10482" width="23.28515625" style="113" customWidth="1"/>
    <col min="10483" max="10483" width="9.5703125" style="113" customWidth="1"/>
    <col min="10484" max="10484" width="11" style="113" customWidth="1"/>
    <col min="10485" max="10485" width="10.5703125" style="113" customWidth="1"/>
    <col min="10486" max="10487" width="10.85546875" style="113" customWidth="1"/>
    <col min="10488" max="10488" width="11.42578125" style="113" customWidth="1"/>
    <col min="10489" max="10489" width="11" style="113" customWidth="1"/>
    <col min="10490" max="10490" width="10.85546875" style="113" customWidth="1"/>
    <col min="10491" max="10492" width="11.42578125" style="113" customWidth="1"/>
    <col min="10493" max="10737" width="9.140625" style="113"/>
    <col min="10738" max="10738" width="23.28515625" style="113" customWidth="1"/>
    <col min="10739" max="10739" width="9.5703125" style="113" customWidth="1"/>
    <col min="10740" max="10740" width="11" style="113" customWidth="1"/>
    <col min="10741" max="10741" width="10.5703125" style="113" customWidth="1"/>
    <col min="10742" max="10743" width="10.85546875" style="113" customWidth="1"/>
    <col min="10744" max="10744" width="11.42578125" style="113" customWidth="1"/>
    <col min="10745" max="10745" width="11" style="113" customWidth="1"/>
    <col min="10746" max="10746" width="10.85546875" style="113" customWidth="1"/>
    <col min="10747" max="10748" width="11.42578125" style="113" customWidth="1"/>
    <col min="10749" max="10993" width="9.140625" style="113"/>
    <col min="10994" max="10994" width="23.28515625" style="113" customWidth="1"/>
    <col min="10995" max="10995" width="9.5703125" style="113" customWidth="1"/>
    <col min="10996" max="10996" width="11" style="113" customWidth="1"/>
    <col min="10997" max="10997" width="10.5703125" style="113" customWidth="1"/>
    <col min="10998" max="10999" width="10.85546875" style="113" customWidth="1"/>
    <col min="11000" max="11000" width="11.42578125" style="113" customWidth="1"/>
    <col min="11001" max="11001" width="11" style="113" customWidth="1"/>
    <col min="11002" max="11002" width="10.85546875" style="113" customWidth="1"/>
    <col min="11003" max="11004" width="11.42578125" style="113" customWidth="1"/>
    <col min="11005" max="11249" width="9.140625" style="113"/>
    <col min="11250" max="11250" width="23.28515625" style="113" customWidth="1"/>
    <col min="11251" max="11251" width="9.5703125" style="113" customWidth="1"/>
    <col min="11252" max="11252" width="11" style="113" customWidth="1"/>
    <col min="11253" max="11253" width="10.5703125" style="113" customWidth="1"/>
    <col min="11254" max="11255" width="10.85546875" style="113" customWidth="1"/>
    <col min="11256" max="11256" width="11.42578125" style="113" customWidth="1"/>
    <col min="11257" max="11257" width="11" style="113" customWidth="1"/>
    <col min="11258" max="11258" width="10.85546875" style="113" customWidth="1"/>
    <col min="11259" max="11260" width="11.42578125" style="113" customWidth="1"/>
    <col min="11261" max="11505" width="9.140625" style="113"/>
    <col min="11506" max="11506" width="23.28515625" style="113" customWidth="1"/>
    <col min="11507" max="11507" width="9.5703125" style="113" customWidth="1"/>
    <col min="11508" max="11508" width="11" style="113" customWidth="1"/>
    <col min="11509" max="11509" width="10.5703125" style="113" customWidth="1"/>
    <col min="11510" max="11511" width="10.85546875" style="113" customWidth="1"/>
    <col min="11512" max="11512" width="11.42578125" style="113" customWidth="1"/>
    <col min="11513" max="11513" width="11" style="113" customWidth="1"/>
    <col min="11514" max="11514" width="10.85546875" style="113" customWidth="1"/>
    <col min="11515" max="11516" width="11.42578125" style="113" customWidth="1"/>
    <col min="11517" max="11761" width="9.140625" style="113"/>
    <col min="11762" max="11762" width="23.28515625" style="113" customWidth="1"/>
    <col min="11763" max="11763" width="9.5703125" style="113" customWidth="1"/>
    <col min="11764" max="11764" width="11" style="113" customWidth="1"/>
    <col min="11765" max="11765" width="10.5703125" style="113" customWidth="1"/>
    <col min="11766" max="11767" width="10.85546875" style="113" customWidth="1"/>
    <col min="11768" max="11768" width="11.42578125" style="113" customWidth="1"/>
    <col min="11769" max="11769" width="11" style="113" customWidth="1"/>
    <col min="11770" max="11770" width="10.85546875" style="113" customWidth="1"/>
    <col min="11771" max="11772" width="11.42578125" style="113" customWidth="1"/>
    <col min="11773" max="12017" width="9.140625" style="113"/>
    <col min="12018" max="12018" width="23.28515625" style="113" customWidth="1"/>
    <col min="12019" max="12019" width="9.5703125" style="113" customWidth="1"/>
    <col min="12020" max="12020" width="11" style="113" customWidth="1"/>
    <col min="12021" max="12021" width="10.5703125" style="113" customWidth="1"/>
    <col min="12022" max="12023" width="10.85546875" style="113" customWidth="1"/>
    <col min="12024" max="12024" width="11.42578125" style="113" customWidth="1"/>
    <col min="12025" max="12025" width="11" style="113" customWidth="1"/>
    <col min="12026" max="12026" width="10.85546875" style="113" customWidth="1"/>
    <col min="12027" max="12028" width="11.42578125" style="113" customWidth="1"/>
    <col min="12029" max="12273" width="9.140625" style="113"/>
    <col min="12274" max="12274" width="23.28515625" style="113" customWidth="1"/>
    <col min="12275" max="12275" width="9.5703125" style="113" customWidth="1"/>
    <col min="12276" max="12276" width="11" style="113" customWidth="1"/>
    <col min="12277" max="12277" width="10.5703125" style="113" customWidth="1"/>
    <col min="12278" max="12279" width="10.85546875" style="113" customWidth="1"/>
    <col min="12280" max="12280" width="11.42578125" style="113" customWidth="1"/>
    <col min="12281" max="12281" width="11" style="113" customWidth="1"/>
    <col min="12282" max="12282" width="10.85546875" style="113" customWidth="1"/>
    <col min="12283" max="12284" width="11.42578125" style="113" customWidth="1"/>
    <col min="12285" max="12529" width="9.140625" style="113"/>
    <col min="12530" max="12530" width="23.28515625" style="113" customWidth="1"/>
    <col min="12531" max="12531" width="9.5703125" style="113" customWidth="1"/>
    <col min="12532" max="12532" width="11" style="113" customWidth="1"/>
    <col min="12533" max="12533" width="10.5703125" style="113" customWidth="1"/>
    <col min="12534" max="12535" width="10.85546875" style="113" customWidth="1"/>
    <col min="12536" max="12536" width="11.42578125" style="113" customWidth="1"/>
    <col min="12537" max="12537" width="11" style="113" customWidth="1"/>
    <col min="12538" max="12538" width="10.85546875" style="113" customWidth="1"/>
    <col min="12539" max="12540" width="11.42578125" style="113" customWidth="1"/>
    <col min="12541" max="12785" width="9.140625" style="113"/>
    <col min="12786" max="12786" width="23.28515625" style="113" customWidth="1"/>
    <col min="12787" max="12787" width="9.5703125" style="113" customWidth="1"/>
    <col min="12788" max="12788" width="11" style="113" customWidth="1"/>
    <col min="12789" max="12789" width="10.5703125" style="113" customWidth="1"/>
    <col min="12790" max="12791" width="10.85546875" style="113" customWidth="1"/>
    <col min="12792" max="12792" width="11.42578125" style="113" customWidth="1"/>
    <col min="12793" max="12793" width="11" style="113" customWidth="1"/>
    <col min="12794" max="12794" width="10.85546875" style="113" customWidth="1"/>
    <col min="12795" max="12796" width="11.42578125" style="113" customWidth="1"/>
    <col min="12797" max="13041" width="9.140625" style="113"/>
    <col min="13042" max="13042" width="23.28515625" style="113" customWidth="1"/>
    <col min="13043" max="13043" width="9.5703125" style="113" customWidth="1"/>
    <col min="13044" max="13044" width="11" style="113" customWidth="1"/>
    <col min="13045" max="13045" width="10.5703125" style="113" customWidth="1"/>
    <col min="13046" max="13047" width="10.85546875" style="113" customWidth="1"/>
    <col min="13048" max="13048" width="11.42578125" style="113" customWidth="1"/>
    <col min="13049" max="13049" width="11" style="113" customWidth="1"/>
    <col min="13050" max="13050" width="10.85546875" style="113" customWidth="1"/>
    <col min="13051" max="13052" width="11.42578125" style="113" customWidth="1"/>
    <col min="13053" max="13297" width="9.140625" style="113"/>
    <col min="13298" max="13298" width="23.28515625" style="113" customWidth="1"/>
    <col min="13299" max="13299" width="9.5703125" style="113" customWidth="1"/>
    <col min="13300" max="13300" width="11" style="113" customWidth="1"/>
    <col min="13301" max="13301" width="10.5703125" style="113" customWidth="1"/>
    <col min="13302" max="13303" width="10.85546875" style="113" customWidth="1"/>
    <col min="13304" max="13304" width="11.42578125" style="113" customWidth="1"/>
    <col min="13305" max="13305" width="11" style="113" customWidth="1"/>
    <col min="13306" max="13306" width="10.85546875" style="113" customWidth="1"/>
    <col min="13307" max="13308" width="11.42578125" style="113" customWidth="1"/>
    <col min="13309" max="13553" width="9.140625" style="113"/>
    <col min="13554" max="13554" width="23.28515625" style="113" customWidth="1"/>
    <col min="13555" max="13555" width="9.5703125" style="113" customWidth="1"/>
    <col min="13556" max="13556" width="11" style="113" customWidth="1"/>
    <col min="13557" max="13557" width="10.5703125" style="113" customWidth="1"/>
    <col min="13558" max="13559" width="10.85546875" style="113" customWidth="1"/>
    <col min="13560" max="13560" width="11.42578125" style="113" customWidth="1"/>
    <col min="13561" max="13561" width="11" style="113" customWidth="1"/>
    <col min="13562" max="13562" width="10.85546875" style="113" customWidth="1"/>
    <col min="13563" max="13564" width="11.42578125" style="113" customWidth="1"/>
    <col min="13565" max="13809" width="9.140625" style="113"/>
    <col min="13810" max="13810" width="23.28515625" style="113" customWidth="1"/>
    <col min="13811" max="13811" width="9.5703125" style="113" customWidth="1"/>
    <col min="13812" max="13812" width="11" style="113" customWidth="1"/>
    <col min="13813" max="13813" width="10.5703125" style="113" customWidth="1"/>
    <col min="13814" max="13815" width="10.85546875" style="113" customWidth="1"/>
    <col min="13816" max="13816" width="11.42578125" style="113" customWidth="1"/>
    <col min="13817" max="13817" width="11" style="113" customWidth="1"/>
    <col min="13818" max="13818" width="10.85546875" style="113" customWidth="1"/>
    <col min="13819" max="13820" width="11.42578125" style="113" customWidth="1"/>
    <col min="13821" max="14065" width="9.140625" style="113"/>
    <col min="14066" max="14066" width="23.28515625" style="113" customWidth="1"/>
    <col min="14067" max="14067" width="9.5703125" style="113" customWidth="1"/>
    <col min="14068" max="14068" width="11" style="113" customWidth="1"/>
    <col min="14069" max="14069" width="10.5703125" style="113" customWidth="1"/>
    <col min="14070" max="14071" width="10.85546875" style="113" customWidth="1"/>
    <col min="14072" max="14072" width="11.42578125" style="113" customWidth="1"/>
    <col min="14073" max="14073" width="11" style="113" customWidth="1"/>
    <col min="14074" max="14074" width="10.85546875" style="113" customWidth="1"/>
    <col min="14075" max="14076" width="11.42578125" style="113" customWidth="1"/>
    <col min="14077" max="14321" width="9.140625" style="113"/>
    <col min="14322" max="14322" width="23.28515625" style="113" customWidth="1"/>
    <col min="14323" max="14323" width="9.5703125" style="113" customWidth="1"/>
    <col min="14324" max="14324" width="11" style="113" customWidth="1"/>
    <col min="14325" max="14325" width="10.5703125" style="113" customWidth="1"/>
    <col min="14326" max="14327" width="10.85546875" style="113" customWidth="1"/>
    <col min="14328" max="14328" width="11.42578125" style="113" customWidth="1"/>
    <col min="14329" max="14329" width="11" style="113" customWidth="1"/>
    <col min="14330" max="14330" width="10.85546875" style="113" customWidth="1"/>
    <col min="14331" max="14332" width="11.42578125" style="113" customWidth="1"/>
    <col min="14333" max="14577" width="9.140625" style="113"/>
    <col min="14578" max="14578" width="23.28515625" style="113" customWidth="1"/>
    <col min="14579" max="14579" width="9.5703125" style="113" customWidth="1"/>
    <col min="14580" max="14580" width="11" style="113" customWidth="1"/>
    <col min="14581" max="14581" width="10.5703125" style="113" customWidth="1"/>
    <col min="14582" max="14583" width="10.85546875" style="113" customWidth="1"/>
    <col min="14584" max="14584" width="11.42578125" style="113" customWidth="1"/>
    <col min="14585" max="14585" width="11" style="113" customWidth="1"/>
    <col min="14586" max="14586" width="10.85546875" style="113" customWidth="1"/>
    <col min="14587" max="14588" width="11.42578125" style="113" customWidth="1"/>
    <col min="14589" max="14833" width="9.140625" style="113"/>
    <col min="14834" max="14834" width="23.28515625" style="113" customWidth="1"/>
    <col min="14835" max="14835" width="9.5703125" style="113" customWidth="1"/>
    <col min="14836" max="14836" width="11" style="113" customWidth="1"/>
    <col min="14837" max="14837" width="10.5703125" style="113" customWidth="1"/>
    <col min="14838" max="14839" width="10.85546875" style="113" customWidth="1"/>
    <col min="14840" max="14840" width="11.42578125" style="113" customWidth="1"/>
    <col min="14841" max="14841" width="11" style="113" customWidth="1"/>
    <col min="14842" max="14842" width="10.85546875" style="113" customWidth="1"/>
    <col min="14843" max="14844" width="11.42578125" style="113" customWidth="1"/>
    <col min="14845" max="15089" width="9.140625" style="113"/>
    <col min="15090" max="15090" width="23.28515625" style="113" customWidth="1"/>
    <col min="15091" max="15091" width="9.5703125" style="113" customWidth="1"/>
    <col min="15092" max="15092" width="11" style="113" customWidth="1"/>
    <col min="15093" max="15093" width="10.5703125" style="113" customWidth="1"/>
    <col min="15094" max="15095" width="10.85546875" style="113" customWidth="1"/>
    <col min="15096" max="15096" width="11.42578125" style="113" customWidth="1"/>
    <col min="15097" max="15097" width="11" style="113" customWidth="1"/>
    <col min="15098" max="15098" width="10.85546875" style="113" customWidth="1"/>
    <col min="15099" max="15100" width="11.42578125" style="113" customWidth="1"/>
    <col min="15101" max="15345" width="9.140625" style="113"/>
    <col min="15346" max="15346" width="23.28515625" style="113" customWidth="1"/>
    <col min="15347" max="15347" width="9.5703125" style="113" customWidth="1"/>
    <col min="15348" max="15348" width="11" style="113" customWidth="1"/>
    <col min="15349" max="15349" width="10.5703125" style="113" customWidth="1"/>
    <col min="15350" max="15351" width="10.85546875" style="113" customWidth="1"/>
    <col min="15352" max="15352" width="11.42578125" style="113" customWidth="1"/>
    <col min="15353" max="15353" width="11" style="113" customWidth="1"/>
    <col min="15354" max="15354" width="10.85546875" style="113" customWidth="1"/>
    <col min="15355" max="15356" width="11.42578125" style="113" customWidth="1"/>
    <col min="15357" max="15601" width="9.140625" style="113"/>
    <col min="15602" max="15602" width="23.28515625" style="113" customWidth="1"/>
    <col min="15603" max="15603" width="9.5703125" style="113" customWidth="1"/>
    <col min="15604" max="15604" width="11" style="113" customWidth="1"/>
    <col min="15605" max="15605" width="10.5703125" style="113" customWidth="1"/>
    <col min="15606" max="15607" width="10.85546875" style="113" customWidth="1"/>
    <col min="15608" max="15608" width="11.42578125" style="113" customWidth="1"/>
    <col min="15609" max="15609" width="11" style="113" customWidth="1"/>
    <col min="15610" max="15610" width="10.85546875" style="113" customWidth="1"/>
    <col min="15611" max="15612" width="11.42578125" style="113" customWidth="1"/>
    <col min="15613" max="15857" width="9.140625" style="113"/>
    <col min="15858" max="15858" width="23.28515625" style="113" customWidth="1"/>
    <col min="15859" max="15859" width="9.5703125" style="113" customWidth="1"/>
    <col min="15860" max="15860" width="11" style="113" customWidth="1"/>
    <col min="15861" max="15861" width="10.5703125" style="113" customWidth="1"/>
    <col min="15862" max="15863" width="10.85546875" style="113" customWidth="1"/>
    <col min="15864" max="15864" width="11.42578125" style="113" customWidth="1"/>
    <col min="15865" max="15865" width="11" style="113" customWidth="1"/>
    <col min="15866" max="15866" width="10.85546875" style="113" customWidth="1"/>
    <col min="15867" max="15868" width="11.42578125" style="113" customWidth="1"/>
    <col min="15869" max="16113" width="9.140625" style="113"/>
    <col min="16114" max="16114" width="23.28515625" style="113" customWidth="1"/>
    <col min="16115" max="16115" width="9.5703125" style="113" customWidth="1"/>
    <col min="16116" max="16116" width="11" style="113" customWidth="1"/>
    <col min="16117" max="16117" width="10.5703125" style="113" customWidth="1"/>
    <col min="16118" max="16119" width="10.85546875" style="113" customWidth="1"/>
    <col min="16120" max="16120" width="11.42578125" style="113" customWidth="1"/>
    <col min="16121" max="16121" width="11" style="113" customWidth="1"/>
    <col min="16122" max="16122" width="10.85546875" style="113" customWidth="1"/>
    <col min="16123" max="16124" width="11.42578125" style="113" customWidth="1"/>
    <col min="16125" max="16384" width="9.140625" style="113"/>
  </cols>
  <sheetData>
    <row r="1" spans="1:17" ht="28.5" customHeight="1">
      <c r="A1" s="474" t="s">
        <v>182</v>
      </c>
      <c r="B1" s="474"/>
      <c r="C1" s="474"/>
      <c r="D1" s="474"/>
      <c r="E1" s="474"/>
      <c r="F1" s="474"/>
      <c r="G1" s="474"/>
    </row>
    <row r="2" spans="1:17" ht="12" customHeight="1">
      <c r="A2" s="114"/>
      <c r="B2" s="114"/>
      <c r="C2" s="114"/>
      <c r="D2" s="114"/>
      <c r="G2" s="115" t="s">
        <v>102</v>
      </c>
    </row>
    <row r="3" spans="1:17" ht="18.75" customHeight="1">
      <c r="A3" s="463"/>
      <c r="B3" s="464" t="s">
        <v>111</v>
      </c>
      <c r="C3" s="464"/>
      <c r="D3" s="464"/>
      <c r="E3" s="464" t="s">
        <v>50</v>
      </c>
      <c r="F3" s="464"/>
      <c r="G3" s="454"/>
      <c r="H3" s="193"/>
    </row>
    <row r="4" spans="1:17" ht="16.5" customHeight="1">
      <c r="A4" s="463"/>
      <c r="B4" s="464" t="s">
        <v>106</v>
      </c>
      <c r="C4" s="464"/>
      <c r="D4" s="464"/>
      <c r="E4" s="464" t="s">
        <v>106</v>
      </c>
      <c r="F4" s="464"/>
      <c r="G4" s="454"/>
      <c r="H4" s="193"/>
    </row>
    <row r="5" spans="1:17" ht="39.75" customHeight="1">
      <c r="A5" s="463"/>
      <c r="B5" s="168" t="s">
        <v>142</v>
      </c>
      <c r="C5" s="168" t="s">
        <v>112</v>
      </c>
      <c r="D5" s="168" t="s">
        <v>143</v>
      </c>
      <c r="E5" s="168" t="s">
        <v>142</v>
      </c>
      <c r="F5" s="168" t="s">
        <v>112</v>
      </c>
      <c r="G5" s="192" t="s">
        <v>143</v>
      </c>
      <c r="H5" s="193"/>
    </row>
    <row r="6" spans="1:17">
      <c r="A6" s="198" t="s">
        <v>64</v>
      </c>
      <c r="B6" s="206">
        <v>12208</v>
      </c>
      <c r="C6" s="206">
        <v>22828</v>
      </c>
      <c r="D6" s="203">
        <v>53.5</v>
      </c>
      <c r="E6" s="206">
        <v>22644</v>
      </c>
      <c r="F6" s="206">
        <v>37480</v>
      </c>
      <c r="G6" s="203">
        <v>60.4</v>
      </c>
      <c r="H6" s="194"/>
      <c r="I6" s="206"/>
      <c r="J6" s="206"/>
      <c r="K6" s="203"/>
      <c r="L6" s="203"/>
      <c r="M6" s="204"/>
      <c r="N6" s="206"/>
      <c r="O6" s="206"/>
      <c r="P6" s="203"/>
      <c r="Q6" s="203"/>
    </row>
    <row r="7" spans="1:17">
      <c r="A7" s="170" t="s">
        <v>65</v>
      </c>
      <c r="B7" s="206">
        <v>379</v>
      </c>
      <c r="C7" s="206">
        <v>463</v>
      </c>
      <c r="D7" s="203">
        <v>81.900000000000006</v>
      </c>
      <c r="E7" s="206">
        <v>3057</v>
      </c>
      <c r="F7" s="206">
        <v>2828</v>
      </c>
      <c r="G7" s="203">
        <v>108.1</v>
      </c>
      <c r="H7" s="182"/>
      <c r="I7" s="206"/>
      <c r="J7" s="206"/>
      <c r="K7" s="203"/>
      <c r="L7" s="203"/>
      <c r="M7" s="204"/>
      <c r="N7" s="206"/>
      <c r="O7" s="206"/>
      <c r="P7" s="203"/>
      <c r="Q7" s="203"/>
    </row>
    <row r="8" spans="1:17">
      <c r="A8" s="170" t="s">
        <v>66</v>
      </c>
      <c r="B8" s="206">
        <v>1984</v>
      </c>
      <c r="C8" s="206">
        <v>2295</v>
      </c>
      <c r="D8" s="203">
        <v>86.4</v>
      </c>
      <c r="E8" s="206">
        <v>991</v>
      </c>
      <c r="F8" s="206">
        <v>1853</v>
      </c>
      <c r="G8" s="203">
        <v>53.5</v>
      </c>
      <c r="H8" s="182"/>
      <c r="I8" s="206"/>
      <c r="J8" s="206"/>
      <c r="K8" s="203"/>
      <c r="L8" s="203"/>
      <c r="M8" s="204"/>
      <c r="N8" s="206"/>
      <c r="O8" s="206"/>
      <c r="P8" s="203"/>
      <c r="Q8" s="203"/>
    </row>
    <row r="9" spans="1:17">
      <c r="A9" s="170" t="s">
        <v>67</v>
      </c>
      <c r="B9" s="206">
        <v>411</v>
      </c>
      <c r="C9" s="206">
        <v>3211</v>
      </c>
      <c r="D9" s="203">
        <v>12.8</v>
      </c>
      <c r="E9" s="206">
        <v>422</v>
      </c>
      <c r="F9" s="206">
        <v>10564</v>
      </c>
      <c r="G9" s="203">
        <v>4</v>
      </c>
      <c r="H9" s="182"/>
      <c r="I9" s="206"/>
      <c r="J9" s="206"/>
      <c r="K9" s="203"/>
      <c r="L9" s="203"/>
      <c r="M9" s="204"/>
      <c r="N9" s="206"/>
      <c r="O9" s="206"/>
      <c r="P9" s="203"/>
      <c r="Q9" s="203"/>
    </row>
    <row r="10" spans="1:17">
      <c r="A10" s="170" t="s">
        <v>68</v>
      </c>
      <c r="B10" s="206">
        <v>1115</v>
      </c>
      <c r="C10" s="206">
        <v>1683</v>
      </c>
      <c r="D10" s="203">
        <v>66.3</v>
      </c>
      <c r="E10" s="206">
        <v>1527</v>
      </c>
      <c r="F10" s="206">
        <v>3882</v>
      </c>
      <c r="G10" s="203">
        <v>39.299999999999997</v>
      </c>
      <c r="H10" s="182"/>
      <c r="I10" s="206"/>
      <c r="J10" s="206"/>
      <c r="K10" s="203"/>
      <c r="L10" s="203"/>
      <c r="M10" s="204"/>
      <c r="N10" s="206"/>
      <c r="O10" s="206"/>
      <c r="P10" s="203"/>
      <c r="Q10" s="203"/>
    </row>
    <row r="11" spans="1:17">
      <c r="A11" s="170" t="s">
        <v>69</v>
      </c>
      <c r="B11" s="206">
        <v>41</v>
      </c>
      <c r="C11" s="206">
        <v>343</v>
      </c>
      <c r="D11" s="203">
        <v>12</v>
      </c>
      <c r="E11" s="206">
        <v>2028</v>
      </c>
      <c r="F11" s="206">
        <v>3133</v>
      </c>
      <c r="G11" s="203">
        <v>64.7</v>
      </c>
      <c r="H11" s="182"/>
      <c r="I11" s="206"/>
      <c r="J11" s="206"/>
      <c r="K11" s="203"/>
      <c r="L11" s="203"/>
      <c r="M11" s="204"/>
      <c r="N11" s="206"/>
      <c r="O11" s="206"/>
      <c r="P11" s="203"/>
      <c r="Q11" s="203"/>
    </row>
    <row r="12" spans="1:17">
      <c r="A12" s="170" t="s">
        <v>70</v>
      </c>
      <c r="B12" s="206">
        <v>301</v>
      </c>
      <c r="C12" s="206">
        <v>654</v>
      </c>
      <c r="D12" s="203">
        <v>46</v>
      </c>
      <c r="E12" s="206">
        <v>850</v>
      </c>
      <c r="F12" s="206">
        <v>2263</v>
      </c>
      <c r="G12" s="203">
        <v>37.6</v>
      </c>
      <c r="H12" s="182"/>
      <c r="I12" s="206"/>
      <c r="J12" s="206"/>
      <c r="K12" s="203"/>
      <c r="L12" s="203"/>
      <c r="M12" s="204"/>
      <c r="N12" s="206"/>
      <c r="O12" s="206"/>
      <c r="P12" s="203"/>
      <c r="Q12" s="203"/>
    </row>
    <row r="13" spans="1:17">
      <c r="A13" s="170" t="s">
        <v>71</v>
      </c>
      <c r="B13" s="206">
        <v>43</v>
      </c>
      <c r="C13" s="206">
        <v>761</v>
      </c>
      <c r="D13" s="203">
        <v>5.7</v>
      </c>
      <c r="E13" s="206">
        <v>237</v>
      </c>
      <c r="F13" s="206">
        <v>546</v>
      </c>
      <c r="G13" s="203">
        <v>43.4</v>
      </c>
      <c r="H13" s="182"/>
      <c r="I13" s="206"/>
      <c r="J13" s="206"/>
      <c r="K13" s="203"/>
      <c r="L13" s="203"/>
      <c r="M13" s="204"/>
      <c r="N13" s="206"/>
      <c r="O13" s="206"/>
      <c r="P13" s="203"/>
      <c r="Q13" s="203"/>
    </row>
    <row r="14" spans="1:17">
      <c r="A14" s="170" t="s">
        <v>72</v>
      </c>
      <c r="B14" s="206">
        <v>604</v>
      </c>
      <c r="C14" s="206">
        <v>896</v>
      </c>
      <c r="D14" s="203">
        <v>67.400000000000006</v>
      </c>
      <c r="E14" s="206">
        <v>5151</v>
      </c>
      <c r="F14" s="206">
        <v>4941</v>
      </c>
      <c r="G14" s="203">
        <v>104.3</v>
      </c>
      <c r="H14" s="182"/>
      <c r="I14" s="206"/>
      <c r="J14" s="206"/>
      <c r="K14" s="203"/>
      <c r="L14" s="203"/>
      <c r="M14" s="204"/>
      <c r="N14" s="206"/>
      <c r="O14" s="206"/>
      <c r="P14" s="203"/>
      <c r="Q14" s="203"/>
    </row>
    <row r="15" spans="1:17">
      <c r="A15" s="170" t="s">
        <v>73</v>
      </c>
      <c r="B15" s="206">
        <v>397</v>
      </c>
      <c r="C15" s="206">
        <v>647</v>
      </c>
      <c r="D15" s="203">
        <v>61.4</v>
      </c>
      <c r="E15" s="206">
        <v>3302</v>
      </c>
      <c r="F15" s="206">
        <v>2075</v>
      </c>
      <c r="G15" s="203">
        <v>159.1</v>
      </c>
      <c r="H15" s="182"/>
      <c r="I15" s="206"/>
      <c r="J15" s="206"/>
      <c r="K15" s="203"/>
      <c r="L15" s="203"/>
      <c r="M15" s="204"/>
      <c r="N15" s="206"/>
      <c r="O15" s="206"/>
      <c r="P15" s="203"/>
      <c r="Q15" s="203"/>
    </row>
    <row r="16" spans="1:17" ht="14.25" customHeight="1">
      <c r="A16" s="170" t="s">
        <v>74</v>
      </c>
      <c r="B16" s="206">
        <v>2157</v>
      </c>
      <c r="C16" s="206">
        <v>5959</v>
      </c>
      <c r="D16" s="203">
        <v>36.200000000000003</v>
      </c>
      <c r="E16" s="206">
        <v>659</v>
      </c>
      <c r="F16" s="206">
        <v>1286</v>
      </c>
      <c r="G16" s="203">
        <v>51.2</v>
      </c>
      <c r="H16" s="182"/>
      <c r="I16" s="206"/>
      <c r="J16" s="206"/>
      <c r="K16" s="203"/>
      <c r="L16" s="203"/>
      <c r="M16" s="204"/>
      <c r="N16" s="206"/>
      <c r="O16" s="206"/>
      <c r="P16" s="203"/>
      <c r="Q16" s="203"/>
    </row>
    <row r="17" spans="1:17" ht="14.25" customHeight="1">
      <c r="A17" s="170" t="s">
        <v>75</v>
      </c>
      <c r="B17" s="206">
        <v>17</v>
      </c>
      <c r="C17" s="206">
        <v>44</v>
      </c>
      <c r="D17" s="203">
        <v>38.6</v>
      </c>
      <c r="E17" s="204">
        <v>7</v>
      </c>
      <c r="F17" s="204">
        <v>46</v>
      </c>
      <c r="G17" s="204">
        <v>15.2</v>
      </c>
      <c r="H17" s="182"/>
      <c r="I17" s="206"/>
      <c r="J17" s="206"/>
      <c r="K17" s="203"/>
      <c r="L17" s="203"/>
      <c r="M17" s="204"/>
      <c r="N17" s="206"/>
      <c r="O17" s="206"/>
      <c r="P17" s="203"/>
      <c r="Q17" s="203"/>
    </row>
    <row r="18" spans="1:17" ht="14.25" customHeight="1">
      <c r="A18" s="170" t="s">
        <v>76</v>
      </c>
      <c r="B18" s="206">
        <v>6</v>
      </c>
      <c r="C18" s="206">
        <v>36</v>
      </c>
      <c r="D18" s="203">
        <v>16.7</v>
      </c>
      <c r="E18" s="206">
        <v>121</v>
      </c>
      <c r="F18" s="206">
        <v>679</v>
      </c>
      <c r="G18" s="203">
        <v>17.8</v>
      </c>
      <c r="H18" s="182"/>
      <c r="I18" s="206"/>
      <c r="J18" s="206"/>
      <c r="K18" s="203"/>
      <c r="L18" s="203"/>
      <c r="M18" s="204"/>
      <c r="N18" s="206"/>
      <c r="O18" s="206"/>
      <c r="P18" s="203"/>
      <c r="Q18" s="203"/>
    </row>
    <row r="19" spans="1:17" ht="14.25" customHeight="1">
      <c r="A19" s="170" t="s">
        <v>77</v>
      </c>
      <c r="B19" s="206">
        <v>1910</v>
      </c>
      <c r="C19" s="206">
        <v>2044</v>
      </c>
      <c r="D19" s="203">
        <v>93.4</v>
      </c>
      <c r="E19" s="206">
        <v>468</v>
      </c>
      <c r="F19" s="206">
        <v>552</v>
      </c>
      <c r="G19" s="203">
        <v>84.8</v>
      </c>
      <c r="H19" s="182"/>
      <c r="I19" s="206"/>
      <c r="J19" s="206"/>
      <c r="K19" s="203"/>
      <c r="L19" s="203"/>
      <c r="M19" s="204"/>
      <c r="N19" s="206"/>
      <c r="O19" s="206"/>
      <c r="P19" s="203"/>
      <c r="Q19" s="203"/>
    </row>
    <row r="20" spans="1:17" ht="14.25" customHeight="1">
      <c r="A20" s="170" t="s">
        <v>78</v>
      </c>
      <c r="B20" s="206">
        <v>1974</v>
      </c>
      <c r="C20" s="206">
        <v>2487</v>
      </c>
      <c r="D20" s="203">
        <v>79.400000000000006</v>
      </c>
      <c r="E20" s="206">
        <v>328</v>
      </c>
      <c r="F20" s="206">
        <v>379</v>
      </c>
      <c r="G20" s="203">
        <v>86.5</v>
      </c>
      <c r="H20" s="182"/>
      <c r="I20" s="206"/>
      <c r="J20" s="206"/>
      <c r="K20" s="203"/>
      <c r="L20" s="203"/>
      <c r="M20" s="204"/>
      <c r="N20" s="206"/>
      <c r="O20" s="206"/>
      <c r="P20" s="203"/>
      <c r="Q20" s="203"/>
    </row>
    <row r="21" spans="1:17" ht="14.25" customHeight="1">
      <c r="A21" s="170" t="s">
        <v>117</v>
      </c>
      <c r="B21" s="206">
        <v>316</v>
      </c>
      <c r="C21" s="206">
        <v>292</v>
      </c>
      <c r="D21" s="203">
        <v>108.2</v>
      </c>
      <c r="E21" s="206">
        <v>3360</v>
      </c>
      <c r="F21" s="206">
        <v>1986</v>
      </c>
      <c r="G21" s="203">
        <v>169.2</v>
      </c>
      <c r="H21" s="182"/>
      <c r="I21" s="206"/>
      <c r="J21" s="206"/>
      <c r="K21" s="203"/>
      <c r="L21" s="203"/>
      <c r="M21" s="204"/>
      <c r="N21" s="206"/>
      <c r="O21" s="206"/>
      <c r="P21" s="203"/>
      <c r="Q21" s="203"/>
    </row>
    <row r="22" spans="1:17" ht="14.25" customHeight="1">
      <c r="A22" s="170" t="s">
        <v>80</v>
      </c>
      <c r="B22" s="204" t="s">
        <v>150</v>
      </c>
      <c r="C22" s="206">
        <v>81</v>
      </c>
      <c r="D22" s="203" t="s">
        <v>150</v>
      </c>
      <c r="E22" s="204" t="s">
        <v>150</v>
      </c>
      <c r="F22" s="206">
        <v>285</v>
      </c>
      <c r="G22" s="204" t="s">
        <v>150</v>
      </c>
      <c r="H22" s="182"/>
      <c r="I22" s="206"/>
      <c r="J22" s="204"/>
      <c r="K22" s="204"/>
      <c r="L22" s="203"/>
      <c r="M22" s="204"/>
      <c r="N22" s="206"/>
      <c r="O22" s="206"/>
      <c r="P22" s="203"/>
      <c r="Q22" s="203"/>
    </row>
    <row r="23" spans="1:17" ht="14.25" customHeight="1">
      <c r="A23" s="173" t="s">
        <v>81</v>
      </c>
      <c r="B23" s="206">
        <v>552</v>
      </c>
      <c r="C23" s="206">
        <v>932</v>
      </c>
      <c r="D23" s="203">
        <v>59.2</v>
      </c>
      <c r="E23" s="206">
        <v>109</v>
      </c>
      <c r="F23" s="206">
        <v>135</v>
      </c>
      <c r="G23" s="203">
        <v>80.7</v>
      </c>
      <c r="H23" s="182"/>
      <c r="I23" s="206"/>
      <c r="J23" s="206"/>
      <c r="K23" s="203"/>
      <c r="L23" s="203"/>
      <c r="M23" s="204"/>
      <c r="N23" s="206"/>
      <c r="O23" s="206"/>
      <c r="P23" s="203"/>
      <c r="Q23" s="203"/>
    </row>
    <row r="24" spans="1:17" ht="14.25" customHeight="1">
      <c r="A24" s="173" t="s">
        <v>83</v>
      </c>
      <c r="B24" s="246">
        <v>1</v>
      </c>
      <c r="C24" s="246" t="s">
        <v>150</v>
      </c>
      <c r="D24" s="203" t="s">
        <v>150</v>
      </c>
      <c r="E24" s="243" t="s">
        <v>150</v>
      </c>
      <c r="F24" s="243" t="s">
        <v>150</v>
      </c>
      <c r="G24" s="289" t="s">
        <v>150</v>
      </c>
      <c r="H24" s="182"/>
      <c r="I24" s="206"/>
      <c r="J24" s="206"/>
      <c r="K24" s="203"/>
      <c r="L24" s="203"/>
      <c r="M24" s="204"/>
      <c r="N24" s="206"/>
      <c r="O24" s="206"/>
      <c r="P24" s="203"/>
      <c r="Q24" s="203"/>
    </row>
    <row r="25" spans="1:17">
      <c r="A25" s="172" t="s">
        <v>84</v>
      </c>
      <c r="B25" s="296" t="s">
        <v>150</v>
      </c>
      <c r="C25" s="296" t="s">
        <v>150</v>
      </c>
      <c r="D25" s="290" t="s">
        <v>150</v>
      </c>
      <c r="E25" s="296">
        <v>27</v>
      </c>
      <c r="F25" s="296">
        <v>47</v>
      </c>
      <c r="G25" s="296">
        <v>57.4</v>
      </c>
      <c r="I25" s="204"/>
      <c r="J25" s="206"/>
      <c r="K25" s="204"/>
      <c r="L25" s="204"/>
      <c r="M25" s="204"/>
      <c r="N25" s="206"/>
      <c r="O25" s="206"/>
      <c r="P25" s="203"/>
      <c r="Q25" s="203"/>
    </row>
    <row r="27" spans="1:17">
      <c r="A27" s="117"/>
      <c r="B27" s="114"/>
      <c r="C27" s="114"/>
      <c r="D27" s="114"/>
      <c r="F27" s="467" t="s">
        <v>136</v>
      </c>
      <c r="G27" s="467"/>
    </row>
    <row r="28" spans="1:17" ht="13.5" customHeight="1">
      <c r="A28" s="463"/>
      <c r="B28" s="464" t="s">
        <v>49</v>
      </c>
      <c r="C28" s="464"/>
      <c r="D28" s="454"/>
      <c r="E28" s="454" t="s">
        <v>48</v>
      </c>
      <c r="F28" s="477"/>
      <c r="G28" s="477"/>
    </row>
    <row r="29" spans="1:17" ht="13.5" customHeight="1">
      <c r="A29" s="463"/>
      <c r="B29" s="464" t="s">
        <v>106</v>
      </c>
      <c r="C29" s="464"/>
      <c r="D29" s="454"/>
      <c r="E29" s="478" t="s">
        <v>106</v>
      </c>
      <c r="F29" s="479"/>
      <c r="G29" s="479"/>
    </row>
    <row r="30" spans="1:17" ht="33.75">
      <c r="A30" s="463"/>
      <c r="B30" s="224" t="s">
        <v>142</v>
      </c>
      <c r="C30" s="224" t="s">
        <v>112</v>
      </c>
      <c r="D30" s="224" t="s">
        <v>143</v>
      </c>
      <c r="E30" s="224" t="s">
        <v>142</v>
      </c>
      <c r="F30" s="224" t="s">
        <v>112</v>
      </c>
      <c r="G30" s="226" t="s">
        <v>143</v>
      </c>
    </row>
    <row r="31" spans="1:17">
      <c r="A31" s="198" t="s">
        <v>64</v>
      </c>
      <c r="B31" s="206">
        <v>560</v>
      </c>
      <c r="C31" s="206">
        <v>2315</v>
      </c>
      <c r="D31" s="203">
        <v>24.2</v>
      </c>
      <c r="E31" s="206">
        <v>27987</v>
      </c>
      <c r="F31" s="206">
        <v>33531</v>
      </c>
      <c r="G31" s="203">
        <v>83.5</v>
      </c>
      <c r="H31" s="182"/>
      <c r="I31" s="206"/>
      <c r="J31" s="206"/>
      <c r="K31" s="203"/>
      <c r="L31" s="203"/>
      <c r="M31" s="204"/>
      <c r="N31" s="206"/>
      <c r="O31" s="206"/>
      <c r="P31" s="203"/>
      <c r="Q31" s="203"/>
    </row>
    <row r="32" spans="1:17">
      <c r="A32" s="170" t="s">
        <v>65</v>
      </c>
      <c r="B32" s="206">
        <v>1</v>
      </c>
      <c r="C32" s="206" t="s">
        <v>150</v>
      </c>
      <c r="D32" s="203" t="s">
        <v>150</v>
      </c>
      <c r="E32" s="206" t="s">
        <v>150</v>
      </c>
      <c r="F32" s="206" t="s">
        <v>150</v>
      </c>
      <c r="G32" s="203" t="s">
        <v>150</v>
      </c>
      <c r="H32" s="182"/>
      <c r="I32" s="206"/>
      <c r="J32" s="206"/>
      <c r="K32" s="203"/>
      <c r="L32" s="203"/>
      <c r="M32" s="204"/>
      <c r="N32" s="206"/>
      <c r="O32" s="206"/>
      <c r="P32" s="203"/>
      <c r="Q32" s="203"/>
    </row>
    <row r="33" spans="1:17">
      <c r="A33" s="170" t="s">
        <v>66</v>
      </c>
      <c r="B33" s="204">
        <v>1</v>
      </c>
      <c r="C33" s="204">
        <v>24</v>
      </c>
      <c r="D33" s="204">
        <v>4.2</v>
      </c>
      <c r="E33" s="206">
        <v>228</v>
      </c>
      <c r="F33" s="206">
        <v>594</v>
      </c>
      <c r="G33" s="203">
        <v>38.4</v>
      </c>
      <c r="H33" s="182"/>
      <c r="I33" s="206"/>
      <c r="J33" s="206"/>
      <c r="K33" s="203"/>
      <c r="L33" s="203"/>
      <c r="M33" s="204"/>
      <c r="N33" s="206"/>
      <c r="O33" s="206"/>
      <c r="P33" s="203"/>
      <c r="Q33" s="203"/>
    </row>
    <row r="34" spans="1:17">
      <c r="A34" s="170" t="s">
        <v>67</v>
      </c>
      <c r="B34" s="204">
        <v>3</v>
      </c>
      <c r="C34" s="206">
        <v>511</v>
      </c>
      <c r="D34" s="204">
        <v>0.6</v>
      </c>
      <c r="E34" s="204" t="s">
        <v>150</v>
      </c>
      <c r="F34" s="204" t="s">
        <v>150</v>
      </c>
      <c r="G34" s="204" t="s">
        <v>150</v>
      </c>
      <c r="H34" s="183"/>
      <c r="I34" s="206"/>
      <c r="J34" s="206"/>
      <c r="K34" s="203"/>
      <c r="L34" s="203"/>
      <c r="M34" s="204"/>
      <c r="N34" s="204"/>
      <c r="O34" s="204"/>
      <c r="P34" s="204"/>
      <c r="Q34" s="204"/>
    </row>
    <row r="35" spans="1:17">
      <c r="A35" s="170" t="s">
        <v>68</v>
      </c>
      <c r="B35" s="206">
        <v>279</v>
      </c>
      <c r="C35" s="206">
        <v>404</v>
      </c>
      <c r="D35" s="203">
        <v>69.099999999999994</v>
      </c>
      <c r="E35" s="206">
        <v>643</v>
      </c>
      <c r="F35" s="206">
        <v>9494</v>
      </c>
      <c r="G35" s="203">
        <v>6.8</v>
      </c>
      <c r="H35" s="182"/>
      <c r="I35" s="206"/>
      <c r="J35" s="206"/>
      <c r="K35" s="203"/>
      <c r="L35" s="203"/>
      <c r="M35" s="204"/>
      <c r="N35" s="206"/>
      <c r="O35" s="206"/>
      <c r="P35" s="203"/>
      <c r="Q35" s="203"/>
    </row>
    <row r="36" spans="1:17">
      <c r="A36" s="170" t="s">
        <v>69</v>
      </c>
      <c r="B36" s="206">
        <v>5</v>
      </c>
      <c r="C36" s="206">
        <v>578</v>
      </c>
      <c r="D36" s="203">
        <v>0.9</v>
      </c>
      <c r="E36" s="204" t="s">
        <v>150</v>
      </c>
      <c r="F36" s="206">
        <v>17</v>
      </c>
      <c r="G36" s="204" t="s">
        <v>150</v>
      </c>
      <c r="H36" s="183"/>
      <c r="I36" s="206"/>
      <c r="J36" s="206"/>
      <c r="K36" s="203"/>
      <c r="L36" s="203"/>
      <c r="M36" s="204"/>
      <c r="N36" s="206"/>
      <c r="O36" s="204"/>
      <c r="P36" s="204"/>
      <c r="Q36" s="203"/>
    </row>
    <row r="37" spans="1:17">
      <c r="A37" s="170" t="s">
        <v>70</v>
      </c>
      <c r="B37" s="204">
        <v>5</v>
      </c>
      <c r="C37" s="204">
        <v>310</v>
      </c>
      <c r="D37" s="204">
        <v>1.6</v>
      </c>
      <c r="E37" s="206">
        <v>51</v>
      </c>
      <c r="F37" s="206">
        <v>58</v>
      </c>
      <c r="G37" s="203">
        <v>87.9</v>
      </c>
      <c r="H37" s="182"/>
      <c r="I37" s="206"/>
      <c r="J37" s="206"/>
      <c r="K37" s="203"/>
      <c r="L37" s="203"/>
      <c r="M37" s="204"/>
      <c r="N37" s="206"/>
      <c r="O37" s="206"/>
      <c r="P37" s="203"/>
      <c r="Q37" s="203"/>
    </row>
    <row r="38" spans="1:17">
      <c r="A38" s="170" t="s">
        <v>71</v>
      </c>
      <c r="B38" s="206">
        <v>11</v>
      </c>
      <c r="C38" s="206">
        <v>174</v>
      </c>
      <c r="D38" s="203">
        <v>6.3</v>
      </c>
      <c r="E38" s="204">
        <v>4</v>
      </c>
      <c r="F38" s="204">
        <v>4</v>
      </c>
      <c r="G38" s="203">
        <v>100</v>
      </c>
      <c r="H38" s="182"/>
      <c r="I38" s="206"/>
      <c r="J38" s="206"/>
      <c r="K38" s="203"/>
      <c r="L38" s="203"/>
      <c r="M38" s="204"/>
      <c r="N38" s="206"/>
      <c r="O38" s="206"/>
      <c r="P38" s="203"/>
      <c r="Q38" s="203"/>
    </row>
    <row r="39" spans="1:17">
      <c r="A39" s="170" t="s">
        <v>72</v>
      </c>
      <c r="B39" s="204">
        <v>1</v>
      </c>
      <c r="C39" s="206">
        <v>41</v>
      </c>
      <c r="D39" s="204">
        <v>2.4</v>
      </c>
      <c r="E39" s="206">
        <v>3021</v>
      </c>
      <c r="F39" s="206">
        <v>3268</v>
      </c>
      <c r="G39" s="203">
        <v>92.4</v>
      </c>
      <c r="H39" s="182"/>
      <c r="I39" s="206"/>
      <c r="J39" s="206"/>
      <c r="K39" s="203"/>
      <c r="L39" s="203"/>
      <c r="M39" s="204"/>
      <c r="N39" s="206"/>
      <c r="O39" s="206"/>
      <c r="P39" s="203"/>
      <c r="Q39" s="203"/>
    </row>
    <row r="40" spans="1:17">
      <c r="A40" s="170" t="s">
        <v>73</v>
      </c>
      <c r="B40" s="204">
        <v>174</v>
      </c>
      <c r="C40" s="204">
        <v>27</v>
      </c>
      <c r="D40" s="204">
        <v>644.4</v>
      </c>
      <c r="E40" s="206">
        <v>7232</v>
      </c>
      <c r="F40" s="206">
        <v>7682</v>
      </c>
      <c r="G40" s="203">
        <v>94.1</v>
      </c>
      <c r="H40" s="182"/>
      <c r="I40" s="206"/>
      <c r="J40" s="206"/>
      <c r="K40" s="203"/>
      <c r="L40" s="203"/>
      <c r="M40" s="204"/>
      <c r="N40" s="206"/>
      <c r="O40" s="206"/>
      <c r="P40" s="203"/>
      <c r="Q40" s="203"/>
    </row>
    <row r="41" spans="1:17">
      <c r="A41" s="170" t="s">
        <v>74</v>
      </c>
      <c r="B41" s="206">
        <v>7</v>
      </c>
      <c r="C41" s="204">
        <v>12</v>
      </c>
      <c r="D41" s="204">
        <v>58.3</v>
      </c>
      <c r="E41" s="206">
        <v>1494</v>
      </c>
      <c r="F41" s="206">
        <v>1410</v>
      </c>
      <c r="G41" s="203">
        <v>106</v>
      </c>
      <c r="H41" s="182"/>
      <c r="I41" s="206"/>
      <c r="J41" s="206"/>
      <c r="K41" s="203"/>
      <c r="L41" s="203"/>
      <c r="M41" s="204"/>
      <c r="N41" s="206"/>
      <c r="O41" s="206"/>
      <c r="P41" s="203"/>
      <c r="Q41" s="203"/>
    </row>
    <row r="42" spans="1:17">
      <c r="A42" s="170" t="s">
        <v>75</v>
      </c>
      <c r="B42" s="206">
        <v>2</v>
      </c>
      <c r="C42" s="204" t="s">
        <v>150</v>
      </c>
      <c r="D42" s="204" t="s">
        <v>150</v>
      </c>
      <c r="E42" s="206" t="s">
        <v>150</v>
      </c>
      <c r="F42" s="206" t="s">
        <v>150</v>
      </c>
      <c r="G42" s="203" t="s">
        <v>150</v>
      </c>
      <c r="H42" s="182"/>
      <c r="I42" s="206"/>
      <c r="J42" s="206"/>
      <c r="K42" s="203"/>
      <c r="L42" s="203"/>
      <c r="M42" s="204"/>
      <c r="N42" s="206"/>
      <c r="O42" s="206"/>
      <c r="P42" s="203"/>
      <c r="Q42" s="203"/>
    </row>
    <row r="43" spans="1:17">
      <c r="A43" s="170" t="s">
        <v>76</v>
      </c>
      <c r="B43" s="204" t="s">
        <v>150</v>
      </c>
      <c r="C43" s="206">
        <v>201</v>
      </c>
      <c r="D43" s="204" t="s">
        <v>150</v>
      </c>
      <c r="E43" s="204" t="s">
        <v>150</v>
      </c>
      <c r="F43" s="204" t="s">
        <v>150</v>
      </c>
      <c r="G43" s="204" t="s">
        <v>150</v>
      </c>
      <c r="H43" s="183"/>
      <c r="I43" s="206"/>
      <c r="J43" s="206"/>
      <c r="K43" s="203"/>
      <c r="L43" s="203"/>
      <c r="M43" s="204"/>
      <c r="N43" s="204"/>
      <c r="O43" s="204"/>
      <c r="P43" s="204"/>
      <c r="Q43" s="204"/>
    </row>
    <row r="44" spans="1:17">
      <c r="A44" s="170" t="s">
        <v>77</v>
      </c>
      <c r="B44" s="206">
        <v>52</v>
      </c>
      <c r="C44" s="204" t="s">
        <v>150</v>
      </c>
      <c r="D44" s="204" t="s">
        <v>150</v>
      </c>
      <c r="E44" s="204">
        <v>490</v>
      </c>
      <c r="F44" s="206">
        <v>4</v>
      </c>
      <c r="G44" s="315">
        <v>12250</v>
      </c>
      <c r="H44" s="183"/>
      <c r="I44" s="206"/>
      <c r="J44" s="206"/>
      <c r="K44" s="203"/>
      <c r="L44" s="203"/>
      <c r="M44" s="204"/>
      <c r="N44" s="204"/>
      <c r="O44" s="204"/>
      <c r="P44" s="204"/>
      <c r="Q44" s="204"/>
    </row>
    <row r="45" spans="1:17">
      <c r="A45" s="170" t="s">
        <v>78</v>
      </c>
      <c r="B45" s="204" t="s">
        <v>150</v>
      </c>
      <c r="C45" s="206">
        <v>11</v>
      </c>
      <c r="D45" s="204" t="s">
        <v>150</v>
      </c>
      <c r="E45" s="206">
        <v>14453</v>
      </c>
      <c r="F45" s="206">
        <v>10044</v>
      </c>
      <c r="G45" s="203">
        <v>143.9</v>
      </c>
      <c r="H45" s="182"/>
      <c r="I45" s="206"/>
      <c r="J45" s="206"/>
      <c r="K45" s="203"/>
      <c r="L45" s="203"/>
      <c r="M45" s="204"/>
      <c r="N45" s="206"/>
      <c r="O45" s="206"/>
      <c r="P45" s="203"/>
      <c r="Q45" s="203"/>
    </row>
    <row r="46" spans="1:17">
      <c r="A46" s="173" t="s">
        <v>117</v>
      </c>
      <c r="B46" s="206">
        <v>15</v>
      </c>
      <c r="C46" s="206">
        <v>16</v>
      </c>
      <c r="D46" s="203">
        <v>93.8</v>
      </c>
      <c r="E46" s="204" t="s">
        <v>150</v>
      </c>
      <c r="F46" s="204" t="s">
        <v>150</v>
      </c>
      <c r="G46" s="204" t="s">
        <v>150</v>
      </c>
      <c r="H46" s="182"/>
      <c r="I46" s="206"/>
      <c r="J46" s="206"/>
      <c r="K46" s="203"/>
      <c r="L46" s="203"/>
      <c r="M46" s="204"/>
      <c r="N46" s="206"/>
      <c r="O46" s="206"/>
      <c r="P46" s="203"/>
      <c r="Q46" s="203"/>
    </row>
    <row r="47" spans="1:17">
      <c r="A47" s="172" t="s">
        <v>81</v>
      </c>
      <c r="B47" s="238">
        <v>4</v>
      </c>
      <c r="C47" s="244">
        <v>6</v>
      </c>
      <c r="D47" s="244">
        <v>66.7</v>
      </c>
      <c r="E47" s="238">
        <v>371</v>
      </c>
      <c r="F47" s="238">
        <v>956</v>
      </c>
      <c r="G47" s="236">
        <v>38.799999999999997</v>
      </c>
      <c r="H47" s="183"/>
      <c r="I47" s="206"/>
      <c r="J47" s="206"/>
      <c r="K47" s="203"/>
      <c r="L47" s="203"/>
      <c r="M47" s="204"/>
      <c r="N47" s="204"/>
      <c r="O47" s="204"/>
      <c r="P47" s="204"/>
      <c r="Q47" s="204"/>
    </row>
    <row r="48" spans="1:17">
      <c r="B48" s="45"/>
    </row>
    <row r="49" spans="1:17">
      <c r="A49" s="118"/>
      <c r="B49" s="119"/>
      <c r="C49" s="119"/>
      <c r="D49" s="119"/>
      <c r="F49" s="467" t="s">
        <v>136</v>
      </c>
      <c r="G49" s="467"/>
    </row>
    <row r="50" spans="1:17" ht="18.75" customHeight="1">
      <c r="A50" s="463"/>
      <c r="B50" s="464" t="s">
        <v>47</v>
      </c>
      <c r="C50" s="464"/>
      <c r="D50" s="454"/>
      <c r="E50" s="454" t="s">
        <v>46</v>
      </c>
      <c r="F50" s="477"/>
      <c r="G50" s="477"/>
    </row>
    <row r="51" spans="1:17" ht="16.5" customHeight="1">
      <c r="A51" s="463"/>
      <c r="B51" s="464" t="s">
        <v>106</v>
      </c>
      <c r="C51" s="464"/>
      <c r="D51" s="454"/>
      <c r="E51" s="478" t="s">
        <v>106</v>
      </c>
      <c r="F51" s="479"/>
      <c r="G51" s="479"/>
    </row>
    <row r="52" spans="1:17" ht="33.75">
      <c r="A52" s="463"/>
      <c r="B52" s="224" t="s">
        <v>142</v>
      </c>
      <c r="C52" s="224" t="s">
        <v>112</v>
      </c>
      <c r="D52" s="224" t="s">
        <v>143</v>
      </c>
      <c r="E52" s="224" t="s">
        <v>142</v>
      </c>
      <c r="F52" s="224" t="s">
        <v>112</v>
      </c>
      <c r="G52" s="226" t="s">
        <v>143</v>
      </c>
    </row>
    <row r="53" spans="1:17">
      <c r="A53" s="198" t="s">
        <v>64</v>
      </c>
      <c r="B53" s="206">
        <v>3282</v>
      </c>
      <c r="C53" s="206">
        <v>8961</v>
      </c>
      <c r="D53" s="203">
        <v>36.6</v>
      </c>
      <c r="E53" s="206">
        <v>284</v>
      </c>
      <c r="F53" s="206">
        <v>399</v>
      </c>
      <c r="G53" s="203">
        <v>71.2</v>
      </c>
      <c r="H53" s="182"/>
      <c r="O53" s="206"/>
      <c r="P53" s="203"/>
      <c r="Q53" s="203"/>
    </row>
    <row r="54" spans="1:17">
      <c r="A54" s="170" t="s">
        <v>65</v>
      </c>
      <c r="B54" s="206">
        <v>122</v>
      </c>
      <c r="C54" s="206">
        <v>125</v>
      </c>
      <c r="D54" s="203">
        <v>97.6</v>
      </c>
      <c r="E54" s="204" t="s">
        <v>150</v>
      </c>
      <c r="F54" s="204" t="s">
        <v>150</v>
      </c>
      <c r="G54" s="204" t="s">
        <v>150</v>
      </c>
      <c r="H54" s="183"/>
      <c r="O54" s="204"/>
      <c r="P54" s="204"/>
      <c r="Q54" s="204"/>
    </row>
    <row r="55" spans="1:17">
      <c r="A55" s="170" t="s">
        <v>66</v>
      </c>
      <c r="B55" s="206">
        <v>801</v>
      </c>
      <c r="C55" s="206">
        <v>1440</v>
      </c>
      <c r="D55" s="203">
        <v>55.6</v>
      </c>
      <c r="E55" s="204">
        <v>2</v>
      </c>
      <c r="F55" s="204" t="s">
        <v>150</v>
      </c>
      <c r="G55" s="204" t="s">
        <v>150</v>
      </c>
      <c r="H55" s="183"/>
      <c r="O55" s="204"/>
      <c r="P55" s="204"/>
      <c r="Q55" s="204"/>
    </row>
    <row r="56" spans="1:17">
      <c r="A56" s="170" t="s">
        <v>67</v>
      </c>
      <c r="B56" s="206">
        <v>305</v>
      </c>
      <c r="C56" s="206">
        <v>1945</v>
      </c>
      <c r="D56" s="203">
        <v>15.7</v>
      </c>
      <c r="E56" s="204" t="s">
        <v>150</v>
      </c>
      <c r="F56" s="206">
        <v>5</v>
      </c>
      <c r="G56" s="204" t="s">
        <v>150</v>
      </c>
      <c r="H56" s="183"/>
      <c r="O56" s="204"/>
      <c r="P56" s="204"/>
      <c r="Q56" s="203"/>
    </row>
    <row r="57" spans="1:17">
      <c r="A57" s="170" t="s">
        <v>68</v>
      </c>
      <c r="B57" s="206">
        <v>285</v>
      </c>
      <c r="C57" s="206">
        <v>509</v>
      </c>
      <c r="D57" s="203">
        <v>56</v>
      </c>
      <c r="E57" s="206">
        <v>85</v>
      </c>
      <c r="F57" s="206">
        <v>30</v>
      </c>
      <c r="G57" s="203">
        <v>283.3</v>
      </c>
      <c r="H57" s="182"/>
      <c r="O57" s="206"/>
      <c r="P57" s="203"/>
      <c r="Q57" s="203"/>
    </row>
    <row r="58" spans="1:17">
      <c r="A58" s="170" t="s">
        <v>69</v>
      </c>
      <c r="B58" s="206">
        <v>36</v>
      </c>
      <c r="C58" s="206">
        <v>225</v>
      </c>
      <c r="D58" s="203">
        <v>16</v>
      </c>
      <c r="E58" s="206">
        <v>158</v>
      </c>
      <c r="F58" s="206">
        <v>177</v>
      </c>
      <c r="G58" s="203">
        <v>89.3</v>
      </c>
      <c r="H58" s="182"/>
      <c r="O58" s="206"/>
      <c r="P58" s="203"/>
      <c r="Q58" s="203"/>
    </row>
    <row r="59" spans="1:17">
      <c r="A59" s="170" t="s">
        <v>70</v>
      </c>
      <c r="B59" s="206">
        <v>115</v>
      </c>
      <c r="C59" s="206">
        <v>198</v>
      </c>
      <c r="D59" s="203">
        <v>58.1</v>
      </c>
      <c r="E59" s="204" t="s">
        <v>150</v>
      </c>
      <c r="F59" s="204" t="s">
        <v>150</v>
      </c>
      <c r="G59" s="204" t="s">
        <v>150</v>
      </c>
      <c r="H59" s="183"/>
      <c r="O59" s="204"/>
      <c r="P59" s="204"/>
      <c r="Q59" s="204"/>
    </row>
    <row r="60" spans="1:17">
      <c r="A60" s="205" t="s">
        <v>71</v>
      </c>
      <c r="B60" s="206">
        <v>23</v>
      </c>
      <c r="C60" s="206">
        <v>19</v>
      </c>
      <c r="D60" s="203">
        <v>121.1</v>
      </c>
      <c r="E60" s="204" t="s">
        <v>150</v>
      </c>
      <c r="F60" s="204" t="s">
        <v>150</v>
      </c>
      <c r="G60" s="204" t="s">
        <v>150</v>
      </c>
      <c r="H60" s="183"/>
      <c r="I60" s="206"/>
      <c r="J60" s="206"/>
      <c r="K60" s="203"/>
      <c r="L60" s="204"/>
      <c r="M60" s="204"/>
      <c r="N60" s="204"/>
      <c r="O60" s="204"/>
      <c r="P60" s="204"/>
      <c r="Q60" s="204"/>
    </row>
    <row r="61" spans="1:17">
      <c r="A61" s="170" t="s">
        <v>72</v>
      </c>
      <c r="B61" s="206">
        <v>260</v>
      </c>
      <c r="C61" s="206">
        <v>243</v>
      </c>
      <c r="D61" s="203">
        <v>107</v>
      </c>
      <c r="E61" s="206">
        <v>6</v>
      </c>
      <c r="F61" s="204">
        <v>12</v>
      </c>
      <c r="G61" s="204">
        <v>50</v>
      </c>
      <c r="H61" s="183"/>
      <c r="O61" s="206"/>
      <c r="P61" s="203"/>
      <c r="Q61" s="203"/>
    </row>
    <row r="62" spans="1:17" ht="13.5" customHeight="1">
      <c r="A62" s="170" t="s">
        <v>73</v>
      </c>
      <c r="B62" s="206">
        <v>319</v>
      </c>
      <c r="C62" s="206">
        <v>802</v>
      </c>
      <c r="D62" s="203">
        <v>39.799999999999997</v>
      </c>
      <c r="E62" s="204" t="s">
        <v>150</v>
      </c>
      <c r="F62" s="204" t="s">
        <v>150</v>
      </c>
      <c r="G62" s="204" t="s">
        <v>150</v>
      </c>
      <c r="H62" s="183"/>
      <c r="O62" s="206"/>
      <c r="P62" s="203"/>
      <c r="Q62" s="203"/>
    </row>
    <row r="63" spans="1:17">
      <c r="A63" s="170" t="s">
        <v>74</v>
      </c>
      <c r="B63" s="206">
        <v>350</v>
      </c>
      <c r="C63" s="206">
        <v>1663</v>
      </c>
      <c r="D63" s="203">
        <v>21</v>
      </c>
      <c r="E63" s="204" t="s">
        <v>150</v>
      </c>
      <c r="F63" s="204">
        <v>2</v>
      </c>
      <c r="G63" s="204" t="s">
        <v>150</v>
      </c>
      <c r="H63" s="183"/>
      <c r="O63" s="204"/>
      <c r="P63" s="204"/>
      <c r="Q63" s="204"/>
    </row>
    <row r="64" spans="1:17">
      <c r="A64" s="170" t="s">
        <v>75</v>
      </c>
      <c r="B64" s="206">
        <v>17</v>
      </c>
      <c r="C64" s="206">
        <v>29</v>
      </c>
      <c r="D64" s="203">
        <v>58.6</v>
      </c>
      <c r="E64" s="204">
        <v>1</v>
      </c>
      <c r="F64" s="204" t="s">
        <v>150</v>
      </c>
      <c r="G64" s="204" t="s">
        <v>150</v>
      </c>
      <c r="H64" s="183"/>
      <c r="O64" s="206"/>
      <c r="P64" s="203"/>
      <c r="Q64" s="203"/>
    </row>
    <row r="65" spans="1:17">
      <c r="A65" s="170" t="s">
        <v>76</v>
      </c>
      <c r="B65" s="206">
        <v>19</v>
      </c>
      <c r="C65" s="206">
        <v>264</v>
      </c>
      <c r="D65" s="203">
        <v>7.2</v>
      </c>
      <c r="E65" s="206">
        <v>13</v>
      </c>
      <c r="F65" s="206">
        <v>153</v>
      </c>
      <c r="G65" s="203">
        <v>8.5</v>
      </c>
      <c r="H65" s="182"/>
      <c r="O65" s="206"/>
      <c r="P65" s="204"/>
      <c r="Q65" s="204"/>
    </row>
    <row r="66" spans="1:17">
      <c r="A66" s="170" t="s">
        <v>77</v>
      </c>
      <c r="B66" s="206">
        <v>142</v>
      </c>
      <c r="C66" s="206">
        <v>170</v>
      </c>
      <c r="D66" s="203">
        <v>83.5</v>
      </c>
      <c r="E66" s="204" t="s">
        <v>150</v>
      </c>
      <c r="F66" s="204" t="s">
        <v>150</v>
      </c>
      <c r="G66" s="204" t="s">
        <v>150</v>
      </c>
      <c r="H66" s="182"/>
      <c r="O66" s="206"/>
      <c r="P66" s="203"/>
      <c r="Q66" s="203"/>
    </row>
    <row r="67" spans="1:17">
      <c r="A67" s="170" t="s">
        <v>78</v>
      </c>
      <c r="B67" s="206">
        <v>221</v>
      </c>
      <c r="C67" s="206">
        <v>474</v>
      </c>
      <c r="D67" s="203">
        <v>46.6</v>
      </c>
      <c r="E67" s="204" t="s">
        <v>150</v>
      </c>
      <c r="F67" s="204" t="s">
        <v>150</v>
      </c>
      <c r="G67" s="204" t="s">
        <v>150</v>
      </c>
      <c r="H67" s="183"/>
      <c r="O67" s="204"/>
      <c r="P67" s="204"/>
      <c r="Q67" s="204"/>
    </row>
    <row r="68" spans="1:17">
      <c r="A68" s="170" t="s">
        <v>117</v>
      </c>
      <c r="B68" s="206">
        <v>17</v>
      </c>
      <c r="C68" s="206">
        <v>42</v>
      </c>
      <c r="D68" s="203">
        <v>40.5</v>
      </c>
      <c r="E68" s="206">
        <v>19</v>
      </c>
      <c r="F68" s="206">
        <v>19</v>
      </c>
      <c r="G68" s="203">
        <v>100</v>
      </c>
      <c r="H68" s="183"/>
      <c r="O68" s="204"/>
      <c r="P68" s="204"/>
      <c r="Q68" s="204"/>
    </row>
    <row r="69" spans="1:17">
      <c r="A69" s="173" t="s">
        <v>80</v>
      </c>
      <c r="B69" s="206">
        <v>149</v>
      </c>
      <c r="C69" s="206">
        <v>644</v>
      </c>
      <c r="D69" s="203">
        <v>23.1</v>
      </c>
      <c r="E69" s="204" t="s">
        <v>150</v>
      </c>
      <c r="F69" s="204">
        <v>1</v>
      </c>
      <c r="G69" s="204" t="s">
        <v>150</v>
      </c>
      <c r="H69" s="182"/>
      <c r="O69" s="206"/>
      <c r="P69" s="203"/>
      <c r="Q69" s="203"/>
    </row>
    <row r="70" spans="1:17">
      <c r="A70" s="173" t="s">
        <v>81</v>
      </c>
      <c r="B70" s="243">
        <v>101</v>
      </c>
      <c r="C70" s="243">
        <v>168</v>
      </c>
      <c r="D70" s="278">
        <v>60.1</v>
      </c>
      <c r="E70" s="246" t="s">
        <v>150</v>
      </c>
      <c r="F70" s="246" t="s">
        <v>150</v>
      </c>
      <c r="G70" s="246" t="s">
        <v>150</v>
      </c>
      <c r="H70" s="183"/>
      <c r="O70" s="204"/>
      <c r="P70" s="204"/>
      <c r="Q70" s="203"/>
    </row>
    <row r="71" spans="1:17">
      <c r="A71" s="172" t="s">
        <v>82</v>
      </c>
      <c r="B71" s="238" t="s">
        <v>150</v>
      </c>
      <c r="C71" s="244">
        <v>1</v>
      </c>
      <c r="D71" s="244" t="s">
        <v>150</v>
      </c>
      <c r="E71" s="238" t="s">
        <v>150</v>
      </c>
      <c r="F71" s="238" t="s">
        <v>150</v>
      </c>
      <c r="G71" s="279" t="s">
        <v>150</v>
      </c>
    </row>
    <row r="73" spans="1:17" s="190" customFormat="1" ht="12" customHeight="1">
      <c r="A73" s="247" t="s">
        <v>197</v>
      </c>
      <c r="B73" s="248"/>
      <c r="C73" s="248"/>
      <c r="D73" s="249"/>
      <c r="E73" s="248"/>
      <c r="F73" s="248"/>
      <c r="G73" s="248"/>
      <c r="I73" s="282"/>
    </row>
    <row r="74" spans="1:17" s="116" customFormat="1" ht="11.25">
      <c r="A74" s="145" t="s">
        <v>194</v>
      </c>
      <c r="B74" s="47"/>
      <c r="C74" s="47"/>
      <c r="D74" s="47"/>
      <c r="E74" s="47"/>
      <c r="F74" s="47"/>
      <c r="G74" s="47"/>
      <c r="H74" s="200"/>
      <c r="I74" s="186"/>
      <c r="J74" s="186"/>
      <c r="K74" s="281"/>
    </row>
    <row r="75" spans="1:17" s="116" customFormat="1" ht="14.25">
      <c r="A75" s="140" t="s">
        <v>114</v>
      </c>
      <c r="B75" s="141"/>
      <c r="C75" s="142" t="s">
        <v>118</v>
      </c>
      <c r="D75" s="184"/>
      <c r="E75" s="130" t="s">
        <v>184</v>
      </c>
      <c r="G75" s="314"/>
      <c r="H75" s="187" t="s">
        <v>137</v>
      </c>
      <c r="I75" s="190"/>
      <c r="K75" s="281"/>
    </row>
    <row r="76" spans="1:17" s="116" customFormat="1" ht="14.25" customHeight="1">
      <c r="A76" s="476" t="s">
        <v>126</v>
      </c>
      <c r="B76" s="476"/>
      <c r="C76" s="143" t="s">
        <v>116</v>
      </c>
      <c r="D76" s="184"/>
      <c r="E76" s="22" t="s">
        <v>115</v>
      </c>
      <c r="G76" s="130"/>
      <c r="H76" s="188" t="s">
        <v>138</v>
      </c>
      <c r="I76" s="190"/>
      <c r="K76" s="281"/>
    </row>
    <row r="77" spans="1:17" s="116" customFormat="1" ht="14.25">
      <c r="A77" s="475" t="s">
        <v>125</v>
      </c>
      <c r="B77" s="475"/>
      <c r="C77" s="47" t="s">
        <v>119</v>
      </c>
      <c r="D77" s="185"/>
      <c r="E77" s="144" t="s">
        <v>185</v>
      </c>
      <c r="F77" s="186"/>
      <c r="G77" s="129"/>
      <c r="H77" s="189" t="s">
        <v>139</v>
      </c>
      <c r="I77" s="191"/>
      <c r="J77" s="186"/>
      <c r="K77" s="281"/>
    </row>
    <row r="78" spans="1:17" s="199" customFormat="1" ht="14.25">
      <c r="B78" s="201"/>
      <c r="C78" s="201"/>
      <c r="D78" s="201"/>
      <c r="E78" s="201"/>
      <c r="F78" s="201"/>
      <c r="G78" s="201"/>
      <c r="H78" s="201"/>
      <c r="I78" s="201"/>
      <c r="J78" s="201"/>
    </row>
  </sheetData>
  <mergeCells count="20">
    <mergeCell ref="A77:B77"/>
    <mergeCell ref="A76:B76"/>
    <mergeCell ref="F27:G27"/>
    <mergeCell ref="F49:G49"/>
    <mergeCell ref="A28:A30"/>
    <mergeCell ref="B29:D29"/>
    <mergeCell ref="B28:D28"/>
    <mergeCell ref="E28:G28"/>
    <mergeCell ref="E29:G29"/>
    <mergeCell ref="B50:D50"/>
    <mergeCell ref="E50:G50"/>
    <mergeCell ref="E51:G51"/>
    <mergeCell ref="A50:A52"/>
    <mergeCell ref="B51:D51"/>
    <mergeCell ref="A1:G1"/>
    <mergeCell ref="A3:A5"/>
    <mergeCell ref="B4:D4"/>
    <mergeCell ref="B3:D3"/>
    <mergeCell ref="E3:G3"/>
    <mergeCell ref="E4:G4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6" max="16383" man="1"/>
    <brk id="4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85" zoomScaleNormal="85" workbookViewId="0"/>
  </sheetViews>
  <sheetFormatPr defaultRowHeight="12.75"/>
  <cols>
    <col min="1" max="1" width="4.42578125" style="36" customWidth="1"/>
    <col min="2" max="2" width="53.42578125" style="36" customWidth="1"/>
    <col min="3" max="4" width="9.140625" style="36"/>
    <col min="5" max="5" width="12.7109375" style="36" customWidth="1"/>
    <col min="6" max="254" width="9.140625" style="36"/>
    <col min="255" max="255" width="4.42578125" style="36" customWidth="1"/>
    <col min="256" max="256" width="53.42578125" style="36" customWidth="1"/>
    <col min="257" max="510" width="9.140625" style="36"/>
    <col min="511" max="511" width="4.42578125" style="36" customWidth="1"/>
    <col min="512" max="512" width="53.42578125" style="36" customWidth="1"/>
    <col min="513" max="766" width="9.140625" style="36"/>
    <col min="767" max="767" width="4.42578125" style="36" customWidth="1"/>
    <col min="768" max="768" width="53.42578125" style="36" customWidth="1"/>
    <col min="769" max="1022" width="9.140625" style="36"/>
    <col min="1023" max="1023" width="4.42578125" style="36" customWidth="1"/>
    <col min="1024" max="1024" width="53.42578125" style="36" customWidth="1"/>
    <col min="1025" max="1278" width="9.140625" style="36"/>
    <col min="1279" max="1279" width="4.42578125" style="36" customWidth="1"/>
    <col min="1280" max="1280" width="53.42578125" style="36" customWidth="1"/>
    <col min="1281" max="1534" width="9.140625" style="36"/>
    <col min="1535" max="1535" width="4.42578125" style="36" customWidth="1"/>
    <col min="1536" max="1536" width="53.42578125" style="36" customWidth="1"/>
    <col min="1537" max="1790" width="9.140625" style="36"/>
    <col min="1791" max="1791" width="4.42578125" style="36" customWidth="1"/>
    <col min="1792" max="1792" width="53.42578125" style="36" customWidth="1"/>
    <col min="1793" max="2046" width="9.140625" style="36"/>
    <col min="2047" max="2047" width="4.42578125" style="36" customWidth="1"/>
    <col min="2048" max="2048" width="53.42578125" style="36" customWidth="1"/>
    <col min="2049" max="2302" width="9.140625" style="36"/>
    <col min="2303" max="2303" width="4.42578125" style="36" customWidth="1"/>
    <col min="2304" max="2304" width="53.42578125" style="36" customWidth="1"/>
    <col min="2305" max="2558" width="9.140625" style="36"/>
    <col min="2559" max="2559" width="4.42578125" style="36" customWidth="1"/>
    <col min="2560" max="2560" width="53.42578125" style="36" customWidth="1"/>
    <col min="2561" max="2814" width="9.140625" style="36"/>
    <col min="2815" max="2815" width="4.42578125" style="36" customWidth="1"/>
    <col min="2816" max="2816" width="53.42578125" style="36" customWidth="1"/>
    <col min="2817" max="3070" width="9.140625" style="36"/>
    <col min="3071" max="3071" width="4.42578125" style="36" customWidth="1"/>
    <col min="3072" max="3072" width="53.42578125" style="36" customWidth="1"/>
    <col min="3073" max="3326" width="9.140625" style="36"/>
    <col min="3327" max="3327" width="4.42578125" style="36" customWidth="1"/>
    <col min="3328" max="3328" width="53.42578125" style="36" customWidth="1"/>
    <col min="3329" max="3582" width="9.140625" style="36"/>
    <col min="3583" max="3583" width="4.42578125" style="36" customWidth="1"/>
    <col min="3584" max="3584" width="53.42578125" style="36" customWidth="1"/>
    <col min="3585" max="3838" width="9.140625" style="36"/>
    <col min="3839" max="3839" width="4.42578125" style="36" customWidth="1"/>
    <col min="3840" max="3840" width="53.42578125" style="36" customWidth="1"/>
    <col min="3841" max="4094" width="9.140625" style="36"/>
    <col min="4095" max="4095" width="4.42578125" style="36" customWidth="1"/>
    <col min="4096" max="4096" width="53.42578125" style="36" customWidth="1"/>
    <col min="4097" max="4350" width="9.140625" style="36"/>
    <col min="4351" max="4351" width="4.42578125" style="36" customWidth="1"/>
    <col min="4352" max="4352" width="53.42578125" style="36" customWidth="1"/>
    <col min="4353" max="4606" width="9.140625" style="36"/>
    <col min="4607" max="4607" width="4.42578125" style="36" customWidth="1"/>
    <col min="4608" max="4608" width="53.42578125" style="36" customWidth="1"/>
    <col min="4609" max="4862" width="9.140625" style="36"/>
    <col min="4863" max="4863" width="4.42578125" style="36" customWidth="1"/>
    <col min="4864" max="4864" width="53.42578125" style="36" customWidth="1"/>
    <col min="4865" max="5118" width="9.140625" style="36"/>
    <col min="5119" max="5119" width="4.42578125" style="36" customWidth="1"/>
    <col min="5120" max="5120" width="53.42578125" style="36" customWidth="1"/>
    <col min="5121" max="5374" width="9.140625" style="36"/>
    <col min="5375" max="5375" width="4.42578125" style="36" customWidth="1"/>
    <col min="5376" max="5376" width="53.42578125" style="36" customWidth="1"/>
    <col min="5377" max="5630" width="9.140625" style="36"/>
    <col min="5631" max="5631" width="4.42578125" style="36" customWidth="1"/>
    <col min="5632" max="5632" width="53.42578125" style="36" customWidth="1"/>
    <col min="5633" max="5886" width="9.140625" style="36"/>
    <col min="5887" max="5887" width="4.42578125" style="36" customWidth="1"/>
    <col min="5888" max="5888" width="53.42578125" style="36" customWidth="1"/>
    <col min="5889" max="6142" width="9.140625" style="36"/>
    <col min="6143" max="6143" width="4.42578125" style="36" customWidth="1"/>
    <col min="6144" max="6144" width="53.42578125" style="36" customWidth="1"/>
    <col min="6145" max="6398" width="9.140625" style="36"/>
    <col min="6399" max="6399" width="4.42578125" style="36" customWidth="1"/>
    <col min="6400" max="6400" width="53.42578125" style="36" customWidth="1"/>
    <col min="6401" max="6654" width="9.140625" style="36"/>
    <col min="6655" max="6655" width="4.42578125" style="36" customWidth="1"/>
    <col min="6656" max="6656" width="53.42578125" style="36" customWidth="1"/>
    <col min="6657" max="6910" width="9.140625" style="36"/>
    <col min="6911" max="6911" width="4.42578125" style="36" customWidth="1"/>
    <col min="6912" max="6912" width="53.42578125" style="36" customWidth="1"/>
    <col min="6913" max="7166" width="9.140625" style="36"/>
    <col min="7167" max="7167" width="4.42578125" style="36" customWidth="1"/>
    <col min="7168" max="7168" width="53.42578125" style="36" customWidth="1"/>
    <col min="7169" max="7422" width="9.140625" style="36"/>
    <col min="7423" max="7423" width="4.42578125" style="36" customWidth="1"/>
    <col min="7424" max="7424" width="53.42578125" style="36" customWidth="1"/>
    <col min="7425" max="7678" width="9.140625" style="36"/>
    <col min="7679" max="7679" width="4.42578125" style="36" customWidth="1"/>
    <col min="7680" max="7680" width="53.42578125" style="36" customWidth="1"/>
    <col min="7681" max="7934" width="9.140625" style="36"/>
    <col min="7935" max="7935" width="4.42578125" style="36" customWidth="1"/>
    <col min="7936" max="7936" width="53.42578125" style="36" customWidth="1"/>
    <col min="7937" max="8190" width="9.140625" style="36"/>
    <col min="8191" max="8191" width="4.42578125" style="36" customWidth="1"/>
    <col min="8192" max="8192" width="53.42578125" style="36" customWidth="1"/>
    <col min="8193" max="8446" width="9.140625" style="36"/>
    <col min="8447" max="8447" width="4.42578125" style="36" customWidth="1"/>
    <col min="8448" max="8448" width="53.42578125" style="36" customWidth="1"/>
    <col min="8449" max="8702" width="9.140625" style="36"/>
    <col min="8703" max="8703" width="4.42578125" style="36" customWidth="1"/>
    <col min="8704" max="8704" width="53.42578125" style="36" customWidth="1"/>
    <col min="8705" max="8958" width="9.140625" style="36"/>
    <col min="8959" max="8959" width="4.42578125" style="36" customWidth="1"/>
    <col min="8960" max="8960" width="53.42578125" style="36" customWidth="1"/>
    <col min="8961" max="9214" width="9.140625" style="36"/>
    <col min="9215" max="9215" width="4.42578125" style="36" customWidth="1"/>
    <col min="9216" max="9216" width="53.42578125" style="36" customWidth="1"/>
    <col min="9217" max="9470" width="9.140625" style="36"/>
    <col min="9471" max="9471" width="4.42578125" style="36" customWidth="1"/>
    <col min="9472" max="9472" width="53.42578125" style="36" customWidth="1"/>
    <col min="9473" max="9726" width="9.140625" style="36"/>
    <col min="9727" max="9727" width="4.42578125" style="36" customWidth="1"/>
    <col min="9728" max="9728" width="53.42578125" style="36" customWidth="1"/>
    <col min="9729" max="9982" width="9.140625" style="36"/>
    <col min="9983" max="9983" width="4.42578125" style="36" customWidth="1"/>
    <col min="9984" max="9984" width="53.42578125" style="36" customWidth="1"/>
    <col min="9985" max="10238" width="9.140625" style="36"/>
    <col min="10239" max="10239" width="4.42578125" style="36" customWidth="1"/>
    <col min="10240" max="10240" width="53.42578125" style="36" customWidth="1"/>
    <col min="10241" max="10494" width="9.140625" style="36"/>
    <col min="10495" max="10495" width="4.42578125" style="36" customWidth="1"/>
    <col min="10496" max="10496" width="53.42578125" style="36" customWidth="1"/>
    <col min="10497" max="10750" width="9.140625" style="36"/>
    <col min="10751" max="10751" width="4.42578125" style="36" customWidth="1"/>
    <col min="10752" max="10752" width="53.42578125" style="36" customWidth="1"/>
    <col min="10753" max="11006" width="9.140625" style="36"/>
    <col min="11007" max="11007" width="4.42578125" style="36" customWidth="1"/>
    <col min="11008" max="11008" width="53.42578125" style="36" customWidth="1"/>
    <col min="11009" max="11262" width="9.140625" style="36"/>
    <col min="11263" max="11263" width="4.42578125" style="36" customWidth="1"/>
    <col min="11264" max="11264" width="53.42578125" style="36" customWidth="1"/>
    <col min="11265" max="11518" width="9.140625" style="36"/>
    <col min="11519" max="11519" width="4.42578125" style="36" customWidth="1"/>
    <col min="11520" max="11520" width="53.42578125" style="36" customWidth="1"/>
    <col min="11521" max="11774" width="9.140625" style="36"/>
    <col min="11775" max="11775" width="4.42578125" style="36" customWidth="1"/>
    <col min="11776" max="11776" width="53.42578125" style="36" customWidth="1"/>
    <col min="11777" max="12030" width="9.140625" style="36"/>
    <col min="12031" max="12031" width="4.42578125" style="36" customWidth="1"/>
    <col min="12032" max="12032" width="53.42578125" style="36" customWidth="1"/>
    <col min="12033" max="12286" width="9.140625" style="36"/>
    <col min="12287" max="12287" width="4.42578125" style="36" customWidth="1"/>
    <col min="12288" max="12288" width="53.42578125" style="36" customWidth="1"/>
    <col min="12289" max="12542" width="9.140625" style="36"/>
    <col min="12543" max="12543" width="4.42578125" style="36" customWidth="1"/>
    <col min="12544" max="12544" width="53.42578125" style="36" customWidth="1"/>
    <col min="12545" max="12798" width="9.140625" style="36"/>
    <col min="12799" max="12799" width="4.42578125" style="36" customWidth="1"/>
    <col min="12800" max="12800" width="53.42578125" style="36" customWidth="1"/>
    <col min="12801" max="13054" width="9.140625" style="36"/>
    <col min="13055" max="13055" width="4.42578125" style="36" customWidth="1"/>
    <col min="13056" max="13056" width="53.42578125" style="36" customWidth="1"/>
    <col min="13057" max="13310" width="9.140625" style="36"/>
    <col min="13311" max="13311" width="4.42578125" style="36" customWidth="1"/>
    <col min="13312" max="13312" width="53.42578125" style="36" customWidth="1"/>
    <col min="13313" max="13566" width="9.140625" style="36"/>
    <col min="13567" max="13567" width="4.42578125" style="36" customWidth="1"/>
    <col min="13568" max="13568" width="53.42578125" style="36" customWidth="1"/>
    <col min="13569" max="13822" width="9.140625" style="36"/>
    <col min="13823" max="13823" width="4.42578125" style="36" customWidth="1"/>
    <col min="13824" max="13824" width="53.42578125" style="36" customWidth="1"/>
    <col min="13825" max="14078" width="9.140625" style="36"/>
    <col min="14079" max="14079" width="4.42578125" style="36" customWidth="1"/>
    <col min="14080" max="14080" width="53.42578125" style="36" customWidth="1"/>
    <col min="14081" max="14334" width="9.140625" style="36"/>
    <col min="14335" max="14335" width="4.42578125" style="36" customWidth="1"/>
    <col min="14336" max="14336" width="53.42578125" style="36" customWidth="1"/>
    <col min="14337" max="14590" width="9.140625" style="36"/>
    <col min="14591" max="14591" width="4.42578125" style="36" customWidth="1"/>
    <col min="14592" max="14592" width="53.42578125" style="36" customWidth="1"/>
    <col min="14593" max="14846" width="9.140625" style="36"/>
    <col min="14847" max="14847" width="4.42578125" style="36" customWidth="1"/>
    <col min="14848" max="14848" width="53.42578125" style="36" customWidth="1"/>
    <col min="14849" max="15102" width="9.140625" style="36"/>
    <col min="15103" max="15103" width="4.42578125" style="36" customWidth="1"/>
    <col min="15104" max="15104" width="53.42578125" style="36" customWidth="1"/>
    <col min="15105" max="15358" width="9.140625" style="36"/>
    <col min="15359" max="15359" width="4.42578125" style="36" customWidth="1"/>
    <col min="15360" max="15360" width="53.42578125" style="36" customWidth="1"/>
    <col min="15361" max="15614" width="9.140625" style="36"/>
    <col min="15615" max="15615" width="4.42578125" style="36" customWidth="1"/>
    <col min="15616" max="15616" width="53.42578125" style="36" customWidth="1"/>
    <col min="15617" max="15870" width="9.140625" style="36"/>
    <col min="15871" max="15871" width="4.42578125" style="36" customWidth="1"/>
    <col min="15872" max="15872" width="53.42578125" style="36" customWidth="1"/>
    <col min="15873" max="16126" width="9.140625" style="36"/>
    <col min="16127" max="16127" width="4.42578125" style="36" customWidth="1"/>
    <col min="16128" max="16128" width="53.42578125" style="36" customWidth="1"/>
    <col min="16129" max="16384" width="9.140625" style="36"/>
  </cols>
  <sheetData>
    <row r="6" spans="2:2">
      <c r="B6" s="37"/>
    </row>
    <row r="7" spans="2:2">
      <c r="B7" s="37"/>
    </row>
    <row r="9" spans="2:2">
      <c r="B9" s="38" t="s">
        <v>2</v>
      </c>
    </row>
    <row r="10" spans="2:2">
      <c r="B10" s="38" t="s">
        <v>3</v>
      </c>
    </row>
    <row r="11" spans="2:2">
      <c r="B11" s="38" t="s">
        <v>4</v>
      </c>
    </row>
    <row r="12" spans="2:2">
      <c r="B12" s="38" t="s">
        <v>5</v>
      </c>
    </row>
    <row r="13" spans="2:2">
      <c r="B13" s="38" t="s">
        <v>6</v>
      </c>
    </row>
    <row r="14" spans="2:2" ht="40.5" customHeight="1">
      <c r="B14" s="39" t="s">
        <v>7</v>
      </c>
    </row>
    <row r="21" spans="2:5">
      <c r="B21" s="384" t="s">
        <v>124</v>
      </c>
      <c r="C21" s="384"/>
      <c r="D21" s="384"/>
      <c r="E21" s="384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38" sqref="B38"/>
    </sheetView>
  </sheetViews>
  <sheetFormatPr defaultRowHeight="12.75"/>
  <cols>
    <col min="1" max="1" width="8.7109375" style="40" customWidth="1"/>
    <col min="2" max="2" width="112.28515625" style="45" customWidth="1"/>
    <col min="3" max="3" width="9.140625" style="151"/>
    <col min="4" max="256" width="9.140625" style="36"/>
    <col min="257" max="257" width="8.7109375" style="36" customWidth="1"/>
    <col min="258" max="258" width="112.28515625" style="36" customWidth="1"/>
    <col min="259" max="512" width="9.140625" style="36"/>
    <col min="513" max="513" width="8.7109375" style="36" customWidth="1"/>
    <col min="514" max="514" width="112.28515625" style="36" customWidth="1"/>
    <col min="515" max="768" width="9.140625" style="36"/>
    <col min="769" max="769" width="8.7109375" style="36" customWidth="1"/>
    <col min="770" max="770" width="112.28515625" style="36" customWidth="1"/>
    <col min="771" max="1024" width="9.140625" style="36"/>
    <col min="1025" max="1025" width="8.7109375" style="36" customWidth="1"/>
    <col min="1026" max="1026" width="112.28515625" style="36" customWidth="1"/>
    <col min="1027" max="1280" width="9.140625" style="36"/>
    <col min="1281" max="1281" width="8.7109375" style="36" customWidth="1"/>
    <col min="1282" max="1282" width="112.28515625" style="36" customWidth="1"/>
    <col min="1283" max="1536" width="9.140625" style="36"/>
    <col min="1537" max="1537" width="8.7109375" style="36" customWidth="1"/>
    <col min="1538" max="1538" width="112.28515625" style="36" customWidth="1"/>
    <col min="1539" max="1792" width="9.140625" style="36"/>
    <col min="1793" max="1793" width="8.7109375" style="36" customWidth="1"/>
    <col min="1794" max="1794" width="112.28515625" style="36" customWidth="1"/>
    <col min="1795" max="2048" width="9.140625" style="36"/>
    <col min="2049" max="2049" width="8.7109375" style="36" customWidth="1"/>
    <col min="2050" max="2050" width="112.28515625" style="36" customWidth="1"/>
    <col min="2051" max="2304" width="9.140625" style="36"/>
    <col min="2305" max="2305" width="8.7109375" style="36" customWidth="1"/>
    <col min="2306" max="2306" width="112.28515625" style="36" customWidth="1"/>
    <col min="2307" max="2560" width="9.140625" style="36"/>
    <col min="2561" max="2561" width="8.7109375" style="36" customWidth="1"/>
    <col min="2562" max="2562" width="112.28515625" style="36" customWidth="1"/>
    <col min="2563" max="2816" width="9.140625" style="36"/>
    <col min="2817" max="2817" width="8.7109375" style="36" customWidth="1"/>
    <col min="2818" max="2818" width="112.28515625" style="36" customWidth="1"/>
    <col min="2819" max="3072" width="9.140625" style="36"/>
    <col min="3073" max="3073" width="8.7109375" style="36" customWidth="1"/>
    <col min="3074" max="3074" width="112.28515625" style="36" customWidth="1"/>
    <col min="3075" max="3328" width="9.140625" style="36"/>
    <col min="3329" max="3329" width="8.7109375" style="36" customWidth="1"/>
    <col min="3330" max="3330" width="112.28515625" style="36" customWidth="1"/>
    <col min="3331" max="3584" width="9.140625" style="36"/>
    <col min="3585" max="3585" width="8.7109375" style="36" customWidth="1"/>
    <col min="3586" max="3586" width="112.28515625" style="36" customWidth="1"/>
    <col min="3587" max="3840" width="9.140625" style="36"/>
    <col min="3841" max="3841" width="8.7109375" style="36" customWidth="1"/>
    <col min="3842" max="3842" width="112.28515625" style="36" customWidth="1"/>
    <col min="3843" max="4096" width="9.140625" style="36"/>
    <col min="4097" max="4097" width="8.7109375" style="36" customWidth="1"/>
    <col min="4098" max="4098" width="112.28515625" style="36" customWidth="1"/>
    <col min="4099" max="4352" width="9.140625" style="36"/>
    <col min="4353" max="4353" width="8.7109375" style="36" customWidth="1"/>
    <col min="4354" max="4354" width="112.28515625" style="36" customWidth="1"/>
    <col min="4355" max="4608" width="9.140625" style="36"/>
    <col min="4609" max="4609" width="8.7109375" style="36" customWidth="1"/>
    <col min="4610" max="4610" width="112.28515625" style="36" customWidth="1"/>
    <col min="4611" max="4864" width="9.140625" style="36"/>
    <col min="4865" max="4865" width="8.7109375" style="36" customWidth="1"/>
    <col min="4866" max="4866" width="112.28515625" style="36" customWidth="1"/>
    <col min="4867" max="5120" width="9.140625" style="36"/>
    <col min="5121" max="5121" width="8.7109375" style="36" customWidth="1"/>
    <col min="5122" max="5122" width="112.28515625" style="36" customWidth="1"/>
    <col min="5123" max="5376" width="9.140625" style="36"/>
    <col min="5377" max="5377" width="8.7109375" style="36" customWidth="1"/>
    <col min="5378" max="5378" width="112.28515625" style="36" customWidth="1"/>
    <col min="5379" max="5632" width="9.140625" style="36"/>
    <col min="5633" max="5633" width="8.7109375" style="36" customWidth="1"/>
    <col min="5634" max="5634" width="112.28515625" style="36" customWidth="1"/>
    <col min="5635" max="5888" width="9.140625" style="36"/>
    <col min="5889" max="5889" width="8.7109375" style="36" customWidth="1"/>
    <col min="5890" max="5890" width="112.28515625" style="36" customWidth="1"/>
    <col min="5891" max="6144" width="9.140625" style="36"/>
    <col min="6145" max="6145" width="8.7109375" style="36" customWidth="1"/>
    <col min="6146" max="6146" width="112.28515625" style="36" customWidth="1"/>
    <col min="6147" max="6400" width="9.140625" style="36"/>
    <col min="6401" max="6401" width="8.7109375" style="36" customWidth="1"/>
    <col min="6402" max="6402" width="112.28515625" style="36" customWidth="1"/>
    <col min="6403" max="6656" width="9.140625" style="36"/>
    <col min="6657" max="6657" width="8.7109375" style="36" customWidth="1"/>
    <col min="6658" max="6658" width="112.28515625" style="36" customWidth="1"/>
    <col min="6659" max="6912" width="9.140625" style="36"/>
    <col min="6913" max="6913" width="8.7109375" style="36" customWidth="1"/>
    <col min="6914" max="6914" width="112.28515625" style="36" customWidth="1"/>
    <col min="6915" max="7168" width="9.140625" style="36"/>
    <col min="7169" max="7169" width="8.7109375" style="36" customWidth="1"/>
    <col min="7170" max="7170" width="112.28515625" style="36" customWidth="1"/>
    <col min="7171" max="7424" width="9.140625" style="36"/>
    <col min="7425" max="7425" width="8.7109375" style="36" customWidth="1"/>
    <col min="7426" max="7426" width="112.28515625" style="36" customWidth="1"/>
    <col min="7427" max="7680" width="9.140625" style="36"/>
    <col min="7681" max="7681" width="8.7109375" style="36" customWidth="1"/>
    <col min="7682" max="7682" width="112.28515625" style="36" customWidth="1"/>
    <col min="7683" max="7936" width="9.140625" style="36"/>
    <col min="7937" max="7937" width="8.7109375" style="36" customWidth="1"/>
    <col min="7938" max="7938" width="112.28515625" style="36" customWidth="1"/>
    <col min="7939" max="8192" width="9.140625" style="36"/>
    <col min="8193" max="8193" width="8.7109375" style="36" customWidth="1"/>
    <col min="8194" max="8194" width="112.28515625" style="36" customWidth="1"/>
    <col min="8195" max="8448" width="9.140625" style="36"/>
    <col min="8449" max="8449" width="8.7109375" style="36" customWidth="1"/>
    <col min="8450" max="8450" width="112.28515625" style="36" customWidth="1"/>
    <col min="8451" max="8704" width="9.140625" style="36"/>
    <col min="8705" max="8705" width="8.7109375" style="36" customWidth="1"/>
    <col min="8706" max="8706" width="112.28515625" style="36" customWidth="1"/>
    <col min="8707" max="8960" width="9.140625" style="36"/>
    <col min="8961" max="8961" width="8.7109375" style="36" customWidth="1"/>
    <col min="8962" max="8962" width="112.28515625" style="36" customWidth="1"/>
    <col min="8963" max="9216" width="9.140625" style="36"/>
    <col min="9217" max="9217" width="8.7109375" style="36" customWidth="1"/>
    <col min="9218" max="9218" width="112.28515625" style="36" customWidth="1"/>
    <col min="9219" max="9472" width="9.140625" style="36"/>
    <col min="9473" max="9473" width="8.7109375" style="36" customWidth="1"/>
    <col min="9474" max="9474" width="112.28515625" style="36" customWidth="1"/>
    <col min="9475" max="9728" width="9.140625" style="36"/>
    <col min="9729" max="9729" width="8.7109375" style="36" customWidth="1"/>
    <col min="9730" max="9730" width="112.28515625" style="36" customWidth="1"/>
    <col min="9731" max="9984" width="9.140625" style="36"/>
    <col min="9985" max="9985" width="8.7109375" style="36" customWidth="1"/>
    <col min="9986" max="9986" width="112.28515625" style="36" customWidth="1"/>
    <col min="9987" max="10240" width="9.140625" style="36"/>
    <col min="10241" max="10241" width="8.7109375" style="36" customWidth="1"/>
    <col min="10242" max="10242" width="112.28515625" style="36" customWidth="1"/>
    <col min="10243" max="10496" width="9.140625" style="36"/>
    <col min="10497" max="10497" width="8.7109375" style="36" customWidth="1"/>
    <col min="10498" max="10498" width="112.28515625" style="36" customWidth="1"/>
    <col min="10499" max="10752" width="9.140625" style="36"/>
    <col min="10753" max="10753" width="8.7109375" style="36" customWidth="1"/>
    <col min="10754" max="10754" width="112.28515625" style="36" customWidth="1"/>
    <col min="10755" max="11008" width="9.140625" style="36"/>
    <col min="11009" max="11009" width="8.7109375" style="36" customWidth="1"/>
    <col min="11010" max="11010" width="112.28515625" style="36" customWidth="1"/>
    <col min="11011" max="11264" width="9.140625" style="36"/>
    <col min="11265" max="11265" width="8.7109375" style="36" customWidth="1"/>
    <col min="11266" max="11266" width="112.28515625" style="36" customWidth="1"/>
    <col min="11267" max="11520" width="9.140625" style="36"/>
    <col min="11521" max="11521" width="8.7109375" style="36" customWidth="1"/>
    <col min="11522" max="11522" width="112.28515625" style="36" customWidth="1"/>
    <col min="11523" max="11776" width="9.140625" style="36"/>
    <col min="11777" max="11777" width="8.7109375" style="36" customWidth="1"/>
    <col min="11778" max="11778" width="112.28515625" style="36" customWidth="1"/>
    <col min="11779" max="12032" width="9.140625" style="36"/>
    <col min="12033" max="12033" width="8.7109375" style="36" customWidth="1"/>
    <col min="12034" max="12034" width="112.28515625" style="36" customWidth="1"/>
    <col min="12035" max="12288" width="9.140625" style="36"/>
    <col min="12289" max="12289" width="8.7109375" style="36" customWidth="1"/>
    <col min="12290" max="12290" width="112.28515625" style="36" customWidth="1"/>
    <col min="12291" max="12544" width="9.140625" style="36"/>
    <col min="12545" max="12545" width="8.7109375" style="36" customWidth="1"/>
    <col min="12546" max="12546" width="112.28515625" style="36" customWidth="1"/>
    <col min="12547" max="12800" width="9.140625" style="36"/>
    <col min="12801" max="12801" width="8.7109375" style="36" customWidth="1"/>
    <col min="12802" max="12802" width="112.28515625" style="36" customWidth="1"/>
    <col min="12803" max="13056" width="9.140625" style="36"/>
    <col min="13057" max="13057" width="8.7109375" style="36" customWidth="1"/>
    <col min="13058" max="13058" width="112.28515625" style="36" customWidth="1"/>
    <col min="13059" max="13312" width="9.140625" style="36"/>
    <col min="13313" max="13313" width="8.7109375" style="36" customWidth="1"/>
    <col min="13314" max="13314" width="112.28515625" style="36" customWidth="1"/>
    <col min="13315" max="13568" width="9.140625" style="36"/>
    <col min="13569" max="13569" width="8.7109375" style="36" customWidth="1"/>
    <col min="13570" max="13570" width="112.28515625" style="36" customWidth="1"/>
    <col min="13571" max="13824" width="9.140625" style="36"/>
    <col min="13825" max="13825" width="8.7109375" style="36" customWidth="1"/>
    <col min="13826" max="13826" width="112.28515625" style="36" customWidth="1"/>
    <col min="13827" max="14080" width="9.140625" style="36"/>
    <col min="14081" max="14081" width="8.7109375" style="36" customWidth="1"/>
    <col min="14082" max="14082" width="112.28515625" style="36" customWidth="1"/>
    <col min="14083" max="14336" width="9.140625" style="36"/>
    <col min="14337" max="14337" width="8.7109375" style="36" customWidth="1"/>
    <col min="14338" max="14338" width="112.28515625" style="36" customWidth="1"/>
    <col min="14339" max="14592" width="9.140625" style="36"/>
    <col min="14593" max="14593" width="8.7109375" style="36" customWidth="1"/>
    <col min="14594" max="14594" width="112.28515625" style="36" customWidth="1"/>
    <col min="14595" max="14848" width="9.140625" style="36"/>
    <col min="14849" max="14849" width="8.7109375" style="36" customWidth="1"/>
    <col min="14850" max="14850" width="112.28515625" style="36" customWidth="1"/>
    <col min="14851" max="15104" width="9.140625" style="36"/>
    <col min="15105" max="15105" width="8.7109375" style="36" customWidth="1"/>
    <col min="15106" max="15106" width="112.28515625" style="36" customWidth="1"/>
    <col min="15107" max="15360" width="9.140625" style="36"/>
    <col min="15361" max="15361" width="8.7109375" style="36" customWidth="1"/>
    <col min="15362" max="15362" width="112.28515625" style="36" customWidth="1"/>
    <col min="15363" max="15616" width="9.140625" style="36"/>
    <col min="15617" max="15617" width="8.7109375" style="36" customWidth="1"/>
    <col min="15618" max="15618" width="112.28515625" style="36" customWidth="1"/>
    <col min="15619" max="15872" width="9.140625" style="36"/>
    <col min="15873" max="15873" width="8.7109375" style="36" customWidth="1"/>
    <col min="15874" max="15874" width="112.28515625" style="36" customWidth="1"/>
    <col min="15875" max="16128" width="9.140625" style="36"/>
    <col min="16129" max="16129" width="8.7109375" style="36" customWidth="1"/>
    <col min="16130" max="16130" width="112.28515625" style="36" customWidth="1"/>
    <col min="16131" max="16384" width="9.140625" style="36"/>
  </cols>
  <sheetData>
    <row r="1" spans="1:2">
      <c r="B1" s="41" t="s">
        <v>8</v>
      </c>
    </row>
    <row r="2" spans="1:2">
      <c r="B2" s="41"/>
    </row>
    <row r="3" spans="1:2">
      <c r="A3" s="307" t="s">
        <v>9</v>
      </c>
      <c r="B3" s="43" t="s">
        <v>10</v>
      </c>
    </row>
    <row r="4" spans="1:2">
      <c r="A4" s="307" t="s">
        <v>11</v>
      </c>
      <c r="B4" s="43" t="s">
        <v>12</v>
      </c>
    </row>
    <row r="5" spans="1:2">
      <c r="A5" s="308" t="s">
        <v>13</v>
      </c>
      <c r="B5" s="43" t="s">
        <v>14</v>
      </c>
    </row>
    <row r="6" spans="1:2">
      <c r="A6" s="308" t="s">
        <v>15</v>
      </c>
      <c r="B6" s="43" t="s">
        <v>16</v>
      </c>
    </row>
    <row r="7" spans="1:2" ht="13.15" customHeight="1">
      <c r="A7" s="308" t="s">
        <v>17</v>
      </c>
      <c r="B7" s="43" t="s">
        <v>18</v>
      </c>
    </row>
    <row r="8" spans="1:2" ht="15" customHeight="1">
      <c r="A8" s="308" t="s">
        <v>19</v>
      </c>
      <c r="B8" s="43" t="s">
        <v>20</v>
      </c>
    </row>
    <row r="9" spans="1:2">
      <c r="A9" s="307" t="s">
        <v>21</v>
      </c>
      <c r="B9" s="44" t="s">
        <v>22</v>
      </c>
    </row>
    <row r="10" spans="1:2">
      <c r="A10" s="307" t="s">
        <v>23</v>
      </c>
      <c r="B10" s="44" t="s">
        <v>24</v>
      </c>
    </row>
    <row r="11" spans="1:2">
      <c r="A11" s="307" t="s">
        <v>149</v>
      </c>
      <c r="B11" s="207" t="s">
        <v>148</v>
      </c>
    </row>
    <row r="12" spans="1:2">
      <c r="A12" s="307" t="s">
        <v>25</v>
      </c>
      <c r="B12" s="207" t="s">
        <v>26</v>
      </c>
    </row>
    <row r="13" spans="1:2">
      <c r="A13" s="307" t="s">
        <v>27</v>
      </c>
      <c r="B13" s="207" t="s">
        <v>28</v>
      </c>
    </row>
    <row r="14" spans="1:2">
      <c r="A14" s="307" t="s">
        <v>29</v>
      </c>
      <c r="B14" s="207" t="s">
        <v>155</v>
      </c>
    </row>
    <row r="15" spans="1:2">
      <c r="A15" s="307" t="s">
        <v>144</v>
      </c>
      <c r="B15" s="207" t="s">
        <v>120</v>
      </c>
    </row>
    <row r="16" spans="1:2">
      <c r="A16" s="308" t="s">
        <v>157</v>
      </c>
      <c r="B16" s="207" t="s">
        <v>190</v>
      </c>
    </row>
    <row r="17" spans="1:2">
      <c r="A17" s="308" t="s">
        <v>158</v>
      </c>
      <c r="B17" s="207" t="s">
        <v>30</v>
      </c>
    </row>
    <row r="18" spans="1:2">
      <c r="A18" s="308" t="s">
        <v>158</v>
      </c>
      <c r="B18" s="207" t="s">
        <v>31</v>
      </c>
    </row>
    <row r="19" spans="1:2">
      <c r="A19" s="308" t="s">
        <v>159</v>
      </c>
      <c r="B19" s="207" t="s">
        <v>32</v>
      </c>
    </row>
    <row r="20" spans="1:2">
      <c r="A20" s="308" t="s">
        <v>160</v>
      </c>
      <c r="B20" s="207" t="s">
        <v>33</v>
      </c>
    </row>
    <row r="21" spans="1:2">
      <c r="A21" s="308" t="s">
        <v>161</v>
      </c>
      <c r="B21" s="207" t="s">
        <v>34</v>
      </c>
    </row>
    <row r="22" spans="1:2">
      <c r="A22" s="308" t="s">
        <v>162</v>
      </c>
      <c r="B22" s="207" t="s">
        <v>35</v>
      </c>
    </row>
    <row r="23" spans="1:2">
      <c r="A23" s="308" t="s">
        <v>163</v>
      </c>
      <c r="B23" s="207" t="s">
        <v>36</v>
      </c>
    </row>
    <row r="24" spans="1:2">
      <c r="A24" s="308" t="s">
        <v>164</v>
      </c>
      <c r="B24" s="207" t="s">
        <v>37</v>
      </c>
    </row>
    <row r="25" spans="1:2" ht="13.9" customHeight="1">
      <c r="A25" s="308" t="s">
        <v>165</v>
      </c>
      <c r="B25" s="207" t="s">
        <v>38</v>
      </c>
    </row>
    <row r="26" spans="1:2">
      <c r="A26" s="307" t="s">
        <v>166</v>
      </c>
      <c r="B26" s="207" t="s">
        <v>40</v>
      </c>
    </row>
    <row r="27" spans="1:2">
      <c r="A27" s="307" t="s">
        <v>39</v>
      </c>
      <c r="B27" s="207" t="s">
        <v>42</v>
      </c>
    </row>
    <row r="28" spans="1:2">
      <c r="A28" s="307" t="s">
        <v>41</v>
      </c>
      <c r="B28" s="207" t="s">
        <v>156</v>
      </c>
    </row>
    <row r="29" spans="1:2">
      <c r="A29" s="307" t="s">
        <v>167</v>
      </c>
      <c r="B29" s="207" t="s">
        <v>43</v>
      </c>
    </row>
    <row r="30" spans="1:2" ht="13.9" customHeight="1">
      <c r="A30" s="307" t="s">
        <v>168</v>
      </c>
      <c r="B30" s="207" t="s">
        <v>44</v>
      </c>
    </row>
    <row r="31" spans="1:2" ht="14.45" customHeight="1">
      <c r="A31" s="280"/>
      <c r="B31" s="207"/>
    </row>
    <row r="32" spans="1:2">
      <c r="A32" s="42"/>
    </row>
    <row r="33" spans="1:2" ht="13.9" customHeight="1">
      <c r="A33" s="42"/>
    </row>
    <row r="34" spans="1:2">
      <c r="A34" s="42"/>
    </row>
    <row r="35" spans="1:2">
      <c r="A35" s="36"/>
    </row>
    <row r="36" spans="1:2">
      <c r="A36" s="36"/>
    </row>
    <row r="37" spans="1:2">
      <c r="A37" s="36"/>
    </row>
    <row r="38" spans="1:2">
      <c r="A38" s="36"/>
    </row>
    <row r="39" spans="1:2">
      <c r="B39" s="202"/>
    </row>
  </sheetData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7" location="'7'!A1" display="Крупный рогатый скот "/>
    <hyperlink ref="B18" location="'7'!A1" display="из них коровы "/>
    <hyperlink ref="B19" location="'7'!A1" display="Численность крупного рогатого скота по направлению продуктивности"/>
    <hyperlink ref="B20" location="'7'!A1" display="Овцы "/>
    <hyperlink ref="B21" location="'7'!A1" display="Козы "/>
    <hyperlink ref="B22" location="'7'!A1" display="Свиньи "/>
    <hyperlink ref="B23" location="'7'!A1" display="Лошади  "/>
    <hyperlink ref="B24" location="'7'!A1" display="Верблюды  "/>
    <hyperlink ref="B25" location="'7'!A1" display="Птица "/>
    <hyperlink ref="B26" location="'8'!A1" display="Средний надой молока на одну дойную корову"/>
    <hyperlink ref="B27" location="'9'!A1" display="Средний выход яиц на одну курицу-несушку"/>
    <hyperlink ref="B29" location="'10'!A1" display="Получено приплода от сельскохозяйственных животных"/>
    <hyperlink ref="B30" location="'11'!A1" display="Падеж скота"/>
    <hyperlink ref="B16" location="'7'!A1" display="Численность скота и птицы по состоянию на 1 февраля 2025 года"/>
    <hyperlink ref="B15" location="'7'!A1" display="Численность скота и птицы"/>
    <hyperlink ref="B11" location="'4'!A1" display="Инкубационные яйца в сельскохозяйственных предприятиях"/>
    <hyperlink ref="B14" location="'5'!A1" display="Настрижено шерсти овечьей"/>
    <hyperlink ref="B28" location="'12'!A1" display="Средний настриг шерсти с одной овцы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zoomScaleSheetLayoutView="75" workbookViewId="0">
      <selection sqref="A1:P1"/>
    </sheetView>
  </sheetViews>
  <sheetFormatPr defaultRowHeight="12"/>
  <cols>
    <col min="1" max="1" width="23.140625" style="10" customWidth="1"/>
    <col min="2" max="2" width="11.28515625" style="10" customWidth="1"/>
    <col min="3" max="3" width="10.28515625" style="10" customWidth="1"/>
    <col min="4" max="4" width="10.140625" style="10" customWidth="1"/>
    <col min="5" max="5" width="10.85546875" style="10" customWidth="1"/>
    <col min="6" max="6" width="10" style="10" customWidth="1"/>
    <col min="7" max="7" width="10.28515625" style="10" customWidth="1"/>
    <col min="8" max="9" width="9.85546875" style="10" customWidth="1"/>
    <col min="10" max="10" width="10.7109375" style="10" customWidth="1"/>
    <col min="11" max="11" width="11.140625" style="10" customWidth="1"/>
    <col min="12" max="12" width="10.140625" style="10" customWidth="1"/>
    <col min="13" max="13" width="9.42578125" style="26" customWidth="1"/>
    <col min="14" max="16" width="10.140625" style="10" customWidth="1"/>
    <col min="17" max="17" width="9.85546875" style="10" bestFit="1" customWidth="1"/>
    <col min="18" max="16384" width="9.140625" style="10"/>
  </cols>
  <sheetData>
    <row r="1" spans="1:17" ht="32.25" customHeight="1">
      <c r="A1" s="386" t="s">
        <v>135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</row>
    <row r="2" spans="1:17" ht="1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95"/>
    </row>
    <row r="3" spans="1:17" ht="18" customHeight="1">
      <c r="A3" s="397"/>
      <c r="B3" s="395" t="s">
        <v>113</v>
      </c>
      <c r="C3" s="395"/>
      <c r="D3" s="395"/>
      <c r="E3" s="396" t="s">
        <v>59</v>
      </c>
      <c r="F3" s="398"/>
      <c r="G3" s="398"/>
      <c r="H3" s="398"/>
      <c r="I3" s="398"/>
      <c r="J3" s="398"/>
      <c r="K3" s="389" t="s">
        <v>123</v>
      </c>
      <c r="L3" s="390"/>
      <c r="M3" s="391"/>
      <c r="N3" s="395" t="s">
        <v>60</v>
      </c>
      <c r="O3" s="395"/>
      <c r="P3" s="396"/>
      <c r="Q3" s="12"/>
    </row>
    <row r="4" spans="1:17" ht="33.75" customHeight="1">
      <c r="A4" s="397"/>
      <c r="B4" s="395"/>
      <c r="C4" s="395"/>
      <c r="D4" s="395"/>
      <c r="E4" s="395" t="s">
        <v>58</v>
      </c>
      <c r="F4" s="395"/>
      <c r="G4" s="395"/>
      <c r="H4" s="395" t="s">
        <v>57</v>
      </c>
      <c r="I4" s="395"/>
      <c r="J4" s="395"/>
      <c r="K4" s="392"/>
      <c r="L4" s="393"/>
      <c r="M4" s="394"/>
      <c r="N4" s="395"/>
      <c r="O4" s="395"/>
      <c r="P4" s="396"/>
      <c r="Q4" s="12"/>
    </row>
    <row r="5" spans="1:17" ht="39.75" customHeight="1">
      <c r="A5" s="397"/>
      <c r="B5" s="13" t="s">
        <v>142</v>
      </c>
      <c r="C5" s="13" t="s">
        <v>112</v>
      </c>
      <c r="D5" s="13" t="s">
        <v>145</v>
      </c>
      <c r="E5" s="220" t="s">
        <v>142</v>
      </c>
      <c r="F5" s="220" t="s">
        <v>112</v>
      </c>
      <c r="G5" s="220" t="s">
        <v>145</v>
      </c>
      <c r="H5" s="220" t="s">
        <v>142</v>
      </c>
      <c r="I5" s="220" t="s">
        <v>112</v>
      </c>
      <c r="J5" s="220" t="s">
        <v>145</v>
      </c>
      <c r="K5" s="220" t="s">
        <v>142</v>
      </c>
      <c r="L5" s="220" t="s">
        <v>112</v>
      </c>
      <c r="M5" s="220" t="s">
        <v>145</v>
      </c>
      <c r="N5" s="220" t="s">
        <v>142</v>
      </c>
      <c r="O5" s="220" t="s">
        <v>112</v>
      </c>
      <c r="P5" s="221" t="s">
        <v>145</v>
      </c>
      <c r="Q5" s="12"/>
    </row>
    <row r="6" spans="1:17" ht="26.25" customHeight="1">
      <c r="A6" s="387" t="s">
        <v>191</v>
      </c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</row>
    <row r="7" spans="1:17" ht="33.75">
      <c r="A7" s="14" t="s">
        <v>140</v>
      </c>
      <c r="B7" s="15">
        <f>E7+H7</f>
        <v>778656.89000000013</v>
      </c>
      <c r="C7" s="15">
        <f>F7+I7</f>
        <v>762154.9700000002</v>
      </c>
      <c r="D7" s="15">
        <f>B7/C7*100</f>
        <v>102.16516596355724</v>
      </c>
      <c r="E7" s="16">
        <f>'2.1'!E7</f>
        <v>500056.39</v>
      </c>
      <c r="F7" s="16">
        <f>'2.1'!F7</f>
        <v>498471.91000000009</v>
      </c>
      <c r="G7" s="15">
        <f>E7/F7*100</f>
        <v>100.31786746017441</v>
      </c>
      <c r="H7" s="16">
        <f>'2.1'!H7</f>
        <v>278600.50000000006</v>
      </c>
      <c r="I7" s="16">
        <f>'2.1'!I7</f>
        <v>263683.06000000006</v>
      </c>
      <c r="J7" s="15">
        <f>H7/I7*100</f>
        <v>105.65733725935978</v>
      </c>
      <c r="K7" s="16">
        <f>'2.1'!K7</f>
        <v>598000.4</v>
      </c>
      <c r="L7" s="16">
        <f>'2.1'!L7</f>
        <v>581151.1</v>
      </c>
      <c r="M7" s="136">
        <f>K7/L7*100</f>
        <v>102.89929761812375</v>
      </c>
      <c r="N7" s="17">
        <f>B7+K7</f>
        <v>1376657.29</v>
      </c>
      <c r="O7" s="17">
        <f>C7+L7</f>
        <v>1343306.0700000003</v>
      </c>
      <c r="P7" s="17">
        <f>N7/O7*100</f>
        <v>102.48277148036706</v>
      </c>
      <c r="Q7" s="139"/>
    </row>
    <row r="8" spans="1:17" ht="45">
      <c r="A8" s="18" t="s">
        <v>141</v>
      </c>
      <c r="B8" s="15">
        <f t="shared" ref="B8:C12" si="0">E8+H8</f>
        <v>506684.29999999993</v>
      </c>
      <c r="C8" s="15">
        <f t="shared" si="0"/>
        <v>494346.14</v>
      </c>
      <c r="D8" s="15">
        <f t="shared" ref="D8:D12" si="1">B8/C8*100</f>
        <v>102.49585442297575</v>
      </c>
      <c r="E8" s="16">
        <f>'2.3'!E6</f>
        <v>362501.49999999994</v>
      </c>
      <c r="F8" s="16">
        <f>'2.3'!F6</f>
        <v>358587.47000000003</v>
      </c>
      <c r="G8" s="15">
        <f t="shared" ref="G8:G12" si="2">E8/F8*100</f>
        <v>101.09151332030646</v>
      </c>
      <c r="H8" s="17">
        <f>'2.3'!H6</f>
        <v>144182.79999999999</v>
      </c>
      <c r="I8" s="17">
        <f>'2.3'!I6</f>
        <v>135758.66999999998</v>
      </c>
      <c r="J8" s="15">
        <f t="shared" ref="J8:J12" si="3">H8/I8*100</f>
        <v>106.20522431458706</v>
      </c>
      <c r="K8" s="17">
        <f>'2.3'!K6</f>
        <v>309612.90000000002</v>
      </c>
      <c r="L8" s="17">
        <f>'2.3'!L6</f>
        <v>301530.09999999998</v>
      </c>
      <c r="M8" s="136">
        <f t="shared" ref="M8:M12" si="4">K8/L8*100</f>
        <v>102.68059473996129</v>
      </c>
      <c r="N8" s="17">
        <f t="shared" ref="N8:O12" si="5">B8+K8</f>
        <v>816297.2</v>
      </c>
      <c r="O8" s="17">
        <f t="shared" si="5"/>
        <v>795876.24</v>
      </c>
      <c r="P8" s="17">
        <f t="shared" ref="P8:P12" si="6">N8/O8*100</f>
        <v>102.56584616723825</v>
      </c>
      <c r="Q8" s="139"/>
    </row>
    <row r="9" spans="1:17" ht="16.5" customHeight="1">
      <c r="A9" s="18" t="s">
        <v>56</v>
      </c>
      <c r="B9" s="15">
        <f t="shared" si="0"/>
        <v>1141858.0999999999</v>
      </c>
      <c r="C9" s="15">
        <f t="shared" si="0"/>
        <v>1070993.3</v>
      </c>
      <c r="D9" s="15">
        <f t="shared" si="1"/>
        <v>106.61673607108465</v>
      </c>
      <c r="E9" s="17">
        <f>'3'!E6</f>
        <v>567055.69999999995</v>
      </c>
      <c r="F9" s="17">
        <f>'3'!F6</f>
        <v>512951.6</v>
      </c>
      <c r="G9" s="15">
        <f t="shared" si="2"/>
        <v>110.54760332163892</v>
      </c>
      <c r="H9" s="17">
        <f>'3'!H6</f>
        <v>574802.39999999991</v>
      </c>
      <c r="I9" s="17">
        <f>'3'!I6</f>
        <v>558041.70000000007</v>
      </c>
      <c r="J9" s="15">
        <f t="shared" si="3"/>
        <v>103.00348522341606</v>
      </c>
      <c r="K9" s="17">
        <f>'3'!K6</f>
        <v>1836993.4000000001</v>
      </c>
      <c r="L9" s="17">
        <f>'3'!L6</f>
        <v>1747355.9</v>
      </c>
      <c r="M9" s="136">
        <f t="shared" si="4"/>
        <v>105.12989368679845</v>
      </c>
      <c r="N9" s="17">
        <f t="shared" si="5"/>
        <v>2978851.5</v>
      </c>
      <c r="O9" s="17">
        <f t="shared" si="5"/>
        <v>2818349.2</v>
      </c>
      <c r="P9" s="17">
        <f t="shared" si="6"/>
        <v>105.69490466263017</v>
      </c>
      <c r="Q9" s="139"/>
    </row>
    <row r="10" spans="1:17" ht="16.5" customHeight="1">
      <c r="A10" s="18" t="s">
        <v>55</v>
      </c>
      <c r="B10" s="15">
        <f>E10+H10</f>
        <v>2853580.6</v>
      </c>
      <c r="C10" s="15">
        <f t="shared" si="0"/>
        <v>2793327.6</v>
      </c>
      <c r="D10" s="15">
        <f t="shared" si="1"/>
        <v>102.15703306694137</v>
      </c>
      <c r="E10" s="17">
        <f>'4'!E6</f>
        <v>2823853.2</v>
      </c>
      <c r="F10" s="17">
        <f>'4'!F6</f>
        <v>2775621.4</v>
      </c>
      <c r="G10" s="15">
        <f t="shared" si="2"/>
        <v>101.7376937647188</v>
      </c>
      <c r="H10" s="17">
        <f>'4'!H6</f>
        <v>29727.4</v>
      </c>
      <c r="I10" s="17">
        <f>'4'!I6</f>
        <v>17706.2</v>
      </c>
      <c r="J10" s="15">
        <f t="shared" si="3"/>
        <v>167.89260259118274</v>
      </c>
      <c r="K10" s="17">
        <f>'4'!K6</f>
        <v>555213.6</v>
      </c>
      <c r="L10" s="17">
        <f>'4'!L6</f>
        <v>569972.19999999995</v>
      </c>
      <c r="M10" s="136">
        <f>K10/L10*100</f>
        <v>97.410645642015524</v>
      </c>
      <c r="N10" s="17">
        <f>B10+K10</f>
        <v>3408794.2</v>
      </c>
      <c r="O10" s="17">
        <f t="shared" si="5"/>
        <v>3363299.8</v>
      </c>
      <c r="P10" s="17">
        <f t="shared" si="6"/>
        <v>101.35267156380172</v>
      </c>
      <c r="Q10" s="139"/>
    </row>
    <row r="11" spans="1:17" ht="16.5" customHeight="1">
      <c r="A11" s="14" t="s">
        <v>54</v>
      </c>
      <c r="B11" s="24">
        <f t="shared" si="0"/>
        <v>722821</v>
      </c>
      <c r="C11" s="24">
        <f t="shared" si="0"/>
        <v>762769</v>
      </c>
      <c r="D11" s="15">
        <f t="shared" si="1"/>
        <v>94.762765660376871</v>
      </c>
      <c r="E11" s="19">
        <f>'5'!E6</f>
        <v>162436</v>
      </c>
      <c r="F11" s="19">
        <f>'5'!F6</f>
        <v>207877</v>
      </c>
      <c r="G11" s="15">
        <f t="shared" si="2"/>
        <v>78.140438817185171</v>
      </c>
      <c r="H11" s="19">
        <f>'5'!H6</f>
        <v>560385</v>
      </c>
      <c r="I11" s="19">
        <f>'5'!I6</f>
        <v>554892</v>
      </c>
      <c r="J11" s="15">
        <f t="shared" si="3"/>
        <v>100.98992236327069</v>
      </c>
      <c r="K11" s="19">
        <f>'5'!K6</f>
        <v>1113792</v>
      </c>
      <c r="L11" s="19">
        <f>'5'!L6</f>
        <v>1098453</v>
      </c>
      <c r="M11" s="136">
        <f>K11/L11*100</f>
        <v>101.39641841753813</v>
      </c>
      <c r="N11" s="162">
        <f t="shared" si="5"/>
        <v>1836613</v>
      </c>
      <c r="O11" s="162">
        <f t="shared" si="5"/>
        <v>1861222</v>
      </c>
      <c r="P11" s="17">
        <f t="shared" si="6"/>
        <v>98.677804152325734</v>
      </c>
    </row>
    <row r="12" spans="1:17" ht="16.5" customHeight="1">
      <c r="A12" s="14" t="s">
        <v>53</v>
      </c>
      <c r="B12" s="24">
        <f t="shared" si="0"/>
        <v>1386187</v>
      </c>
      <c r="C12" s="24">
        <f>F12+I12</f>
        <v>1381008</v>
      </c>
      <c r="D12" s="15">
        <f t="shared" si="1"/>
        <v>100.37501593039286</v>
      </c>
      <c r="E12" s="20">
        <f>'6'!E6</f>
        <v>192538</v>
      </c>
      <c r="F12" s="20">
        <f>'6'!F6</f>
        <v>147473</v>
      </c>
      <c r="G12" s="15">
        <f t="shared" si="2"/>
        <v>130.55813606558488</v>
      </c>
      <c r="H12" s="20">
        <f>'6'!H6</f>
        <v>1193649</v>
      </c>
      <c r="I12" s="20">
        <f>'6'!I6</f>
        <v>1233535</v>
      </c>
      <c r="J12" s="15">
        <f t="shared" si="3"/>
        <v>96.766528716250448</v>
      </c>
      <c r="K12" s="20">
        <f>'6'!K6</f>
        <v>2778995</v>
      </c>
      <c r="L12" s="20">
        <f>'6'!L6</f>
        <v>2940952</v>
      </c>
      <c r="M12" s="136">
        <f t="shared" si="4"/>
        <v>94.493041708943224</v>
      </c>
      <c r="N12" s="162">
        <f t="shared" si="5"/>
        <v>4165182</v>
      </c>
      <c r="O12" s="162">
        <f t="shared" si="5"/>
        <v>4321960</v>
      </c>
      <c r="P12" s="17">
        <f t="shared" si="6"/>
        <v>96.37252542827791</v>
      </c>
    </row>
    <row r="13" spans="1:17" s="21" customFormat="1" ht="28.5" customHeight="1">
      <c r="A13" s="388" t="s">
        <v>192</v>
      </c>
      <c r="B13" s="388"/>
      <c r="C13" s="388"/>
      <c r="D13" s="388"/>
      <c r="E13" s="388"/>
      <c r="F13" s="388"/>
      <c r="G13" s="388"/>
      <c r="H13" s="388"/>
      <c r="I13" s="388"/>
      <c r="J13" s="388"/>
      <c r="K13" s="388"/>
      <c r="L13" s="388"/>
      <c r="M13" s="388"/>
      <c r="N13" s="388"/>
      <c r="O13" s="388"/>
      <c r="P13" s="388"/>
    </row>
    <row r="14" spans="1:17" ht="12.75" customHeight="1">
      <c r="A14" s="22" t="s">
        <v>52</v>
      </c>
      <c r="B14" s="24">
        <f>E14+H14</f>
        <v>4629812</v>
      </c>
      <c r="C14" s="24">
        <f>F14+I14</f>
        <v>4578184</v>
      </c>
      <c r="D14" s="15">
        <f>B14/C14*100</f>
        <v>101.1276960471663</v>
      </c>
      <c r="E14" s="20">
        <f>'8'!E8</f>
        <v>884724</v>
      </c>
      <c r="F14" s="20">
        <f>'8'!F8</f>
        <v>868419</v>
      </c>
      <c r="G14" s="15">
        <f>E14/F14*100</f>
        <v>101.87754989239066</v>
      </c>
      <c r="H14" s="20">
        <f>'8'!H8</f>
        <v>3745088</v>
      </c>
      <c r="I14" s="20">
        <f>'8'!I8</f>
        <v>3709765</v>
      </c>
      <c r="J14" s="15">
        <f>H14/I14*100</f>
        <v>100.95216273807101</v>
      </c>
      <c r="K14" s="20">
        <f>'8'!K8</f>
        <v>3860913</v>
      </c>
      <c r="L14" s="20">
        <f>'8'!L8</f>
        <v>3817475</v>
      </c>
      <c r="M14" s="136">
        <f>K14/L14*100</f>
        <v>101.13787254664406</v>
      </c>
      <c r="N14" s="24">
        <f>B14+K14</f>
        <v>8490725</v>
      </c>
      <c r="O14" s="24">
        <f>C14+L14</f>
        <v>8395659</v>
      </c>
      <c r="P14" s="46">
        <f>N14/O14*100</f>
        <v>101.13232326372474</v>
      </c>
    </row>
    <row r="15" spans="1:17" ht="13.15" customHeight="1">
      <c r="A15" s="23" t="s">
        <v>51</v>
      </c>
      <c r="B15" s="24">
        <f t="shared" ref="B15:C21" si="7">E15+H15</f>
        <v>2444063</v>
      </c>
      <c r="C15" s="24">
        <f t="shared" si="7"/>
        <v>2366335</v>
      </c>
      <c r="D15" s="15">
        <f t="shared" ref="D15:D21" si="8">B15/C15*100</f>
        <v>103.28474201666289</v>
      </c>
      <c r="E15" s="24">
        <f>'8'!E35</f>
        <v>359369</v>
      </c>
      <c r="F15" s="24">
        <f>'8'!F35</f>
        <v>362432</v>
      </c>
      <c r="G15" s="15">
        <f t="shared" ref="G15:G21" si="9">E15/F15*100</f>
        <v>99.154875949143559</v>
      </c>
      <c r="H15" s="24">
        <f>'8'!H35</f>
        <v>2084694</v>
      </c>
      <c r="I15" s="24">
        <f>'8'!I35</f>
        <v>2003903</v>
      </c>
      <c r="J15" s="15">
        <f t="shared" ref="J15:J21" si="10">H15/I15*100</f>
        <v>104.03168217224088</v>
      </c>
      <c r="K15" s="24">
        <f>'8'!K35</f>
        <v>2087827</v>
      </c>
      <c r="L15" s="24">
        <f>'8'!L35</f>
        <v>2053704</v>
      </c>
      <c r="M15" s="136">
        <f t="shared" ref="M15:M21" si="11">K15/L15*100</f>
        <v>101.66153447624392</v>
      </c>
      <c r="N15" s="24">
        <f t="shared" ref="N15:O21" si="12">B15+K15</f>
        <v>4531890</v>
      </c>
      <c r="O15" s="24">
        <f t="shared" si="12"/>
        <v>4420039</v>
      </c>
      <c r="P15" s="46">
        <f t="shared" ref="P15:P21" si="13">N15/O15*100</f>
        <v>102.53054328253666</v>
      </c>
    </row>
    <row r="16" spans="1:17" s="26" customFormat="1" ht="13.15" customHeight="1">
      <c r="A16" s="25" t="s">
        <v>50</v>
      </c>
      <c r="B16" s="297">
        <f t="shared" si="7"/>
        <v>12288874</v>
      </c>
      <c r="C16" s="297">
        <f t="shared" si="7"/>
        <v>12679429</v>
      </c>
      <c r="D16" s="136">
        <f t="shared" si="8"/>
        <v>96.919774541897752</v>
      </c>
      <c r="E16" s="103">
        <f>'8'!E145</f>
        <v>1353607</v>
      </c>
      <c r="F16" s="103">
        <f>'8'!F145</f>
        <v>1363774</v>
      </c>
      <c r="G16" s="136">
        <f t="shared" si="9"/>
        <v>99.254495246279802</v>
      </c>
      <c r="H16" s="103">
        <f>'8'!H145</f>
        <v>10935267</v>
      </c>
      <c r="I16" s="103">
        <f>'8'!I145</f>
        <v>11315655</v>
      </c>
      <c r="J16" s="136">
        <f t="shared" si="10"/>
        <v>96.638391679491818</v>
      </c>
      <c r="K16" s="103">
        <f>'8'!K145</f>
        <v>8044994</v>
      </c>
      <c r="L16" s="103">
        <f>'8'!L145</f>
        <v>8275735</v>
      </c>
      <c r="M16" s="136">
        <f t="shared" si="11"/>
        <v>97.211836773410454</v>
      </c>
      <c r="N16" s="297">
        <f t="shared" si="12"/>
        <v>20333868</v>
      </c>
      <c r="O16" s="297">
        <f t="shared" si="12"/>
        <v>20955164</v>
      </c>
      <c r="P16" s="298">
        <f t="shared" si="13"/>
        <v>97.035117453626228</v>
      </c>
      <c r="Q16" s="299"/>
    </row>
    <row r="17" spans="1:17" s="26" customFormat="1" ht="13.9" customHeight="1">
      <c r="A17" s="25" t="s">
        <v>49</v>
      </c>
      <c r="B17" s="297">
        <f t="shared" si="7"/>
        <v>641318</v>
      </c>
      <c r="C17" s="297">
        <f t="shared" si="7"/>
        <v>664447</v>
      </c>
      <c r="D17" s="136">
        <f t="shared" si="8"/>
        <v>96.519060210972427</v>
      </c>
      <c r="E17" s="103">
        <f>'8'!E173</f>
        <v>28896</v>
      </c>
      <c r="F17" s="103">
        <f>'8'!F173</f>
        <v>29774</v>
      </c>
      <c r="G17" s="136">
        <f t="shared" si="9"/>
        <v>97.051118425471884</v>
      </c>
      <c r="H17" s="103">
        <f>'8'!H173</f>
        <v>612422</v>
      </c>
      <c r="I17" s="103">
        <f>'8'!I173</f>
        <v>634673</v>
      </c>
      <c r="J17" s="136">
        <f t="shared" si="10"/>
        <v>96.494100111395937</v>
      </c>
      <c r="K17" s="103">
        <f>'8'!K173</f>
        <v>1120724</v>
      </c>
      <c r="L17" s="103">
        <f>'8'!L173</f>
        <v>1170481</v>
      </c>
      <c r="M17" s="136">
        <f t="shared" si="11"/>
        <v>95.749012585424282</v>
      </c>
      <c r="N17" s="297">
        <f t="shared" si="12"/>
        <v>1762042</v>
      </c>
      <c r="O17" s="297">
        <f t="shared" si="12"/>
        <v>1834928</v>
      </c>
      <c r="P17" s="298">
        <f t="shared" si="13"/>
        <v>96.027855043903628</v>
      </c>
    </row>
    <row r="18" spans="1:17" s="26" customFormat="1" ht="13.9" customHeight="1">
      <c r="A18" s="25" t="s">
        <v>48</v>
      </c>
      <c r="B18" s="297">
        <f>E18+H18</f>
        <v>319228</v>
      </c>
      <c r="C18" s="297">
        <f t="shared" si="7"/>
        <v>314726</v>
      </c>
      <c r="D18" s="136">
        <f t="shared" si="8"/>
        <v>101.43045061418503</v>
      </c>
      <c r="E18" s="103">
        <f>'8'!E201</f>
        <v>263866</v>
      </c>
      <c r="F18" s="103">
        <f>'8'!F201</f>
        <v>265917</v>
      </c>
      <c r="G18" s="136">
        <f t="shared" si="9"/>
        <v>99.228706701715197</v>
      </c>
      <c r="H18" s="103">
        <f>'8'!H201</f>
        <v>55362</v>
      </c>
      <c r="I18" s="103">
        <f>'8'!I201</f>
        <v>48809</v>
      </c>
      <c r="J18" s="136">
        <f t="shared" si="10"/>
        <v>113.42580261836956</v>
      </c>
      <c r="K18" s="103">
        <f>'8'!K201</f>
        <v>165995</v>
      </c>
      <c r="L18" s="103">
        <f>'8'!L201</f>
        <v>174882</v>
      </c>
      <c r="M18" s="136">
        <f t="shared" si="11"/>
        <v>94.918287759746562</v>
      </c>
      <c r="N18" s="297">
        <f t="shared" si="12"/>
        <v>485223</v>
      </c>
      <c r="O18" s="297">
        <f t="shared" si="12"/>
        <v>489608</v>
      </c>
      <c r="P18" s="298">
        <f t="shared" si="13"/>
        <v>99.104385549255738</v>
      </c>
    </row>
    <row r="19" spans="1:17" s="26" customFormat="1" ht="12" customHeight="1">
      <c r="A19" s="25" t="s">
        <v>47</v>
      </c>
      <c r="B19" s="297">
        <f t="shared" si="7"/>
        <v>2761218</v>
      </c>
      <c r="C19" s="297">
        <f t="shared" si="7"/>
        <v>2574856</v>
      </c>
      <c r="D19" s="136">
        <f t="shared" si="8"/>
        <v>107.23776397592719</v>
      </c>
      <c r="E19" s="103">
        <f>'8'!E227</f>
        <v>415850</v>
      </c>
      <c r="F19" s="103">
        <f>'8'!F227</f>
        <v>394196</v>
      </c>
      <c r="G19" s="136">
        <f t="shared" si="9"/>
        <v>105.49320642523008</v>
      </c>
      <c r="H19" s="103">
        <f>'8'!H227</f>
        <v>2345368</v>
      </c>
      <c r="I19" s="103">
        <f>'8'!I227</f>
        <v>2180660</v>
      </c>
      <c r="J19" s="136">
        <f t="shared" si="10"/>
        <v>107.55312611778085</v>
      </c>
      <c r="K19" s="103">
        <f>'8'!K227</f>
        <v>1702189</v>
      </c>
      <c r="L19" s="103">
        <f>'8'!L227</f>
        <v>1619396</v>
      </c>
      <c r="M19" s="136">
        <f t="shared" si="11"/>
        <v>105.11258518608173</v>
      </c>
      <c r="N19" s="297">
        <f t="shared" si="12"/>
        <v>4463407</v>
      </c>
      <c r="O19" s="297">
        <f t="shared" si="12"/>
        <v>4194252</v>
      </c>
      <c r="P19" s="298">
        <f t="shared" si="13"/>
        <v>106.41723482518456</v>
      </c>
    </row>
    <row r="20" spans="1:17" s="26" customFormat="1">
      <c r="A20" s="25" t="s">
        <v>46</v>
      </c>
      <c r="B20" s="297">
        <f t="shared" si="7"/>
        <v>169274</v>
      </c>
      <c r="C20" s="297">
        <f t="shared" si="7"/>
        <v>163439</v>
      </c>
      <c r="D20" s="136">
        <f t="shared" si="8"/>
        <v>103.57013931803303</v>
      </c>
      <c r="E20" s="103">
        <f>'8'!E255</f>
        <v>18636</v>
      </c>
      <c r="F20" s="103">
        <f>'8'!F255</f>
        <v>18486</v>
      </c>
      <c r="G20" s="136">
        <f t="shared" si="9"/>
        <v>100.81142486205776</v>
      </c>
      <c r="H20" s="103">
        <f>'8'!H255</f>
        <v>150638</v>
      </c>
      <c r="I20" s="103">
        <f>'8'!I255</f>
        <v>144953</v>
      </c>
      <c r="J20" s="136">
        <f t="shared" si="10"/>
        <v>103.92196091146786</v>
      </c>
      <c r="K20" s="103">
        <f>'8'!K255</f>
        <v>130402</v>
      </c>
      <c r="L20" s="103">
        <f>'8'!L255</f>
        <v>123228</v>
      </c>
      <c r="M20" s="136">
        <f t="shared" si="11"/>
        <v>105.82172882786381</v>
      </c>
      <c r="N20" s="297">
        <f t="shared" si="12"/>
        <v>299676</v>
      </c>
      <c r="O20" s="297">
        <f t="shared" si="12"/>
        <v>286667</v>
      </c>
      <c r="P20" s="298">
        <f t="shared" si="13"/>
        <v>104.53801797904887</v>
      </c>
    </row>
    <row r="21" spans="1:17" s="26" customFormat="1">
      <c r="A21" s="144" t="s">
        <v>45</v>
      </c>
      <c r="B21" s="300">
        <f t="shared" si="7"/>
        <v>41515476</v>
      </c>
      <c r="C21" s="300">
        <f t="shared" si="7"/>
        <v>38307309</v>
      </c>
      <c r="D21" s="59">
        <f t="shared" si="8"/>
        <v>108.37481693115014</v>
      </c>
      <c r="E21" s="301">
        <f>'8'!E280</f>
        <v>40919658</v>
      </c>
      <c r="F21" s="301">
        <f>'8'!F280</f>
        <v>37868697</v>
      </c>
      <c r="G21" s="59">
        <f t="shared" si="9"/>
        <v>108.05668333399483</v>
      </c>
      <c r="H21" s="301">
        <f>'8'!H280</f>
        <v>595818</v>
      </c>
      <c r="I21" s="301">
        <f>'8'!I280</f>
        <v>438612</v>
      </c>
      <c r="J21" s="59">
        <f t="shared" si="10"/>
        <v>135.84170063746546</v>
      </c>
      <c r="K21" s="301">
        <f>'8'!K280</f>
        <v>7517578</v>
      </c>
      <c r="L21" s="301">
        <f>'8'!L280</f>
        <v>7723578</v>
      </c>
      <c r="M21" s="59">
        <f t="shared" si="11"/>
        <v>97.332842369171388</v>
      </c>
      <c r="N21" s="300">
        <f t="shared" si="12"/>
        <v>49033054</v>
      </c>
      <c r="O21" s="300">
        <f t="shared" si="12"/>
        <v>46030887</v>
      </c>
      <c r="P21" s="302">
        <f t="shared" si="13"/>
        <v>106.52207071308446</v>
      </c>
    </row>
    <row r="22" spans="1:17" s="26" customFormat="1"/>
    <row r="23" spans="1:17" s="26" customFormat="1" ht="25.5" customHeight="1">
      <c r="A23" s="385" t="s">
        <v>186</v>
      </c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  <c r="N23" s="385"/>
      <c r="O23" s="385"/>
      <c r="P23" s="385"/>
    </row>
    <row r="25" spans="1:17">
      <c r="A25" s="321"/>
      <c r="B25" s="321"/>
      <c r="C25" s="321"/>
      <c r="D25" s="322"/>
      <c r="E25" s="321"/>
      <c r="F25" s="321"/>
      <c r="G25" s="322"/>
      <c r="H25" s="321"/>
      <c r="I25" s="321"/>
      <c r="J25" s="322"/>
      <c r="K25" s="321"/>
      <c r="L25" s="321"/>
      <c r="M25" s="322"/>
      <c r="N25" s="321"/>
      <c r="O25" s="322"/>
      <c r="P25" s="322"/>
      <c r="Q25" s="12"/>
    </row>
    <row r="26" spans="1:17">
      <c r="A26" s="321"/>
      <c r="B26" s="321"/>
      <c r="C26" s="322"/>
      <c r="D26" s="322"/>
      <c r="E26" s="321"/>
      <c r="F26" s="322"/>
      <c r="G26" s="322"/>
      <c r="H26" s="321"/>
      <c r="I26" s="322"/>
      <c r="J26" s="322"/>
      <c r="K26" s="321"/>
      <c r="L26" s="322"/>
      <c r="M26" s="322"/>
      <c r="N26" s="322"/>
      <c r="O26" s="322"/>
      <c r="P26" s="322"/>
      <c r="Q26" s="12"/>
    </row>
    <row r="27" spans="1:17">
      <c r="A27" s="321"/>
      <c r="B27" s="317"/>
      <c r="C27" s="317"/>
      <c r="D27" s="318"/>
      <c r="E27" s="317"/>
      <c r="F27" s="317"/>
      <c r="G27" s="318"/>
      <c r="H27" s="317"/>
      <c r="I27" s="317"/>
      <c r="J27" s="318"/>
      <c r="K27" s="317"/>
      <c r="L27" s="317"/>
      <c r="M27" s="318"/>
      <c r="N27" s="317"/>
      <c r="O27" s="317"/>
      <c r="P27" s="317"/>
      <c r="Q27" s="12"/>
    </row>
    <row r="28" spans="1:17">
      <c r="A28" s="261"/>
      <c r="B28" s="319"/>
      <c r="C28" s="319"/>
      <c r="D28" s="289"/>
      <c r="E28" s="319"/>
      <c r="F28" s="319"/>
      <c r="G28" s="289"/>
      <c r="H28" s="319"/>
      <c r="I28" s="319"/>
      <c r="J28" s="289"/>
      <c r="K28" s="319"/>
      <c r="L28" s="319"/>
      <c r="M28" s="289"/>
      <c r="N28" s="319"/>
      <c r="O28" s="319"/>
      <c r="P28" s="289"/>
      <c r="Q28" s="12"/>
    </row>
    <row r="29" spans="1:17">
      <c r="A29" s="261"/>
      <c r="B29" s="319"/>
      <c r="C29" s="319"/>
      <c r="D29" s="289"/>
      <c r="E29" s="319"/>
      <c r="F29" s="319"/>
      <c r="G29" s="289"/>
      <c r="H29" s="319"/>
      <c r="I29" s="319"/>
      <c r="J29" s="289"/>
      <c r="K29" s="319"/>
      <c r="L29" s="319"/>
      <c r="M29" s="289"/>
      <c r="N29" s="319"/>
      <c r="O29" s="319"/>
      <c r="P29" s="289"/>
      <c r="Q29" s="12"/>
    </row>
    <row r="30" spans="1:17">
      <c r="A30" s="261"/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  <c r="N30" s="289"/>
      <c r="O30" s="289"/>
      <c r="P30" s="289"/>
      <c r="Q30" s="12"/>
    </row>
    <row r="31" spans="1:17">
      <c r="A31" s="261"/>
      <c r="B31" s="289"/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  <c r="N31" s="289"/>
      <c r="O31" s="289"/>
      <c r="P31" s="289"/>
      <c r="Q31" s="12"/>
    </row>
    <row r="32" spans="1:17">
      <c r="A32" s="261"/>
      <c r="B32" s="243"/>
      <c r="C32" s="243"/>
      <c r="D32" s="289"/>
      <c r="E32" s="243"/>
      <c r="F32" s="243"/>
      <c r="G32" s="289"/>
      <c r="H32" s="243"/>
      <c r="I32" s="243"/>
      <c r="J32" s="289"/>
      <c r="K32" s="243"/>
      <c r="L32" s="243"/>
      <c r="M32" s="289"/>
      <c r="N32" s="243"/>
      <c r="O32" s="243"/>
      <c r="P32" s="289"/>
      <c r="Q32" s="12"/>
    </row>
    <row r="33" spans="1:17">
      <c r="A33" s="261"/>
      <c r="B33" s="243"/>
      <c r="C33" s="243"/>
      <c r="D33" s="289"/>
      <c r="E33" s="243"/>
      <c r="F33" s="243"/>
      <c r="G33" s="289"/>
      <c r="H33" s="243"/>
      <c r="I33" s="243"/>
      <c r="J33" s="289"/>
      <c r="K33" s="243"/>
      <c r="L33" s="243"/>
      <c r="M33" s="289"/>
      <c r="N33" s="243"/>
      <c r="O33" s="243"/>
      <c r="P33" s="289"/>
      <c r="Q33" s="12"/>
    </row>
    <row r="34" spans="1:17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320"/>
      <c r="N34" s="12"/>
      <c r="O34" s="12"/>
      <c r="P34" s="12"/>
      <c r="Q34" s="12"/>
    </row>
    <row r="35" spans="1:17">
      <c r="A35" s="261"/>
      <c r="B35" s="243"/>
      <c r="C35" s="243"/>
      <c r="D35" s="289"/>
      <c r="E35" s="243"/>
      <c r="F35" s="243"/>
      <c r="G35" s="289"/>
      <c r="H35" s="243"/>
      <c r="I35" s="243"/>
      <c r="J35" s="289"/>
      <c r="K35" s="243"/>
      <c r="L35" s="243"/>
      <c r="M35" s="289"/>
      <c r="N35" s="243"/>
      <c r="O35" s="243"/>
      <c r="P35" s="289"/>
      <c r="Q35" s="12"/>
    </row>
    <row r="36" spans="1:17">
      <c r="A36" s="261"/>
      <c r="B36" s="243"/>
      <c r="C36" s="243"/>
      <c r="D36" s="289"/>
      <c r="E36" s="243"/>
      <c r="F36" s="243"/>
      <c r="G36" s="289"/>
      <c r="H36" s="243"/>
      <c r="I36" s="243"/>
      <c r="J36" s="289"/>
      <c r="K36" s="243"/>
      <c r="L36" s="243"/>
      <c r="M36" s="289"/>
      <c r="N36" s="243"/>
      <c r="O36" s="243"/>
      <c r="P36" s="289"/>
      <c r="Q36" s="12"/>
    </row>
    <row r="37" spans="1:17">
      <c r="A37" s="261"/>
      <c r="B37" s="243"/>
      <c r="C37" s="243"/>
      <c r="D37" s="289"/>
      <c r="E37" s="243"/>
      <c r="F37" s="243"/>
      <c r="G37" s="289"/>
      <c r="H37" s="243"/>
      <c r="I37" s="243"/>
      <c r="J37" s="289"/>
      <c r="K37" s="243"/>
      <c r="L37" s="243"/>
      <c r="M37" s="289"/>
      <c r="N37" s="243"/>
      <c r="O37" s="243"/>
      <c r="P37" s="289"/>
      <c r="Q37" s="12"/>
    </row>
    <row r="38" spans="1:17">
      <c r="A38" s="261"/>
      <c r="B38" s="243"/>
      <c r="C38" s="243"/>
      <c r="D38" s="289"/>
      <c r="E38" s="243"/>
      <c r="F38" s="243"/>
      <c r="G38" s="289"/>
      <c r="H38" s="243"/>
      <c r="I38" s="243"/>
      <c r="J38" s="289"/>
      <c r="K38" s="243"/>
      <c r="L38" s="243"/>
      <c r="M38" s="289"/>
      <c r="N38" s="243"/>
      <c r="O38" s="243"/>
      <c r="P38" s="289"/>
      <c r="Q38" s="12"/>
    </row>
    <row r="39" spans="1:17">
      <c r="A39" s="261"/>
      <c r="B39" s="243"/>
      <c r="C39" s="243"/>
      <c r="D39" s="289"/>
      <c r="E39" s="243"/>
      <c r="F39" s="243"/>
      <c r="G39" s="289"/>
      <c r="H39" s="243"/>
      <c r="I39" s="243"/>
      <c r="J39" s="289"/>
      <c r="K39" s="243"/>
      <c r="L39" s="243"/>
      <c r="M39" s="289"/>
      <c r="N39" s="243"/>
      <c r="O39" s="243"/>
      <c r="P39" s="289"/>
      <c r="Q39" s="12"/>
    </row>
    <row r="40" spans="1:17">
      <c r="A40" s="261"/>
      <c r="B40" s="243"/>
      <c r="C40" s="243"/>
      <c r="D40" s="289"/>
      <c r="E40" s="243"/>
      <c r="F40" s="243"/>
      <c r="G40" s="289"/>
      <c r="H40" s="243"/>
      <c r="I40" s="243"/>
      <c r="J40" s="289"/>
      <c r="K40" s="243"/>
      <c r="L40" s="243"/>
      <c r="M40" s="289"/>
      <c r="N40" s="243"/>
      <c r="O40" s="243"/>
      <c r="P40" s="289"/>
      <c r="Q40" s="12"/>
    </row>
    <row r="41" spans="1:17">
      <c r="A41" s="261"/>
      <c r="B41" s="243"/>
      <c r="C41" s="243"/>
      <c r="D41" s="289"/>
      <c r="E41" s="243"/>
      <c r="F41" s="243"/>
      <c r="G41" s="289"/>
      <c r="H41" s="243"/>
      <c r="I41" s="243"/>
      <c r="J41" s="289"/>
      <c r="K41" s="243"/>
      <c r="L41" s="243"/>
      <c r="M41" s="289"/>
      <c r="N41" s="243"/>
      <c r="O41" s="243"/>
      <c r="P41" s="289"/>
      <c r="Q41" s="12"/>
    </row>
    <row r="42" spans="1:17">
      <c r="A42" s="261"/>
      <c r="B42" s="243"/>
      <c r="C42" s="243"/>
      <c r="D42" s="289"/>
      <c r="E42" s="243"/>
      <c r="F42" s="243"/>
      <c r="G42" s="289"/>
      <c r="H42" s="243"/>
      <c r="I42" s="243"/>
      <c r="J42" s="289"/>
      <c r="K42" s="243"/>
      <c r="L42" s="243"/>
      <c r="M42" s="289"/>
      <c r="N42" s="243"/>
      <c r="O42" s="243"/>
      <c r="P42" s="289"/>
      <c r="Q42" s="12"/>
    </row>
    <row r="43" spans="1:17" ht="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12"/>
    </row>
    <row r="44" spans="1:17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320"/>
      <c r="N44" s="12"/>
      <c r="O44" s="12"/>
      <c r="P44" s="12"/>
      <c r="Q44" s="12"/>
    </row>
    <row r="45" spans="1:17">
      <c r="B45" s="316"/>
      <c r="C45" s="316"/>
      <c r="D45" s="316"/>
      <c r="E45" s="316"/>
      <c r="F45" s="316"/>
      <c r="G45" s="316"/>
      <c r="H45" s="316"/>
      <c r="I45" s="316"/>
      <c r="J45" s="316"/>
      <c r="K45" s="316"/>
      <c r="L45" s="316"/>
      <c r="M45" s="316"/>
      <c r="N45" s="316"/>
      <c r="O45" s="316"/>
      <c r="P45" s="316"/>
    </row>
    <row r="46" spans="1:17">
      <c r="B46" s="316"/>
      <c r="C46" s="316"/>
      <c r="D46" s="316"/>
      <c r="E46" s="316"/>
      <c r="F46" s="316"/>
      <c r="G46" s="316"/>
      <c r="H46" s="316"/>
      <c r="I46" s="316"/>
      <c r="J46" s="316"/>
      <c r="K46" s="316"/>
      <c r="L46" s="316"/>
      <c r="M46" s="316"/>
      <c r="N46" s="316"/>
      <c r="O46" s="316"/>
      <c r="P46" s="316"/>
    </row>
    <row r="47" spans="1:17">
      <c r="B47" s="316"/>
      <c r="C47" s="316"/>
      <c r="D47" s="316"/>
      <c r="E47" s="316"/>
      <c r="F47" s="316"/>
      <c r="G47" s="316"/>
      <c r="H47" s="316"/>
      <c r="I47" s="316"/>
      <c r="J47" s="316"/>
      <c r="K47" s="316"/>
      <c r="L47" s="316"/>
      <c r="M47" s="316"/>
      <c r="N47" s="316"/>
      <c r="O47" s="316"/>
      <c r="P47" s="316"/>
    </row>
    <row r="48" spans="1:17">
      <c r="B48" s="316"/>
      <c r="C48" s="316"/>
      <c r="D48" s="316"/>
      <c r="E48" s="316"/>
      <c r="F48" s="316"/>
      <c r="G48" s="316"/>
      <c r="H48" s="316"/>
      <c r="I48" s="316"/>
      <c r="J48" s="316"/>
      <c r="K48" s="316"/>
      <c r="L48" s="316"/>
      <c r="M48" s="316"/>
      <c r="N48" s="316"/>
      <c r="O48" s="316"/>
      <c r="P48" s="316"/>
    </row>
    <row r="49" spans="2:16">
      <c r="B49" s="316"/>
      <c r="C49" s="316"/>
      <c r="D49" s="316"/>
      <c r="E49" s="316"/>
      <c r="F49" s="316"/>
      <c r="G49" s="316"/>
      <c r="H49" s="316"/>
      <c r="I49" s="316"/>
      <c r="J49" s="316"/>
      <c r="K49" s="316"/>
      <c r="L49" s="316"/>
      <c r="M49" s="316"/>
      <c r="N49" s="316"/>
      <c r="O49" s="316"/>
      <c r="P49" s="316"/>
    </row>
    <row r="50" spans="2:16">
      <c r="B50" s="316"/>
      <c r="C50" s="316"/>
      <c r="D50" s="316"/>
      <c r="E50" s="316"/>
      <c r="F50" s="316"/>
      <c r="G50" s="316"/>
      <c r="H50" s="316"/>
      <c r="I50" s="316"/>
      <c r="J50" s="316"/>
      <c r="K50" s="316"/>
      <c r="L50" s="316"/>
      <c r="M50" s="316"/>
      <c r="N50" s="316"/>
      <c r="O50" s="316"/>
      <c r="P50" s="316"/>
    </row>
    <row r="51" spans="2:16">
      <c r="B51" s="316"/>
      <c r="C51" s="316"/>
      <c r="D51" s="316"/>
      <c r="E51" s="316"/>
      <c r="F51" s="316"/>
      <c r="G51" s="316"/>
      <c r="H51" s="316"/>
      <c r="I51" s="316"/>
      <c r="J51" s="316"/>
      <c r="K51" s="316"/>
      <c r="L51" s="316"/>
      <c r="M51" s="316"/>
      <c r="N51" s="316"/>
      <c r="O51" s="316"/>
      <c r="P51" s="316"/>
    </row>
    <row r="52" spans="2:16">
      <c r="B52" s="316"/>
      <c r="C52" s="316"/>
      <c r="D52" s="316"/>
      <c r="E52" s="316"/>
      <c r="F52" s="316"/>
      <c r="G52" s="316"/>
      <c r="H52" s="316"/>
      <c r="I52" s="316"/>
      <c r="J52" s="316"/>
      <c r="K52" s="316"/>
      <c r="L52" s="316"/>
      <c r="M52" s="316"/>
      <c r="N52" s="316"/>
      <c r="O52" s="316"/>
      <c r="P52" s="316"/>
    </row>
    <row r="53" spans="2:16">
      <c r="B53" s="316"/>
      <c r="C53" s="316"/>
      <c r="D53" s="316"/>
      <c r="E53" s="316"/>
      <c r="F53" s="316"/>
      <c r="G53" s="316"/>
      <c r="H53" s="316"/>
      <c r="I53" s="316"/>
      <c r="J53" s="316"/>
      <c r="K53" s="316"/>
      <c r="L53" s="316"/>
      <c r="M53" s="316"/>
      <c r="N53" s="316"/>
      <c r="O53" s="316"/>
      <c r="P53" s="316"/>
    </row>
    <row r="54" spans="2:16">
      <c r="B54" s="316"/>
      <c r="C54" s="316"/>
      <c r="D54" s="316"/>
      <c r="E54" s="316"/>
      <c r="F54" s="316"/>
      <c r="G54" s="316"/>
      <c r="H54" s="316"/>
      <c r="I54" s="316"/>
      <c r="J54" s="316"/>
      <c r="K54" s="316"/>
      <c r="L54" s="316"/>
      <c r="M54" s="316"/>
      <c r="N54" s="316"/>
      <c r="O54" s="316"/>
      <c r="P54" s="316"/>
    </row>
    <row r="55" spans="2:16">
      <c r="B55" s="316"/>
      <c r="C55" s="316"/>
      <c r="D55" s="316"/>
      <c r="E55" s="316"/>
      <c r="F55" s="316"/>
      <c r="G55" s="316"/>
      <c r="H55" s="316"/>
      <c r="I55" s="316"/>
      <c r="J55" s="316"/>
      <c r="K55" s="316"/>
      <c r="L55" s="316"/>
      <c r="M55" s="316"/>
      <c r="N55" s="316"/>
      <c r="O55" s="316"/>
      <c r="P55" s="316"/>
    </row>
    <row r="56" spans="2:16"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316"/>
      <c r="M56" s="316"/>
      <c r="N56" s="316"/>
      <c r="O56" s="316"/>
      <c r="P56" s="316"/>
    </row>
    <row r="57" spans="2:16">
      <c r="B57" s="316"/>
      <c r="C57" s="316"/>
      <c r="D57" s="316"/>
      <c r="E57" s="316"/>
      <c r="F57" s="316"/>
      <c r="G57" s="316"/>
      <c r="H57" s="316"/>
      <c r="I57" s="316"/>
      <c r="J57" s="316"/>
      <c r="K57" s="316"/>
      <c r="L57" s="316"/>
      <c r="M57" s="316"/>
      <c r="N57" s="316"/>
      <c r="O57" s="316"/>
      <c r="P57" s="316"/>
    </row>
    <row r="58" spans="2:16">
      <c r="B58" s="316"/>
      <c r="C58" s="316"/>
      <c r="D58" s="316"/>
      <c r="E58" s="316"/>
      <c r="F58" s="316"/>
      <c r="G58" s="316"/>
      <c r="H58" s="316"/>
      <c r="I58" s="316"/>
      <c r="J58" s="316"/>
      <c r="K58" s="316"/>
      <c r="L58" s="316"/>
      <c r="M58" s="316"/>
      <c r="N58" s="316"/>
      <c r="O58" s="316"/>
      <c r="P58" s="316"/>
    </row>
    <row r="59" spans="2:16">
      <c r="B59" s="316"/>
      <c r="C59" s="316"/>
      <c r="D59" s="316"/>
      <c r="E59" s="316"/>
      <c r="F59" s="316"/>
      <c r="G59" s="316"/>
      <c r="H59" s="316"/>
      <c r="I59" s="316"/>
      <c r="J59" s="316"/>
      <c r="K59" s="316"/>
      <c r="L59" s="316"/>
      <c r="M59" s="316"/>
      <c r="N59" s="316"/>
      <c r="O59" s="316"/>
      <c r="P59" s="316"/>
    </row>
    <row r="60" spans="2:16">
      <c r="B60" s="139"/>
    </row>
    <row r="61" spans="2:16">
      <c r="B61" s="139"/>
    </row>
    <row r="62" spans="2:16">
      <c r="B62" s="139"/>
    </row>
    <row r="63" spans="2:16">
      <c r="B63" s="139"/>
    </row>
    <row r="64" spans="2:16">
      <c r="B64" s="139"/>
    </row>
    <row r="65" spans="2:2">
      <c r="B65" s="139"/>
    </row>
    <row r="66" spans="2:2">
      <c r="B66" s="139"/>
    </row>
    <row r="67" spans="2:2">
      <c r="B67" s="139"/>
    </row>
    <row r="68" spans="2:2">
      <c r="B68" s="139"/>
    </row>
    <row r="69" spans="2:2">
      <c r="B69" s="139"/>
    </row>
    <row r="70" spans="2:2">
      <c r="B70" s="139"/>
    </row>
    <row r="71" spans="2:2">
      <c r="B71" s="139"/>
    </row>
    <row r="72" spans="2:2">
      <c r="B72" s="139"/>
    </row>
    <row r="73" spans="2:2">
      <c r="B73" s="139"/>
    </row>
    <row r="74" spans="2:2">
      <c r="B74" s="139"/>
    </row>
    <row r="75" spans="2:2">
      <c r="B75" s="139"/>
    </row>
  </sheetData>
  <mergeCells count="11">
    <mergeCell ref="A23:P23"/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9"/>
  <sheetViews>
    <sheetView workbookViewId="0">
      <selection sqref="A1:P1"/>
    </sheetView>
  </sheetViews>
  <sheetFormatPr defaultRowHeight="12.75"/>
  <cols>
    <col min="1" max="1" width="22.85546875" style="48" customWidth="1"/>
    <col min="2" max="2" width="10.28515625" style="48" customWidth="1"/>
    <col min="3" max="3" width="9.85546875" style="48" customWidth="1"/>
    <col min="4" max="5" width="9.140625" style="48" customWidth="1"/>
    <col min="6" max="6" width="10" style="48" customWidth="1"/>
    <col min="7" max="7" width="9.7109375" style="48" customWidth="1"/>
    <col min="8" max="8" width="9.140625" style="48" customWidth="1"/>
    <col min="9" max="9" width="9.42578125" style="48" customWidth="1"/>
    <col min="10" max="11" width="9.140625" style="48" customWidth="1"/>
    <col min="12" max="12" width="9.5703125" style="48" customWidth="1"/>
    <col min="13" max="13" width="9.140625" style="48" customWidth="1"/>
    <col min="14" max="14" width="10.28515625" style="48" customWidth="1"/>
    <col min="15" max="15" width="9.85546875" style="48" customWidth="1"/>
    <col min="16" max="16" width="9.140625" style="48" customWidth="1"/>
    <col min="17" max="17" width="7.85546875" style="276" customWidth="1"/>
    <col min="18" max="18" width="10.7109375" style="48" customWidth="1"/>
    <col min="19" max="230" width="9.140625" style="48"/>
    <col min="231" max="231" width="22.85546875" style="48" customWidth="1"/>
    <col min="232" max="232" width="10.28515625" style="48" customWidth="1"/>
    <col min="233" max="233" width="9.85546875" style="48" customWidth="1"/>
    <col min="234" max="235" width="9.140625" style="48" customWidth="1"/>
    <col min="236" max="236" width="10" style="48" customWidth="1"/>
    <col min="237" max="238" width="9.140625" style="48" customWidth="1"/>
    <col min="239" max="239" width="9.42578125" style="48" customWidth="1"/>
    <col min="240" max="241" width="9.140625" style="48" customWidth="1"/>
    <col min="242" max="242" width="9.5703125" style="48" customWidth="1"/>
    <col min="243" max="243" width="9.140625" style="48" customWidth="1"/>
    <col min="244" max="244" width="13.7109375" style="48" customWidth="1"/>
    <col min="245" max="245" width="10.28515625" style="48" customWidth="1"/>
    <col min="246" max="246" width="10.85546875" style="48" customWidth="1"/>
    <col min="247" max="486" width="9.140625" style="48"/>
    <col min="487" max="487" width="22.85546875" style="48" customWidth="1"/>
    <col min="488" max="488" width="10.28515625" style="48" customWidth="1"/>
    <col min="489" max="489" width="9.85546875" style="48" customWidth="1"/>
    <col min="490" max="491" width="9.140625" style="48" customWidth="1"/>
    <col min="492" max="492" width="10" style="48" customWidth="1"/>
    <col min="493" max="494" width="9.140625" style="48" customWidth="1"/>
    <col min="495" max="495" width="9.42578125" style="48" customWidth="1"/>
    <col min="496" max="497" width="9.140625" style="48" customWidth="1"/>
    <col min="498" max="498" width="9.5703125" style="48" customWidth="1"/>
    <col min="499" max="499" width="9.140625" style="48" customWidth="1"/>
    <col min="500" max="500" width="13.7109375" style="48" customWidth="1"/>
    <col min="501" max="501" width="10.28515625" style="48" customWidth="1"/>
    <col min="502" max="502" width="10.85546875" style="48" customWidth="1"/>
    <col min="503" max="742" width="9.140625" style="48"/>
    <col min="743" max="743" width="22.85546875" style="48" customWidth="1"/>
    <col min="744" max="744" width="10.28515625" style="48" customWidth="1"/>
    <col min="745" max="745" width="9.85546875" style="48" customWidth="1"/>
    <col min="746" max="747" width="9.140625" style="48" customWidth="1"/>
    <col min="748" max="748" width="10" style="48" customWidth="1"/>
    <col min="749" max="750" width="9.140625" style="48" customWidth="1"/>
    <col min="751" max="751" width="9.42578125" style="48" customWidth="1"/>
    <col min="752" max="753" width="9.140625" style="48" customWidth="1"/>
    <col min="754" max="754" width="9.5703125" style="48" customWidth="1"/>
    <col min="755" max="755" width="9.140625" style="48" customWidth="1"/>
    <col min="756" max="756" width="13.7109375" style="48" customWidth="1"/>
    <col min="757" max="757" width="10.28515625" style="48" customWidth="1"/>
    <col min="758" max="758" width="10.85546875" style="48" customWidth="1"/>
    <col min="759" max="998" width="9.140625" style="48"/>
    <col min="999" max="999" width="22.85546875" style="48" customWidth="1"/>
    <col min="1000" max="1000" width="10.28515625" style="48" customWidth="1"/>
    <col min="1001" max="1001" width="9.85546875" style="48" customWidth="1"/>
    <col min="1002" max="1003" width="9.140625" style="48" customWidth="1"/>
    <col min="1004" max="1004" width="10" style="48" customWidth="1"/>
    <col min="1005" max="1006" width="9.140625" style="48" customWidth="1"/>
    <col min="1007" max="1007" width="9.42578125" style="48" customWidth="1"/>
    <col min="1008" max="1009" width="9.140625" style="48" customWidth="1"/>
    <col min="1010" max="1010" width="9.5703125" style="48" customWidth="1"/>
    <col min="1011" max="1011" width="9.140625" style="48" customWidth="1"/>
    <col min="1012" max="1012" width="13.7109375" style="48" customWidth="1"/>
    <col min="1013" max="1013" width="10.28515625" style="48" customWidth="1"/>
    <col min="1014" max="1014" width="10.85546875" style="48" customWidth="1"/>
    <col min="1015" max="1254" width="9.140625" style="48"/>
    <col min="1255" max="1255" width="22.85546875" style="48" customWidth="1"/>
    <col min="1256" max="1256" width="10.28515625" style="48" customWidth="1"/>
    <col min="1257" max="1257" width="9.85546875" style="48" customWidth="1"/>
    <col min="1258" max="1259" width="9.140625" style="48" customWidth="1"/>
    <col min="1260" max="1260" width="10" style="48" customWidth="1"/>
    <col min="1261" max="1262" width="9.140625" style="48" customWidth="1"/>
    <col min="1263" max="1263" width="9.42578125" style="48" customWidth="1"/>
    <col min="1264" max="1265" width="9.140625" style="48" customWidth="1"/>
    <col min="1266" max="1266" width="9.5703125" style="48" customWidth="1"/>
    <col min="1267" max="1267" width="9.140625" style="48" customWidth="1"/>
    <col min="1268" max="1268" width="13.7109375" style="48" customWidth="1"/>
    <col min="1269" max="1269" width="10.28515625" style="48" customWidth="1"/>
    <col min="1270" max="1270" width="10.85546875" style="48" customWidth="1"/>
    <col min="1271" max="1510" width="9.140625" style="48"/>
    <col min="1511" max="1511" width="22.85546875" style="48" customWidth="1"/>
    <col min="1512" max="1512" width="10.28515625" style="48" customWidth="1"/>
    <col min="1513" max="1513" width="9.85546875" style="48" customWidth="1"/>
    <col min="1514" max="1515" width="9.140625" style="48" customWidth="1"/>
    <col min="1516" max="1516" width="10" style="48" customWidth="1"/>
    <col min="1517" max="1518" width="9.140625" style="48" customWidth="1"/>
    <col min="1519" max="1519" width="9.42578125" style="48" customWidth="1"/>
    <col min="1520" max="1521" width="9.140625" style="48" customWidth="1"/>
    <col min="1522" max="1522" width="9.5703125" style="48" customWidth="1"/>
    <col min="1523" max="1523" width="9.140625" style="48" customWidth="1"/>
    <col min="1524" max="1524" width="13.7109375" style="48" customWidth="1"/>
    <col min="1525" max="1525" width="10.28515625" style="48" customWidth="1"/>
    <col min="1526" max="1526" width="10.85546875" style="48" customWidth="1"/>
    <col min="1527" max="1766" width="9.140625" style="48"/>
    <col min="1767" max="1767" width="22.85546875" style="48" customWidth="1"/>
    <col min="1768" max="1768" width="10.28515625" style="48" customWidth="1"/>
    <col min="1769" max="1769" width="9.85546875" style="48" customWidth="1"/>
    <col min="1770" max="1771" width="9.140625" style="48" customWidth="1"/>
    <col min="1772" max="1772" width="10" style="48" customWidth="1"/>
    <col min="1773" max="1774" width="9.140625" style="48" customWidth="1"/>
    <col min="1775" max="1775" width="9.42578125" style="48" customWidth="1"/>
    <col min="1776" max="1777" width="9.140625" style="48" customWidth="1"/>
    <col min="1778" max="1778" width="9.5703125" style="48" customWidth="1"/>
    <col min="1779" max="1779" width="9.140625" style="48" customWidth="1"/>
    <col min="1780" max="1780" width="13.7109375" style="48" customWidth="1"/>
    <col min="1781" max="1781" width="10.28515625" style="48" customWidth="1"/>
    <col min="1782" max="1782" width="10.85546875" style="48" customWidth="1"/>
    <col min="1783" max="2022" width="9.140625" style="48"/>
    <col min="2023" max="2023" width="22.85546875" style="48" customWidth="1"/>
    <col min="2024" max="2024" width="10.28515625" style="48" customWidth="1"/>
    <col min="2025" max="2025" width="9.85546875" style="48" customWidth="1"/>
    <col min="2026" max="2027" width="9.140625" style="48" customWidth="1"/>
    <col min="2028" max="2028" width="10" style="48" customWidth="1"/>
    <col min="2029" max="2030" width="9.140625" style="48" customWidth="1"/>
    <col min="2031" max="2031" width="9.42578125" style="48" customWidth="1"/>
    <col min="2032" max="2033" width="9.140625" style="48" customWidth="1"/>
    <col min="2034" max="2034" width="9.5703125" style="48" customWidth="1"/>
    <col min="2035" max="2035" width="9.140625" style="48" customWidth="1"/>
    <col min="2036" max="2036" width="13.7109375" style="48" customWidth="1"/>
    <col min="2037" max="2037" width="10.28515625" style="48" customWidth="1"/>
    <col min="2038" max="2038" width="10.85546875" style="48" customWidth="1"/>
    <col min="2039" max="2278" width="9.140625" style="48"/>
    <col min="2279" max="2279" width="22.85546875" style="48" customWidth="1"/>
    <col min="2280" max="2280" width="10.28515625" style="48" customWidth="1"/>
    <col min="2281" max="2281" width="9.85546875" style="48" customWidth="1"/>
    <col min="2282" max="2283" width="9.140625" style="48" customWidth="1"/>
    <col min="2284" max="2284" width="10" style="48" customWidth="1"/>
    <col min="2285" max="2286" width="9.140625" style="48" customWidth="1"/>
    <col min="2287" max="2287" width="9.42578125" style="48" customWidth="1"/>
    <col min="2288" max="2289" width="9.140625" style="48" customWidth="1"/>
    <col min="2290" max="2290" width="9.5703125" style="48" customWidth="1"/>
    <col min="2291" max="2291" width="9.140625" style="48" customWidth="1"/>
    <col min="2292" max="2292" width="13.7109375" style="48" customWidth="1"/>
    <col min="2293" max="2293" width="10.28515625" style="48" customWidth="1"/>
    <col min="2294" max="2294" width="10.85546875" style="48" customWidth="1"/>
    <col min="2295" max="2534" width="9.140625" style="48"/>
    <col min="2535" max="2535" width="22.85546875" style="48" customWidth="1"/>
    <col min="2536" max="2536" width="10.28515625" style="48" customWidth="1"/>
    <col min="2537" max="2537" width="9.85546875" style="48" customWidth="1"/>
    <col min="2538" max="2539" width="9.140625" style="48" customWidth="1"/>
    <col min="2540" max="2540" width="10" style="48" customWidth="1"/>
    <col min="2541" max="2542" width="9.140625" style="48" customWidth="1"/>
    <col min="2543" max="2543" width="9.42578125" style="48" customWidth="1"/>
    <col min="2544" max="2545" width="9.140625" style="48" customWidth="1"/>
    <col min="2546" max="2546" width="9.5703125" style="48" customWidth="1"/>
    <col min="2547" max="2547" width="9.140625" style="48" customWidth="1"/>
    <col min="2548" max="2548" width="13.7109375" style="48" customWidth="1"/>
    <col min="2549" max="2549" width="10.28515625" style="48" customWidth="1"/>
    <col min="2550" max="2550" width="10.85546875" style="48" customWidth="1"/>
    <col min="2551" max="2790" width="9.140625" style="48"/>
    <col min="2791" max="2791" width="22.85546875" style="48" customWidth="1"/>
    <col min="2792" max="2792" width="10.28515625" style="48" customWidth="1"/>
    <col min="2793" max="2793" width="9.85546875" style="48" customWidth="1"/>
    <col min="2794" max="2795" width="9.140625" style="48" customWidth="1"/>
    <col min="2796" max="2796" width="10" style="48" customWidth="1"/>
    <col min="2797" max="2798" width="9.140625" style="48" customWidth="1"/>
    <col min="2799" max="2799" width="9.42578125" style="48" customWidth="1"/>
    <col min="2800" max="2801" width="9.140625" style="48" customWidth="1"/>
    <col min="2802" max="2802" width="9.5703125" style="48" customWidth="1"/>
    <col min="2803" max="2803" width="9.140625" style="48" customWidth="1"/>
    <col min="2804" max="2804" width="13.7109375" style="48" customWidth="1"/>
    <col min="2805" max="2805" width="10.28515625" style="48" customWidth="1"/>
    <col min="2806" max="2806" width="10.85546875" style="48" customWidth="1"/>
    <col min="2807" max="3046" width="9.140625" style="48"/>
    <col min="3047" max="3047" width="22.85546875" style="48" customWidth="1"/>
    <col min="3048" max="3048" width="10.28515625" style="48" customWidth="1"/>
    <col min="3049" max="3049" width="9.85546875" style="48" customWidth="1"/>
    <col min="3050" max="3051" width="9.140625" style="48" customWidth="1"/>
    <col min="3052" max="3052" width="10" style="48" customWidth="1"/>
    <col min="3053" max="3054" width="9.140625" style="48" customWidth="1"/>
    <col min="3055" max="3055" width="9.42578125" style="48" customWidth="1"/>
    <col min="3056" max="3057" width="9.140625" style="48" customWidth="1"/>
    <col min="3058" max="3058" width="9.5703125" style="48" customWidth="1"/>
    <col min="3059" max="3059" width="9.140625" style="48" customWidth="1"/>
    <col min="3060" max="3060" width="13.7109375" style="48" customWidth="1"/>
    <col min="3061" max="3061" width="10.28515625" style="48" customWidth="1"/>
    <col min="3062" max="3062" width="10.85546875" style="48" customWidth="1"/>
    <col min="3063" max="3302" width="9.140625" style="48"/>
    <col min="3303" max="3303" width="22.85546875" style="48" customWidth="1"/>
    <col min="3304" max="3304" width="10.28515625" style="48" customWidth="1"/>
    <col min="3305" max="3305" width="9.85546875" style="48" customWidth="1"/>
    <col min="3306" max="3307" width="9.140625" style="48" customWidth="1"/>
    <col min="3308" max="3308" width="10" style="48" customWidth="1"/>
    <col min="3309" max="3310" width="9.140625" style="48" customWidth="1"/>
    <col min="3311" max="3311" width="9.42578125" style="48" customWidth="1"/>
    <col min="3312" max="3313" width="9.140625" style="48" customWidth="1"/>
    <col min="3314" max="3314" width="9.5703125" style="48" customWidth="1"/>
    <col min="3315" max="3315" width="9.140625" style="48" customWidth="1"/>
    <col min="3316" max="3316" width="13.7109375" style="48" customWidth="1"/>
    <col min="3317" max="3317" width="10.28515625" style="48" customWidth="1"/>
    <col min="3318" max="3318" width="10.85546875" style="48" customWidth="1"/>
    <col min="3319" max="3558" width="9.140625" style="48"/>
    <col min="3559" max="3559" width="22.85546875" style="48" customWidth="1"/>
    <col min="3560" max="3560" width="10.28515625" style="48" customWidth="1"/>
    <col min="3561" max="3561" width="9.85546875" style="48" customWidth="1"/>
    <col min="3562" max="3563" width="9.140625" style="48" customWidth="1"/>
    <col min="3564" max="3564" width="10" style="48" customWidth="1"/>
    <col min="3565" max="3566" width="9.140625" style="48" customWidth="1"/>
    <col min="3567" max="3567" width="9.42578125" style="48" customWidth="1"/>
    <col min="3568" max="3569" width="9.140625" style="48" customWidth="1"/>
    <col min="3570" max="3570" width="9.5703125" style="48" customWidth="1"/>
    <col min="3571" max="3571" width="9.140625" style="48" customWidth="1"/>
    <col min="3572" max="3572" width="13.7109375" style="48" customWidth="1"/>
    <col min="3573" max="3573" width="10.28515625" style="48" customWidth="1"/>
    <col min="3574" max="3574" width="10.85546875" style="48" customWidth="1"/>
    <col min="3575" max="3814" width="9.140625" style="48"/>
    <col min="3815" max="3815" width="22.85546875" style="48" customWidth="1"/>
    <col min="3816" max="3816" width="10.28515625" style="48" customWidth="1"/>
    <col min="3817" max="3817" width="9.85546875" style="48" customWidth="1"/>
    <col min="3818" max="3819" width="9.140625" style="48" customWidth="1"/>
    <col min="3820" max="3820" width="10" style="48" customWidth="1"/>
    <col min="3821" max="3822" width="9.140625" style="48" customWidth="1"/>
    <col min="3823" max="3823" width="9.42578125" style="48" customWidth="1"/>
    <col min="3824" max="3825" width="9.140625" style="48" customWidth="1"/>
    <col min="3826" max="3826" width="9.5703125" style="48" customWidth="1"/>
    <col min="3827" max="3827" width="9.140625" style="48" customWidth="1"/>
    <col min="3828" max="3828" width="13.7109375" style="48" customWidth="1"/>
    <col min="3829" max="3829" width="10.28515625" style="48" customWidth="1"/>
    <col min="3830" max="3830" width="10.85546875" style="48" customWidth="1"/>
    <col min="3831" max="4070" width="9.140625" style="48"/>
    <col min="4071" max="4071" width="22.85546875" style="48" customWidth="1"/>
    <col min="4072" max="4072" width="10.28515625" style="48" customWidth="1"/>
    <col min="4073" max="4073" width="9.85546875" style="48" customWidth="1"/>
    <col min="4074" max="4075" width="9.140625" style="48" customWidth="1"/>
    <col min="4076" max="4076" width="10" style="48" customWidth="1"/>
    <col min="4077" max="4078" width="9.140625" style="48" customWidth="1"/>
    <col min="4079" max="4079" width="9.42578125" style="48" customWidth="1"/>
    <col min="4080" max="4081" width="9.140625" style="48" customWidth="1"/>
    <col min="4082" max="4082" width="9.5703125" style="48" customWidth="1"/>
    <col min="4083" max="4083" width="9.140625" style="48" customWidth="1"/>
    <col min="4084" max="4084" width="13.7109375" style="48" customWidth="1"/>
    <col min="4085" max="4085" width="10.28515625" style="48" customWidth="1"/>
    <col min="4086" max="4086" width="10.85546875" style="48" customWidth="1"/>
    <col min="4087" max="4326" width="9.140625" style="48"/>
    <col min="4327" max="4327" width="22.85546875" style="48" customWidth="1"/>
    <col min="4328" max="4328" width="10.28515625" style="48" customWidth="1"/>
    <col min="4329" max="4329" width="9.85546875" style="48" customWidth="1"/>
    <col min="4330" max="4331" width="9.140625" style="48" customWidth="1"/>
    <col min="4332" max="4332" width="10" style="48" customWidth="1"/>
    <col min="4333" max="4334" width="9.140625" style="48" customWidth="1"/>
    <col min="4335" max="4335" width="9.42578125" style="48" customWidth="1"/>
    <col min="4336" max="4337" width="9.140625" style="48" customWidth="1"/>
    <col min="4338" max="4338" width="9.5703125" style="48" customWidth="1"/>
    <col min="4339" max="4339" width="9.140625" style="48" customWidth="1"/>
    <col min="4340" max="4340" width="13.7109375" style="48" customWidth="1"/>
    <col min="4341" max="4341" width="10.28515625" style="48" customWidth="1"/>
    <col min="4342" max="4342" width="10.85546875" style="48" customWidth="1"/>
    <col min="4343" max="4582" width="9.140625" style="48"/>
    <col min="4583" max="4583" width="22.85546875" style="48" customWidth="1"/>
    <col min="4584" max="4584" width="10.28515625" style="48" customWidth="1"/>
    <col min="4585" max="4585" width="9.85546875" style="48" customWidth="1"/>
    <col min="4586" max="4587" width="9.140625" style="48" customWidth="1"/>
    <col min="4588" max="4588" width="10" style="48" customWidth="1"/>
    <col min="4589" max="4590" width="9.140625" style="48" customWidth="1"/>
    <col min="4591" max="4591" width="9.42578125" style="48" customWidth="1"/>
    <col min="4592" max="4593" width="9.140625" style="48" customWidth="1"/>
    <col min="4594" max="4594" width="9.5703125" style="48" customWidth="1"/>
    <col min="4595" max="4595" width="9.140625" style="48" customWidth="1"/>
    <col min="4596" max="4596" width="13.7109375" style="48" customWidth="1"/>
    <col min="4597" max="4597" width="10.28515625" style="48" customWidth="1"/>
    <col min="4598" max="4598" width="10.85546875" style="48" customWidth="1"/>
    <col min="4599" max="4838" width="9.140625" style="48"/>
    <col min="4839" max="4839" width="22.85546875" style="48" customWidth="1"/>
    <col min="4840" max="4840" width="10.28515625" style="48" customWidth="1"/>
    <col min="4841" max="4841" width="9.85546875" style="48" customWidth="1"/>
    <col min="4842" max="4843" width="9.140625" style="48" customWidth="1"/>
    <col min="4844" max="4844" width="10" style="48" customWidth="1"/>
    <col min="4845" max="4846" width="9.140625" style="48" customWidth="1"/>
    <col min="4847" max="4847" width="9.42578125" style="48" customWidth="1"/>
    <col min="4848" max="4849" width="9.140625" style="48" customWidth="1"/>
    <col min="4850" max="4850" width="9.5703125" style="48" customWidth="1"/>
    <col min="4851" max="4851" width="9.140625" style="48" customWidth="1"/>
    <col min="4852" max="4852" width="13.7109375" style="48" customWidth="1"/>
    <col min="4853" max="4853" width="10.28515625" style="48" customWidth="1"/>
    <col min="4854" max="4854" width="10.85546875" style="48" customWidth="1"/>
    <col min="4855" max="5094" width="9.140625" style="48"/>
    <col min="5095" max="5095" width="22.85546875" style="48" customWidth="1"/>
    <col min="5096" max="5096" width="10.28515625" style="48" customWidth="1"/>
    <col min="5097" max="5097" width="9.85546875" style="48" customWidth="1"/>
    <col min="5098" max="5099" width="9.140625" style="48" customWidth="1"/>
    <col min="5100" max="5100" width="10" style="48" customWidth="1"/>
    <col min="5101" max="5102" width="9.140625" style="48" customWidth="1"/>
    <col min="5103" max="5103" width="9.42578125" style="48" customWidth="1"/>
    <col min="5104" max="5105" width="9.140625" style="48" customWidth="1"/>
    <col min="5106" max="5106" width="9.5703125" style="48" customWidth="1"/>
    <col min="5107" max="5107" width="9.140625" style="48" customWidth="1"/>
    <col min="5108" max="5108" width="13.7109375" style="48" customWidth="1"/>
    <col min="5109" max="5109" width="10.28515625" style="48" customWidth="1"/>
    <col min="5110" max="5110" width="10.85546875" style="48" customWidth="1"/>
    <col min="5111" max="5350" width="9.140625" style="48"/>
    <col min="5351" max="5351" width="22.85546875" style="48" customWidth="1"/>
    <col min="5352" max="5352" width="10.28515625" style="48" customWidth="1"/>
    <col min="5353" max="5353" width="9.85546875" style="48" customWidth="1"/>
    <col min="5354" max="5355" width="9.140625" style="48" customWidth="1"/>
    <col min="5356" max="5356" width="10" style="48" customWidth="1"/>
    <col min="5357" max="5358" width="9.140625" style="48" customWidth="1"/>
    <col min="5359" max="5359" width="9.42578125" style="48" customWidth="1"/>
    <col min="5360" max="5361" width="9.140625" style="48" customWidth="1"/>
    <col min="5362" max="5362" width="9.5703125" style="48" customWidth="1"/>
    <col min="5363" max="5363" width="9.140625" style="48" customWidth="1"/>
    <col min="5364" max="5364" width="13.7109375" style="48" customWidth="1"/>
    <col min="5365" max="5365" width="10.28515625" style="48" customWidth="1"/>
    <col min="5366" max="5366" width="10.85546875" style="48" customWidth="1"/>
    <col min="5367" max="5606" width="9.140625" style="48"/>
    <col min="5607" max="5607" width="22.85546875" style="48" customWidth="1"/>
    <col min="5608" max="5608" width="10.28515625" style="48" customWidth="1"/>
    <col min="5609" max="5609" width="9.85546875" style="48" customWidth="1"/>
    <col min="5610" max="5611" width="9.140625" style="48" customWidth="1"/>
    <col min="5612" max="5612" width="10" style="48" customWidth="1"/>
    <col min="5613" max="5614" width="9.140625" style="48" customWidth="1"/>
    <col min="5615" max="5615" width="9.42578125" style="48" customWidth="1"/>
    <col min="5616" max="5617" width="9.140625" style="48" customWidth="1"/>
    <col min="5618" max="5618" width="9.5703125" style="48" customWidth="1"/>
    <col min="5619" max="5619" width="9.140625" style="48" customWidth="1"/>
    <col min="5620" max="5620" width="13.7109375" style="48" customWidth="1"/>
    <col min="5621" max="5621" width="10.28515625" style="48" customWidth="1"/>
    <col min="5622" max="5622" width="10.85546875" style="48" customWidth="1"/>
    <col min="5623" max="5862" width="9.140625" style="48"/>
    <col min="5863" max="5863" width="22.85546875" style="48" customWidth="1"/>
    <col min="5864" max="5864" width="10.28515625" style="48" customWidth="1"/>
    <col min="5865" max="5865" width="9.85546875" style="48" customWidth="1"/>
    <col min="5866" max="5867" width="9.140625" style="48" customWidth="1"/>
    <col min="5868" max="5868" width="10" style="48" customWidth="1"/>
    <col min="5869" max="5870" width="9.140625" style="48" customWidth="1"/>
    <col min="5871" max="5871" width="9.42578125" style="48" customWidth="1"/>
    <col min="5872" max="5873" width="9.140625" style="48" customWidth="1"/>
    <col min="5874" max="5874" width="9.5703125" style="48" customWidth="1"/>
    <col min="5875" max="5875" width="9.140625" style="48" customWidth="1"/>
    <col min="5876" max="5876" width="13.7109375" style="48" customWidth="1"/>
    <col min="5877" max="5877" width="10.28515625" style="48" customWidth="1"/>
    <col min="5878" max="5878" width="10.85546875" style="48" customWidth="1"/>
    <col min="5879" max="6118" width="9.140625" style="48"/>
    <col min="6119" max="6119" width="22.85546875" style="48" customWidth="1"/>
    <col min="6120" max="6120" width="10.28515625" style="48" customWidth="1"/>
    <col min="6121" max="6121" width="9.85546875" style="48" customWidth="1"/>
    <col min="6122" max="6123" width="9.140625" style="48" customWidth="1"/>
    <col min="6124" max="6124" width="10" style="48" customWidth="1"/>
    <col min="6125" max="6126" width="9.140625" style="48" customWidth="1"/>
    <col min="6127" max="6127" width="9.42578125" style="48" customWidth="1"/>
    <col min="6128" max="6129" width="9.140625" style="48" customWidth="1"/>
    <col min="6130" max="6130" width="9.5703125" style="48" customWidth="1"/>
    <col min="6131" max="6131" width="9.140625" style="48" customWidth="1"/>
    <col min="6132" max="6132" width="13.7109375" style="48" customWidth="1"/>
    <col min="6133" max="6133" width="10.28515625" style="48" customWidth="1"/>
    <col min="6134" max="6134" width="10.85546875" style="48" customWidth="1"/>
    <col min="6135" max="6374" width="9.140625" style="48"/>
    <col min="6375" max="6375" width="22.85546875" style="48" customWidth="1"/>
    <col min="6376" max="6376" width="10.28515625" style="48" customWidth="1"/>
    <col min="6377" max="6377" width="9.85546875" style="48" customWidth="1"/>
    <col min="6378" max="6379" width="9.140625" style="48" customWidth="1"/>
    <col min="6380" max="6380" width="10" style="48" customWidth="1"/>
    <col min="6381" max="6382" width="9.140625" style="48" customWidth="1"/>
    <col min="6383" max="6383" width="9.42578125" style="48" customWidth="1"/>
    <col min="6384" max="6385" width="9.140625" style="48" customWidth="1"/>
    <col min="6386" max="6386" width="9.5703125" style="48" customWidth="1"/>
    <col min="6387" max="6387" width="9.140625" style="48" customWidth="1"/>
    <col min="6388" max="6388" width="13.7109375" style="48" customWidth="1"/>
    <col min="6389" max="6389" width="10.28515625" style="48" customWidth="1"/>
    <col min="6390" max="6390" width="10.85546875" style="48" customWidth="1"/>
    <col min="6391" max="6630" width="9.140625" style="48"/>
    <col min="6631" max="6631" width="22.85546875" style="48" customWidth="1"/>
    <col min="6632" max="6632" width="10.28515625" style="48" customWidth="1"/>
    <col min="6633" max="6633" width="9.85546875" style="48" customWidth="1"/>
    <col min="6634" max="6635" width="9.140625" style="48" customWidth="1"/>
    <col min="6636" max="6636" width="10" style="48" customWidth="1"/>
    <col min="6637" max="6638" width="9.140625" style="48" customWidth="1"/>
    <col min="6639" max="6639" width="9.42578125" style="48" customWidth="1"/>
    <col min="6640" max="6641" width="9.140625" style="48" customWidth="1"/>
    <col min="6642" max="6642" width="9.5703125" style="48" customWidth="1"/>
    <col min="6643" max="6643" width="9.140625" style="48" customWidth="1"/>
    <col min="6644" max="6644" width="13.7109375" style="48" customWidth="1"/>
    <col min="6645" max="6645" width="10.28515625" style="48" customWidth="1"/>
    <col min="6646" max="6646" width="10.85546875" style="48" customWidth="1"/>
    <col min="6647" max="6886" width="9.140625" style="48"/>
    <col min="6887" max="6887" width="22.85546875" style="48" customWidth="1"/>
    <col min="6888" max="6888" width="10.28515625" style="48" customWidth="1"/>
    <col min="6889" max="6889" width="9.85546875" style="48" customWidth="1"/>
    <col min="6890" max="6891" width="9.140625" style="48" customWidth="1"/>
    <col min="6892" max="6892" width="10" style="48" customWidth="1"/>
    <col min="6893" max="6894" width="9.140625" style="48" customWidth="1"/>
    <col min="6895" max="6895" width="9.42578125" style="48" customWidth="1"/>
    <col min="6896" max="6897" width="9.140625" style="48" customWidth="1"/>
    <col min="6898" max="6898" width="9.5703125" style="48" customWidth="1"/>
    <col min="6899" max="6899" width="9.140625" style="48" customWidth="1"/>
    <col min="6900" max="6900" width="13.7109375" style="48" customWidth="1"/>
    <col min="6901" max="6901" width="10.28515625" style="48" customWidth="1"/>
    <col min="6902" max="6902" width="10.85546875" style="48" customWidth="1"/>
    <col min="6903" max="7142" width="9.140625" style="48"/>
    <col min="7143" max="7143" width="22.85546875" style="48" customWidth="1"/>
    <col min="7144" max="7144" width="10.28515625" style="48" customWidth="1"/>
    <col min="7145" max="7145" width="9.85546875" style="48" customWidth="1"/>
    <col min="7146" max="7147" width="9.140625" style="48" customWidth="1"/>
    <col min="7148" max="7148" width="10" style="48" customWidth="1"/>
    <col min="7149" max="7150" width="9.140625" style="48" customWidth="1"/>
    <col min="7151" max="7151" width="9.42578125" style="48" customWidth="1"/>
    <col min="7152" max="7153" width="9.140625" style="48" customWidth="1"/>
    <col min="7154" max="7154" width="9.5703125" style="48" customWidth="1"/>
    <col min="7155" max="7155" width="9.140625" style="48" customWidth="1"/>
    <col min="7156" max="7156" width="13.7109375" style="48" customWidth="1"/>
    <col min="7157" max="7157" width="10.28515625" style="48" customWidth="1"/>
    <col min="7158" max="7158" width="10.85546875" style="48" customWidth="1"/>
    <col min="7159" max="7398" width="9.140625" style="48"/>
    <col min="7399" max="7399" width="22.85546875" style="48" customWidth="1"/>
    <col min="7400" max="7400" width="10.28515625" style="48" customWidth="1"/>
    <col min="7401" max="7401" width="9.85546875" style="48" customWidth="1"/>
    <col min="7402" max="7403" width="9.140625" style="48" customWidth="1"/>
    <col min="7404" max="7404" width="10" style="48" customWidth="1"/>
    <col min="7405" max="7406" width="9.140625" style="48" customWidth="1"/>
    <col min="7407" max="7407" width="9.42578125" style="48" customWidth="1"/>
    <col min="7408" max="7409" width="9.140625" style="48" customWidth="1"/>
    <col min="7410" max="7410" width="9.5703125" style="48" customWidth="1"/>
    <col min="7411" max="7411" width="9.140625" style="48" customWidth="1"/>
    <col min="7412" max="7412" width="13.7109375" style="48" customWidth="1"/>
    <col min="7413" max="7413" width="10.28515625" style="48" customWidth="1"/>
    <col min="7414" max="7414" width="10.85546875" style="48" customWidth="1"/>
    <col min="7415" max="7654" width="9.140625" style="48"/>
    <col min="7655" max="7655" width="22.85546875" style="48" customWidth="1"/>
    <col min="7656" max="7656" width="10.28515625" style="48" customWidth="1"/>
    <col min="7657" max="7657" width="9.85546875" style="48" customWidth="1"/>
    <col min="7658" max="7659" width="9.140625" style="48" customWidth="1"/>
    <col min="7660" max="7660" width="10" style="48" customWidth="1"/>
    <col min="7661" max="7662" width="9.140625" style="48" customWidth="1"/>
    <col min="7663" max="7663" width="9.42578125" style="48" customWidth="1"/>
    <col min="7664" max="7665" width="9.140625" style="48" customWidth="1"/>
    <col min="7666" max="7666" width="9.5703125" style="48" customWidth="1"/>
    <col min="7667" max="7667" width="9.140625" style="48" customWidth="1"/>
    <col min="7668" max="7668" width="13.7109375" style="48" customWidth="1"/>
    <col min="7669" max="7669" width="10.28515625" style="48" customWidth="1"/>
    <col min="7670" max="7670" width="10.85546875" style="48" customWidth="1"/>
    <col min="7671" max="7910" width="9.140625" style="48"/>
    <col min="7911" max="7911" width="22.85546875" style="48" customWidth="1"/>
    <col min="7912" max="7912" width="10.28515625" style="48" customWidth="1"/>
    <col min="7913" max="7913" width="9.85546875" style="48" customWidth="1"/>
    <col min="7914" max="7915" width="9.140625" style="48" customWidth="1"/>
    <col min="7916" max="7916" width="10" style="48" customWidth="1"/>
    <col min="7917" max="7918" width="9.140625" style="48" customWidth="1"/>
    <col min="7919" max="7919" width="9.42578125" style="48" customWidth="1"/>
    <col min="7920" max="7921" width="9.140625" style="48" customWidth="1"/>
    <col min="7922" max="7922" width="9.5703125" style="48" customWidth="1"/>
    <col min="7923" max="7923" width="9.140625" style="48" customWidth="1"/>
    <col min="7924" max="7924" width="13.7109375" style="48" customWidth="1"/>
    <col min="7925" max="7925" width="10.28515625" style="48" customWidth="1"/>
    <col min="7926" max="7926" width="10.85546875" style="48" customWidth="1"/>
    <col min="7927" max="8166" width="9.140625" style="48"/>
    <col min="8167" max="8167" width="22.85546875" style="48" customWidth="1"/>
    <col min="8168" max="8168" width="10.28515625" style="48" customWidth="1"/>
    <col min="8169" max="8169" width="9.85546875" style="48" customWidth="1"/>
    <col min="8170" max="8171" width="9.140625" style="48" customWidth="1"/>
    <col min="8172" max="8172" width="10" style="48" customWidth="1"/>
    <col min="8173" max="8174" width="9.140625" style="48" customWidth="1"/>
    <col min="8175" max="8175" width="9.42578125" style="48" customWidth="1"/>
    <col min="8176" max="8177" width="9.140625" style="48" customWidth="1"/>
    <col min="8178" max="8178" width="9.5703125" style="48" customWidth="1"/>
    <col min="8179" max="8179" width="9.140625" style="48" customWidth="1"/>
    <col min="8180" max="8180" width="13.7109375" style="48" customWidth="1"/>
    <col min="8181" max="8181" width="10.28515625" style="48" customWidth="1"/>
    <col min="8182" max="8182" width="10.85546875" style="48" customWidth="1"/>
    <col min="8183" max="8422" width="9.140625" style="48"/>
    <col min="8423" max="8423" width="22.85546875" style="48" customWidth="1"/>
    <col min="8424" max="8424" width="10.28515625" style="48" customWidth="1"/>
    <col min="8425" max="8425" width="9.85546875" style="48" customWidth="1"/>
    <col min="8426" max="8427" width="9.140625" style="48" customWidth="1"/>
    <col min="8428" max="8428" width="10" style="48" customWidth="1"/>
    <col min="8429" max="8430" width="9.140625" style="48" customWidth="1"/>
    <col min="8431" max="8431" width="9.42578125" style="48" customWidth="1"/>
    <col min="8432" max="8433" width="9.140625" style="48" customWidth="1"/>
    <col min="8434" max="8434" width="9.5703125" style="48" customWidth="1"/>
    <col min="8435" max="8435" width="9.140625" style="48" customWidth="1"/>
    <col min="8436" max="8436" width="13.7109375" style="48" customWidth="1"/>
    <col min="8437" max="8437" width="10.28515625" style="48" customWidth="1"/>
    <col min="8438" max="8438" width="10.85546875" style="48" customWidth="1"/>
    <col min="8439" max="8678" width="9.140625" style="48"/>
    <col min="8679" max="8679" width="22.85546875" style="48" customWidth="1"/>
    <col min="8680" max="8680" width="10.28515625" style="48" customWidth="1"/>
    <col min="8681" max="8681" width="9.85546875" style="48" customWidth="1"/>
    <col min="8682" max="8683" width="9.140625" style="48" customWidth="1"/>
    <col min="8684" max="8684" width="10" style="48" customWidth="1"/>
    <col min="8685" max="8686" width="9.140625" style="48" customWidth="1"/>
    <col min="8687" max="8687" width="9.42578125" style="48" customWidth="1"/>
    <col min="8688" max="8689" width="9.140625" style="48" customWidth="1"/>
    <col min="8690" max="8690" width="9.5703125" style="48" customWidth="1"/>
    <col min="8691" max="8691" width="9.140625" style="48" customWidth="1"/>
    <col min="8692" max="8692" width="13.7109375" style="48" customWidth="1"/>
    <col min="8693" max="8693" width="10.28515625" style="48" customWidth="1"/>
    <col min="8694" max="8694" width="10.85546875" style="48" customWidth="1"/>
    <col min="8695" max="8934" width="9.140625" style="48"/>
    <col min="8935" max="8935" width="22.85546875" style="48" customWidth="1"/>
    <col min="8936" max="8936" width="10.28515625" style="48" customWidth="1"/>
    <col min="8937" max="8937" width="9.85546875" style="48" customWidth="1"/>
    <col min="8938" max="8939" width="9.140625" style="48" customWidth="1"/>
    <col min="8940" max="8940" width="10" style="48" customWidth="1"/>
    <col min="8941" max="8942" width="9.140625" style="48" customWidth="1"/>
    <col min="8943" max="8943" width="9.42578125" style="48" customWidth="1"/>
    <col min="8944" max="8945" width="9.140625" style="48" customWidth="1"/>
    <col min="8946" max="8946" width="9.5703125" style="48" customWidth="1"/>
    <col min="8947" max="8947" width="9.140625" style="48" customWidth="1"/>
    <col min="8948" max="8948" width="13.7109375" style="48" customWidth="1"/>
    <col min="8949" max="8949" width="10.28515625" style="48" customWidth="1"/>
    <col min="8950" max="8950" width="10.85546875" style="48" customWidth="1"/>
    <col min="8951" max="9190" width="9.140625" style="48"/>
    <col min="9191" max="9191" width="22.85546875" style="48" customWidth="1"/>
    <col min="9192" max="9192" width="10.28515625" style="48" customWidth="1"/>
    <col min="9193" max="9193" width="9.85546875" style="48" customWidth="1"/>
    <col min="9194" max="9195" width="9.140625" style="48" customWidth="1"/>
    <col min="9196" max="9196" width="10" style="48" customWidth="1"/>
    <col min="9197" max="9198" width="9.140625" style="48" customWidth="1"/>
    <col min="9199" max="9199" width="9.42578125" style="48" customWidth="1"/>
    <col min="9200" max="9201" width="9.140625" style="48" customWidth="1"/>
    <col min="9202" max="9202" width="9.5703125" style="48" customWidth="1"/>
    <col min="9203" max="9203" width="9.140625" style="48" customWidth="1"/>
    <col min="9204" max="9204" width="13.7109375" style="48" customWidth="1"/>
    <col min="9205" max="9205" width="10.28515625" style="48" customWidth="1"/>
    <col min="9206" max="9206" width="10.85546875" style="48" customWidth="1"/>
    <col min="9207" max="9446" width="9.140625" style="48"/>
    <col min="9447" max="9447" width="22.85546875" style="48" customWidth="1"/>
    <col min="9448" max="9448" width="10.28515625" style="48" customWidth="1"/>
    <col min="9449" max="9449" width="9.85546875" style="48" customWidth="1"/>
    <col min="9450" max="9451" width="9.140625" style="48" customWidth="1"/>
    <col min="9452" max="9452" width="10" style="48" customWidth="1"/>
    <col min="9453" max="9454" width="9.140625" style="48" customWidth="1"/>
    <col min="9455" max="9455" width="9.42578125" style="48" customWidth="1"/>
    <col min="9456" max="9457" width="9.140625" style="48" customWidth="1"/>
    <col min="9458" max="9458" width="9.5703125" style="48" customWidth="1"/>
    <col min="9459" max="9459" width="9.140625" style="48" customWidth="1"/>
    <col min="9460" max="9460" width="13.7109375" style="48" customWidth="1"/>
    <col min="9461" max="9461" width="10.28515625" style="48" customWidth="1"/>
    <col min="9462" max="9462" width="10.85546875" style="48" customWidth="1"/>
    <col min="9463" max="9702" width="9.140625" style="48"/>
    <col min="9703" max="9703" width="22.85546875" style="48" customWidth="1"/>
    <col min="9704" max="9704" width="10.28515625" style="48" customWidth="1"/>
    <col min="9705" max="9705" width="9.85546875" style="48" customWidth="1"/>
    <col min="9706" max="9707" width="9.140625" style="48" customWidth="1"/>
    <col min="9708" max="9708" width="10" style="48" customWidth="1"/>
    <col min="9709" max="9710" width="9.140625" style="48" customWidth="1"/>
    <col min="9711" max="9711" width="9.42578125" style="48" customWidth="1"/>
    <col min="9712" max="9713" width="9.140625" style="48" customWidth="1"/>
    <col min="9714" max="9714" width="9.5703125" style="48" customWidth="1"/>
    <col min="9715" max="9715" width="9.140625" style="48" customWidth="1"/>
    <col min="9716" max="9716" width="13.7109375" style="48" customWidth="1"/>
    <col min="9717" max="9717" width="10.28515625" style="48" customWidth="1"/>
    <col min="9718" max="9718" width="10.85546875" style="48" customWidth="1"/>
    <col min="9719" max="9958" width="9.140625" style="48"/>
    <col min="9959" max="9959" width="22.85546875" style="48" customWidth="1"/>
    <col min="9960" max="9960" width="10.28515625" style="48" customWidth="1"/>
    <col min="9961" max="9961" width="9.85546875" style="48" customWidth="1"/>
    <col min="9962" max="9963" width="9.140625" style="48" customWidth="1"/>
    <col min="9964" max="9964" width="10" style="48" customWidth="1"/>
    <col min="9965" max="9966" width="9.140625" style="48" customWidth="1"/>
    <col min="9967" max="9967" width="9.42578125" style="48" customWidth="1"/>
    <col min="9968" max="9969" width="9.140625" style="48" customWidth="1"/>
    <col min="9970" max="9970" width="9.5703125" style="48" customWidth="1"/>
    <col min="9971" max="9971" width="9.140625" style="48" customWidth="1"/>
    <col min="9972" max="9972" width="13.7109375" style="48" customWidth="1"/>
    <col min="9973" max="9973" width="10.28515625" style="48" customWidth="1"/>
    <col min="9974" max="9974" width="10.85546875" style="48" customWidth="1"/>
    <col min="9975" max="10214" width="9.140625" style="48"/>
    <col min="10215" max="10215" width="22.85546875" style="48" customWidth="1"/>
    <col min="10216" max="10216" width="10.28515625" style="48" customWidth="1"/>
    <col min="10217" max="10217" width="9.85546875" style="48" customWidth="1"/>
    <col min="10218" max="10219" width="9.140625" style="48" customWidth="1"/>
    <col min="10220" max="10220" width="10" style="48" customWidth="1"/>
    <col min="10221" max="10222" width="9.140625" style="48" customWidth="1"/>
    <col min="10223" max="10223" width="9.42578125" style="48" customWidth="1"/>
    <col min="10224" max="10225" width="9.140625" style="48" customWidth="1"/>
    <col min="10226" max="10226" width="9.5703125" style="48" customWidth="1"/>
    <col min="10227" max="10227" width="9.140625" style="48" customWidth="1"/>
    <col min="10228" max="10228" width="13.7109375" style="48" customWidth="1"/>
    <col min="10229" max="10229" width="10.28515625" style="48" customWidth="1"/>
    <col min="10230" max="10230" width="10.85546875" style="48" customWidth="1"/>
    <col min="10231" max="10470" width="9.140625" style="48"/>
    <col min="10471" max="10471" width="22.85546875" style="48" customWidth="1"/>
    <col min="10472" max="10472" width="10.28515625" style="48" customWidth="1"/>
    <col min="10473" max="10473" width="9.85546875" style="48" customWidth="1"/>
    <col min="10474" max="10475" width="9.140625" style="48" customWidth="1"/>
    <col min="10476" max="10476" width="10" style="48" customWidth="1"/>
    <col min="10477" max="10478" width="9.140625" style="48" customWidth="1"/>
    <col min="10479" max="10479" width="9.42578125" style="48" customWidth="1"/>
    <col min="10480" max="10481" width="9.140625" style="48" customWidth="1"/>
    <col min="10482" max="10482" width="9.5703125" style="48" customWidth="1"/>
    <col min="10483" max="10483" width="9.140625" style="48" customWidth="1"/>
    <col min="10484" max="10484" width="13.7109375" style="48" customWidth="1"/>
    <col min="10485" max="10485" width="10.28515625" style="48" customWidth="1"/>
    <col min="10486" max="10486" width="10.85546875" style="48" customWidth="1"/>
    <col min="10487" max="10726" width="9.140625" style="48"/>
    <col min="10727" max="10727" width="22.85546875" style="48" customWidth="1"/>
    <col min="10728" max="10728" width="10.28515625" style="48" customWidth="1"/>
    <col min="10729" max="10729" width="9.85546875" style="48" customWidth="1"/>
    <col min="10730" max="10731" width="9.140625" style="48" customWidth="1"/>
    <col min="10732" max="10732" width="10" style="48" customWidth="1"/>
    <col min="10733" max="10734" width="9.140625" style="48" customWidth="1"/>
    <col min="10735" max="10735" width="9.42578125" style="48" customWidth="1"/>
    <col min="10736" max="10737" width="9.140625" style="48" customWidth="1"/>
    <col min="10738" max="10738" width="9.5703125" style="48" customWidth="1"/>
    <col min="10739" max="10739" width="9.140625" style="48" customWidth="1"/>
    <col min="10740" max="10740" width="13.7109375" style="48" customWidth="1"/>
    <col min="10741" max="10741" width="10.28515625" style="48" customWidth="1"/>
    <col min="10742" max="10742" width="10.85546875" style="48" customWidth="1"/>
    <col min="10743" max="10982" width="9.140625" style="48"/>
    <col min="10983" max="10983" width="22.85546875" style="48" customWidth="1"/>
    <col min="10984" max="10984" width="10.28515625" style="48" customWidth="1"/>
    <col min="10985" max="10985" width="9.85546875" style="48" customWidth="1"/>
    <col min="10986" max="10987" width="9.140625" style="48" customWidth="1"/>
    <col min="10988" max="10988" width="10" style="48" customWidth="1"/>
    <col min="10989" max="10990" width="9.140625" style="48" customWidth="1"/>
    <col min="10991" max="10991" width="9.42578125" style="48" customWidth="1"/>
    <col min="10992" max="10993" width="9.140625" style="48" customWidth="1"/>
    <col min="10994" max="10994" width="9.5703125" style="48" customWidth="1"/>
    <col min="10995" max="10995" width="9.140625" style="48" customWidth="1"/>
    <col min="10996" max="10996" width="13.7109375" style="48" customWidth="1"/>
    <col min="10997" max="10997" width="10.28515625" style="48" customWidth="1"/>
    <col min="10998" max="10998" width="10.85546875" style="48" customWidth="1"/>
    <col min="10999" max="11238" width="9.140625" style="48"/>
    <col min="11239" max="11239" width="22.85546875" style="48" customWidth="1"/>
    <col min="11240" max="11240" width="10.28515625" style="48" customWidth="1"/>
    <col min="11241" max="11241" width="9.85546875" style="48" customWidth="1"/>
    <col min="11242" max="11243" width="9.140625" style="48" customWidth="1"/>
    <col min="11244" max="11244" width="10" style="48" customWidth="1"/>
    <col min="11245" max="11246" width="9.140625" style="48" customWidth="1"/>
    <col min="11247" max="11247" width="9.42578125" style="48" customWidth="1"/>
    <col min="11248" max="11249" width="9.140625" style="48" customWidth="1"/>
    <col min="11250" max="11250" width="9.5703125" style="48" customWidth="1"/>
    <col min="11251" max="11251" width="9.140625" style="48" customWidth="1"/>
    <col min="11252" max="11252" width="13.7109375" style="48" customWidth="1"/>
    <col min="11253" max="11253" width="10.28515625" style="48" customWidth="1"/>
    <col min="11254" max="11254" width="10.85546875" style="48" customWidth="1"/>
    <col min="11255" max="11494" width="9.140625" style="48"/>
    <col min="11495" max="11495" width="22.85546875" style="48" customWidth="1"/>
    <col min="11496" max="11496" width="10.28515625" style="48" customWidth="1"/>
    <col min="11497" max="11497" width="9.85546875" style="48" customWidth="1"/>
    <col min="11498" max="11499" width="9.140625" style="48" customWidth="1"/>
    <col min="11500" max="11500" width="10" style="48" customWidth="1"/>
    <col min="11501" max="11502" width="9.140625" style="48" customWidth="1"/>
    <col min="11503" max="11503" width="9.42578125" style="48" customWidth="1"/>
    <col min="11504" max="11505" width="9.140625" style="48" customWidth="1"/>
    <col min="11506" max="11506" width="9.5703125" style="48" customWidth="1"/>
    <col min="11507" max="11507" width="9.140625" style="48" customWidth="1"/>
    <col min="11508" max="11508" width="13.7109375" style="48" customWidth="1"/>
    <col min="11509" max="11509" width="10.28515625" style="48" customWidth="1"/>
    <col min="11510" max="11510" width="10.85546875" style="48" customWidth="1"/>
    <col min="11511" max="11750" width="9.140625" style="48"/>
    <col min="11751" max="11751" width="22.85546875" style="48" customWidth="1"/>
    <col min="11752" max="11752" width="10.28515625" style="48" customWidth="1"/>
    <col min="11753" max="11753" width="9.85546875" style="48" customWidth="1"/>
    <col min="11754" max="11755" width="9.140625" style="48" customWidth="1"/>
    <col min="11756" max="11756" width="10" style="48" customWidth="1"/>
    <col min="11757" max="11758" width="9.140625" style="48" customWidth="1"/>
    <col min="11759" max="11759" width="9.42578125" style="48" customWidth="1"/>
    <col min="11760" max="11761" width="9.140625" style="48" customWidth="1"/>
    <col min="11762" max="11762" width="9.5703125" style="48" customWidth="1"/>
    <col min="11763" max="11763" width="9.140625" style="48" customWidth="1"/>
    <col min="11764" max="11764" width="13.7109375" style="48" customWidth="1"/>
    <col min="11765" max="11765" width="10.28515625" style="48" customWidth="1"/>
    <col min="11766" max="11766" width="10.85546875" style="48" customWidth="1"/>
    <col min="11767" max="12006" width="9.140625" style="48"/>
    <col min="12007" max="12007" width="22.85546875" style="48" customWidth="1"/>
    <col min="12008" max="12008" width="10.28515625" style="48" customWidth="1"/>
    <col min="12009" max="12009" width="9.85546875" style="48" customWidth="1"/>
    <col min="12010" max="12011" width="9.140625" style="48" customWidth="1"/>
    <col min="12012" max="12012" width="10" style="48" customWidth="1"/>
    <col min="12013" max="12014" width="9.140625" style="48" customWidth="1"/>
    <col min="12015" max="12015" width="9.42578125" style="48" customWidth="1"/>
    <col min="12016" max="12017" width="9.140625" style="48" customWidth="1"/>
    <col min="12018" max="12018" width="9.5703125" style="48" customWidth="1"/>
    <col min="12019" max="12019" width="9.140625" style="48" customWidth="1"/>
    <col min="12020" max="12020" width="13.7109375" style="48" customWidth="1"/>
    <col min="12021" max="12021" width="10.28515625" style="48" customWidth="1"/>
    <col min="12022" max="12022" width="10.85546875" style="48" customWidth="1"/>
    <col min="12023" max="12262" width="9.140625" style="48"/>
    <col min="12263" max="12263" width="22.85546875" style="48" customWidth="1"/>
    <col min="12264" max="12264" width="10.28515625" style="48" customWidth="1"/>
    <col min="12265" max="12265" width="9.85546875" style="48" customWidth="1"/>
    <col min="12266" max="12267" width="9.140625" style="48" customWidth="1"/>
    <col min="12268" max="12268" width="10" style="48" customWidth="1"/>
    <col min="12269" max="12270" width="9.140625" style="48" customWidth="1"/>
    <col min="12271" max="12271" width="9.42578125" style="48" customWidth="1"/>
    <col min="12272" max="12273" width="9.140625" style="48" customWidth="1"/>
    <col min="12274" max="12274" width="9.5703125" style="48" customWidth="1"/>
    <col min="12275" max="12275" width="9.140625" style="48" customWidth="1"/>
    <col min="12276" max="12276" width="13.7109375" style="48" customWidth="1"/>
    <col min="12277" max="12277" width="10.28515625" style="48" customWidth="1"/>
    <col min="12278" max="12278" width="10.85546875" style="48" customWidth="1"/>
    <col min="12279" max="12518" width="9.140625" style="48"/>
    <col min="12519" max="12519" width="22.85546875" style="48" customWidth="1"/>
    <col min="12520" max="12520" width="10.28515625" style="48" customWidth="1"/>
    <col min="12521" max="12521" width="9.85546875" style="48" customWidth="1"/>
    <col min="12522" max="12523" width="9.140625" style="48" customWidth="1"/>
    <col min="12524" max="12524" width="10" style="48" customWidth="1"/>
    <col min="12525" max="12526" width="9.140625" style="48" customWidth="1"/>
    <col min="12527" max="12527" width="9.42578125" style="48" customWidth="1"/>
    <col min="12528" max="12529" width="9.140625" style="48" customWidth="1"/>
    <col min="12530" max="12530" width="9.5703125" style="48" customWidth="1"/>
    <col min="12531" max="12531" width="9.140625" style="48" customWidth="1"/>
    <col min="12532" max="12532" width="13.7109375" style="48" customWidth="1"/>
    <col min="12533" max="12533" width="10.28515625" style="48" customWidth="1"/>
    <col min="12534" max="12534" width="10.85546875" style="48" customWidth="1"/>
    <col min="12535" max="12774" width="9.140625" style="48"/>
    <col min="12775" max="12775" width="22.85546875" style="48" customWidth="1"/>
    <col min="12776" max="12776" width="10.28515625" style="48" customWidth="1"/>
    <col min="12777" max="12777" width="9.85546875" style="48" customWidth="1"/>
    <col min="12778" max="12779" width="9.140625" style="48" customWidth="1"/>
    <col min="12780" max="12780" width="10" style="48" customWidth="1"/>
    <col min="12781" max="12782" width="9.140625" style="48" customWidth="1"/>
    <col min="12783" max="12783" width="9.42578125" style="48" customWidth="1"/>
    <col min="12784" max="12785" width="9.140625" style="48" customWidth="1"/>
    <col min="12786" max="12786" width="9.5703125" style="48" customWidth="1"/>
    <col min="12787" max="12787" width="9.140625" style="48" customWidth="1"/>
    <col min="12788" max="12788" width="13.7109375" style="48" customWidth="1"/>
    <col min="12789" max="12789" width="10.28515625" style="48" customWidth="1"/>
    <col min="12790" max="12790" width="10.85546875" style="48" customWidth="1"/>
    <col min="12791" max="13030" width="9.140625" style="48"/>
    <col min="13031" max="13031" width="22.85546875" style="48" customWidth="1"/>
    <col min="13032" max="13032" width="10.28515625" style="48" customWidth="1"/>
    <col min="13033" max="13033" width="9.85546875" style="48" customWidth="1"/>
    <col min="13034" max="13035" width="9.140625" style="48" customWidth="1"/>
    <col min="13036" max="13036" width="10" style="48" customWidth="1"/>
    <col min="13037" max="13038" width="9.140625" style="48" customWidth="1"/>
    <col min="13039" max="13039" width="9.42578125" style="48" customWidth="1"/>
    <col min="13040" max="13041" width="9.140625" style="48" customWidth="1"/>
    <col min="13042" max="13042" width="9.5703125" style="48" customWidth="1"/>
    <col min="13043" max="13043" width="9.140625" style="48" customWidth="1"/>
    <col min="13044" max="13044" width="13.7109375" style="48" customWidth="1"/>
    <col min="13045" max="13045" width="10.28515625" style="48" customWidth="1"/>
    <col min="13046" max="13046" width="10.85546875" style="48" customWidth="1"/>
    <col min="13047" max="13286" width="9.140625" style="48"/>
    <col min="13287" max="13287" width="22.85546875" style="48" customWidth="1"/>
    <col min="13288" max="13288" width="10.28515625" style="48" customWidth="1"/>
    <col min="13289" max="13289" width="9.85546875" style="48" customWidth="1"/>
    <col min="13290" max="13291" width="9.140625" style="48" customWidth="1"/>
    <col min="13292" max="13292" width="10" style="48" customWidth="1"/>
    <col min="13293" max="13294" width="9.140625" style="48" customWidth="1"/>
    <col min="13295" max="13295" width="9.42578125" style="48" customWidth="1"/>
    <col min="13296" max="13297" width="9.140625" style="48" customWidth="1"/>
    <col min="13298" max="13298" width="9.5703125" style="48" customWidth="1"/>
    <col min="13299" max="13299" width="9.140625" style="48" customWidth="1"/>
    <col min="13300" max="13300" width="13.7109375" style="48" customWidth="1"/>
    <col min="13301" max="13301" width="10.28515625" style="48" customWidth="1"/>
    <col min="13302" max="13302" width="10.85546875" style="48" customWidth="1"/>
    <col min="13303" max="13542" width="9.140625" style="48"/>
    <col min="13543" max="13543" width="22.85546875" style="48" customWidth="1"/>
    <col min="13544" max="13544" width="10.28515625" style="48" customWidth="1"/>
    <col min="13545" max="13545" width="9.85546875" style="48" customWidth="1"/>
    <col min="13546" max="13547" width="9.140625" style="48" customWidth="1"/>
    <col min="13548" max="13548" width="10" style="48" customWidth="1"/>
    <col min="13549" max="13550" width="9.140625" style="48" customWidth="1"/>
    <col min="13551" max="13551" width="9.42578125" style="48" customWidth="1"/>
    <col min="13552" max="13553" width="9.140625" style="48" customWidth="1"/>
    <col min="13554" max="13554" width="9.5703125" style="48" customWidth="1"/>
    <col min="13555" max="13555" width="9.140625" style="48" customWidth="1"/>
    <col min="13556" max="13556" width="13.7109375" style="48" customWidth="1"/>
    <col min="13557" max="13557" width="10.28515625" style="48" customWidth="1"/>
    <col min="13558" max="13558" width="10.85546875" style="48" customWidth="1"/>
    <col min="13559" max="13798" width="9.140625" style="48"/>
    <col min="13799" max="13799" width="22.85546875" style="48" customWidth="1"/>
    <col min="13800" max="13800" width="10.28515625" style="48" customWidth="1"/>
    <col min="13801" max="13801" width="9.85546875" style="48" customWidth="1"/>
    <col min="13802" max="13803" width="9.140625" style="48" customWidth="1"/>
    <col min="13804" max="13804" width="10" style="48" customWidth="1"/>
    <col min="13805" max="13806" width="9.140625" style="48" customWidth="1"/>
    <col min="13807" max="13807" width="9.42578125" style="48" customWidth="1"/>
    <col min="13808" max="13809" width="9.140625" style="48" customWidth="1"/>
    <col min="13810" max="13810" width="9.5703125" style="48" customWidth="1"/>
    <col min="13811" max="13811" width="9.140625" style="48" customWidth="1"/>
    <col min="13812" max="13812" width="13.7109375" style="48" customWidth="1"/>
    <col min="13813" max="13813" width="10.28515625" style="48" customWidth="1"/>
    <col min="13814" max="13814" width="10.85546875" style="48" customWidth="1"/>
    <col min="13815" max="14054" width="9.140625" style="48"/>
    <col min="14055" max="14055" width="22.85546875" style="48" customWidth="1"/>
    <col min="14056" max="14056" width="10.28515625" style="48" customWidth="1"/>
    <col min="14057" max="14057" width="9.85546875" style="48" customWidth="1"/>
    <col min="14058" max="14059" width="9.140625" style="48" customWidth="1"/>
    <col min="14060" max="14060" width="10" style="48" customWidth="1"/>
    <col min="14061" max="14062" width="9.140625" style="48" customWidth="1"/>
    <col min="14063" max="14063" width="9.42578125" style="48" customWidth="1"/>
    <col min="14064" max="14065" width="9.140625" style="48" customWidth="1"/>
    <col min="14066" max="14066" width="9.5703125" style="48" customWidth="1"/>
    <col min="14067" max="14067" width="9.140625" style="48" customWidth="1"/>
    <col min="14068" max="14068" width="13.7109375" style="48" customWidth="1"/>
    <col min="14069" max="14069" width="10.28515625" style="48" customWidth="1"/>
    <col min="14070" max="14070" width="10.85546875" style="48" customWidth="1"/>
    <col min="14071" max="14310" width="9.140625" style="48"/>
    <col min="14311" max="14311" width="22.85546875" style="48" customWidth="1"/>
    <col min="14312" max="14312" width="10.28515625" style="48" customWidth="1"/>
    <col min="14313" max="14313" width="9.85546875" style="48" customWidth="1"/>
    <col min="14314" max="14315" width="9.140625" style="48" customWidth="1"/>
    <col min="14316" max="14316" width="10" style="48" customWidth="1"/>
    <col min="14317" max="14318" width="9.140625" style="48" customWidth="1"/>
    <col min="14319" max="14319" width="9.42578125" style="48" customWidth="1"/>
    <col min="14320" max="14321" width="9.140625" style="48" customWidth="1"/>
    <col min="14322" max="14322" width="9.5703125" style="48" customWidth="1"/>
    <col min="14323" max="14323" width="9.140625" style="48" customWidth="1"/>
    <col min="14324" max="14324" width="13.7109375" style="48" customWidth="1"/>
    <col min="14325" max="14325" width="10.28515625" style="48" customWidth="1"/>
    <col min="14326" max="14326" width="10.85546875" style="48" customWidth="1"/>
    <col min="14327" max="14566" width="9.140625" style="48"/>
    <col min="14567" max="14567" width="22.85546875" style="48" customWidth="1"/>
    <col min="14568" max="14568" width="10.28515625" style="48" customWidth="1"/>
    <col min="14569" max="14569" width="9.85546875" style="48" customWidth="1"/>
    <col min="14570" max="14571" width="9.140625" style="48" customWidth="1"/>
    <col min="14572" max="14572" width="10" style="48" customWidth="1"/>
    <col min="14573" max="14574" width="9.140625" style="48" customWidth="1"/>
    <col min="14575" max="14575" width="9.42578125" style="48" customWidth="1"/>
    <col min="14576" max="14577" width="9.140625" style="48" customWidth="1"/>
    <col min="14578" max="14578" width="9.5703125" style="48" customWidth="1"/>
    <col min="14579" max="14579" width="9.140625" style="48" customWidth="1"/>
    <col min="14580" max="14580" width="13.7109375" style="48" customWidth="1"/>
    <col min="14581" max="14581" width="10.28515625" style="48" customWidth="1"/>
    <col min="14582" max="14582" width="10.85546875" style="48" customWidth="1"/>
    <col min="14583" max="14822" width="9.140625" style="48"/>
    <col min="14823" max="14823" width="22.85546875" style="48" customWidth="1"/>
    <col min="14824" max="14824" width="10.28515625" style="48" customWidth="1"/>
    <col min="14825" max="14825" width="9.85546875" style="48" customWidth="1"/>
    <col min="14826" max="14827" width="9.140625" style="48" customWidth="1"/>
    <col min="14828" max="14828" width="10" style="48" customWidth="1"/>
    <col min="14829" max="14830" width="9.140625" style="48" customWidth="1"/>
    <col min="14831" max="14831" width="9.42578125" style="48" customWidth="1"/>
    <col min="14832" max="14833" width="9.140625" style="48" customWidth="1"/>
    <col min="14834" max="14834" width="9.5703125" style="48" customWidth="1"/>
    <col min="14835" max="14835" width="9.140625" style="48" customWidth="1"/>
    <col min="14836" max="14836" width="13.7109375" style="48" customWidth="1"/>
    <col min="14837" max="14837" width="10.28515625" style="48" customWidth="1"/>
    <col min="14838" max="14838" width="10.85546875" style="48" customWidth="1"/>
    <col min="14839" max="15078" width="9.140625" style="48"/>
    <col min="15079" max="15079" width="22.85546875" style="48" customWidth="1"/>
    <col min="15080" max="15080" width="10.28515625" style="48" customWidth="1"/>
    <col min="15081" max="15081" width="9.85546875" style="48" customWidth="1"/>
    <col min="15082" max="15083" width="9.140625" style="48" customWidth="1"/>
    <col min="15084" max="15084" width="10" style="48" customWidth="1"/>
    <col min="15085" max="15086" width="9.140625" style="48" customWidth="1"/>
    <col min="15087" max="15087" width="9.42578125" style="48" customWidth="1"/>
    <col min="15088" max="15089" width="9.140625" style="48" customWidth="1"/>
    <col min="15090" max="15090" width="9.5703125" style="48" customWidth="1"/>
    <col min="15091" max="15091" width="9.140625" style="48" customWidth="1"/>
    <col min="15092" max="15092" width="13.7109375" style="48" customWidth="1"/>
    <col min="15093" max="15093" width="10.28515625" style="48" customWidth="1"/>
    <col min="15094" max="15094" width="10.85546875" style="48" customWidth="1"/>
    <col min="15095" max="15334" width="9.140625" style="48"/>
    <col min="15335" max="15335" width="22.85546875" style="48" customWidth="1"/>
    <col min="15336" max="15336" width="10.28515625" style="48" customWidth="1"/>
    <col min="15337" max="15337" width="9.85546875" style="48" customWidth="1"/>
    <col min="15338" max="15339" width="9.140625" style="48" customWidth="1"/>
    <col min="15340" max="15340" width="10" style="48" customWidth="1"/>
    <col min="15341" max="15342" width="9.140625" style="48" customWidth="1"/>
    <col min="15343" max="15343" width="9.42578125" style="48" customWidth="1"/>
    <col min="15344" max="15345" width="9.140625" style="48" customWidth="1"/>
    <col min="15346" max="15346" width="9.5703125" style="48" customWidth="1"/>
    <col min="15347" max="15347" width="9.140625" style="48" customWidth="1"/>
    <col min="15348" max="15348" width="13.7109375" style="48" customWidth="1"/>
    <col min="15349" max="15349" width="10.28515625" style="48" customWidth="1"/>
    <col min="15350" max="15350" width="10.85546875" style="48" customWidth="1"/>
    <col min="15351" max="15590" width="9.140625" style="48"/>
    <col min="15591" max="15591" width="22.85546875" style="48" customWidth="1"/>
    <col min="15592" max="15592" width="10.28515625" style="48" customWidth="1"/>
    <col min="15593" max="15593" width="9.85546875" style="48" customWidth="1"/>
    <col min="15594" max="15595" width="9.140625" style="48" customWidth="1"/>
    <col min="15596" max="15596" width="10" style="48" customWidth="1"/>
    <col min="15597" max="15598" width="9.140625" style="48" customWidth="1"/>
    <col min="15599" max="15599" width="9.42578125" style="48" customWidth="1"/>
    <col min="15600" max="15601" width="9.140625" style="48" customWidth="1"/>
    <col min="15602" max="15602" width="9.5703125" style="48" customWidth="1"/>
    <col min="15603" max="15603" width="9.140625" style="48" customWidth="1"/>
    <col min="15604" max="15604" width="13.7109375" style="48" customWidth="1"/>
    <col min="15605" max="15605" width="10.28515625" style="48" customWidth="1"/>
    <col min="15606" max="15606" width="10.85546875" style="48" customWidth="1"/>
    <col min="15607" max="15846" width="9.140625" style="48"/>
    <col min="15847" max="15847" width="22.85546875" style="48" customWidth="1"/>
    <col min="15848" max="15848" width="10.28515625" style="48" customWidth="1"/>
    <col min="15849" max="15849" width="9.85546875" style="48" customWidth="1"/>
    <col min="15850" max="15851" width="9.140625" style="48" customWidth="1"/>
    <col min="15852" max="15852" width="10" style="48" customWidth="1"/>
    <col min="15853" max="15854" width="9.140625" style="48" customWidth="1"/>
    <col min="15855" max="15855" width="9.42578125" style="48" customWidth="1"/>
    <col min="15856" max="15857" width="9.140625" style="48" customWidth="1"/>
    <col min="15858" max="15858" width="9.5703125" style="48" customWidth="1"/>
    <col min="15859" max="15859" width="9.140625" style="48" customWidth="1"/>
    <col min="15860" max="15860" width="13.7109375" style="48" customWidth="1"/>
    <col min="15861" max="15861" width="10.28515625" style="48" customWidth="1"/>
    <col min="15862" max="15862" width="10.85546875" style="48" customWidth="1"/>
    <col min="15863" max="16102" width="9.140625" style="48"/>
    <col min="16103" max="16103" width="22.85546875" style="48" customWidth="1"/>
    <col min="16104" max="16104" width="10.28515625" style="48" customWidth="1"/>
    <col min="16105" max="16105" width="9.85546875" style="48" customWidth="1"/>
    <col min="16106" max="16107" width="9.140625" style="48" customWidth="1"/>
    <col min="16108" max="16108" width="10" style="48" customWidth="1"/>
    <col min="16109" max="16110" width="9.140625" style="48" customWidth="1"/>
    <col min="16111" max="16111" width="9.42578125" style="48" customWidth="1"/>
    <col min="16112" max="16113" width="9.140625" style="48" customWidth="1"/>
    <col min="16114" max="16114" width="9.5703125" style="48" customWidth="1"/>
    <col min="16115" max="16115" width="9.140625" style="48" customWidth="1"/>
    <col min="16116" max="16116" width="13.7109375" style="48" customWidth="1"/>
    <col min="16117" max="16117" width="10.28515625" style="48" customWidth="1"/>
    <col min="16118" max="16118" width="10.85546875" style="48" customWidth="1"/>
    <col min="16119" max="16384" width="9.140625" style="48"/>
  </cols>
  <sheetData>
    <row r="1" spans="1:28" ht="34.5" customHeight="1">
      <c r="A1" s="402" t="s">
        <v>61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</row>
    <row r="2" spans="1:28" ht="32.25" customHeight="1">
      <c r="A2" s="402" t="s">
        <v>62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</row>
    <row r="3" spans="1:28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N3" s="49"/>
      <c r="O3" s="49"/>
      <c r="P3" s="50" t="s">
        <v>63</v>
      </c>
    </row>
    <row r="4" spans="1:28">
      <c r="A4" s="409"/>
      <c r="B4" s="399" t="s">
        <v>113</v>
      </c>
      <c r="C4" s="399"/>
      <c r="D4" s="399"/>
      <c r="E4" s="400" t="s">
        <v>59</v>
      </c>
      <c r="F4" s="401"/>
      <c r="G4" s="401"/>
      <c r="H4" s="401"/>
      <c r="I4" s="401"/>
      <c r="J4" s="401"/>
      <c r="K4" s="403" t="s">
        <v>123</v>
      </c>
      <c r="L4" s="404"/>
      <c r="M4" s="405"/>
      <c r="N4" s="399" t="s">
        <v>60</v>
      </c>
      <c r="O4" s="399"/>
      <c r="P4" s="400"/>
    </row>
    <row r="5" spans="1:28" ht="36.75" customHeight="1">
      <c r="A5" s="409"/>
      <c r="B5" s="399"/>
      <c r="C5" s="399"/>
      <c r="D5" s="399"/>
      <c r="E5" s="399" t="s">
        <v>58</v>
      </c>
      <c r="F5" s="399"/>
      <c r="G5" s="399"/>
      <c r="H5" s="399" t="s">
        <v>57</v>
      </c>
      <c r="I5" s="399"/>
      <c r="J5" s="399"/>
      <c r="K5" s="406"/>
      <c r="L5" s="407"/>
      <c r="M5" s="408"/>
      <c r="N5" s="399"/>
      <c r="O5" s="399"/>
      <c r="P5" s="400"/>
    </row>
    <row r="6" spans="1:28" ht="35.25" customHeight="1">
      <c r="A6" s="409"/>
      <c r="B6" s="326" t="s">
        <v>142</v>
      </c>
      <c r="C6" s="326" t="s">
        <v>112</v>
      </c>
      <c r="D6" s="326" t="s">
        <v>145</v>
      </c>
      <c r="E6" s="326" t="s">
        <v>142</v>
      </c>
      <c r="F6" s="326" t="s">
        <v>112</v>
      </c>
      <c r="G6" s="326" t="s">
        <v>145</v>
      </c>
      <c r="H6" s="326" t="s">
        <v>142</v>
      </c>
      <c r="I6" s="326" t="s">
        <v>112</v>
      </c>
      <c r="J6" s="326" t="s">
        <v>145</v>
      </c>
      <c r="K6" s="326" t="s">
        <v>142</v>
      </c>
      <c r="L6" s="326" t="s">
        <v>112</v>
      </c>
      <c r="M6" s="326" t="s">
        <v>145</v>
      </c>
      <c r="N6" s="326" t="s">
        <v>142</v>
      </c>
      <c r="O6" s="326" t="s">
        <v>112</v>
      </c>
      <c r="P6" s="327" t="s">
        <v>145</v>
      </c>
    </row>
    <row r="7" spans="1:28" ht="12.75" customHeight="1">
      <c r="A7" s="51" t="s">
        <v>64</v>
      </c>
      <c r="B7" s="52">
        <f>SUM(B8:B27)</f>
        <v>778656.8899999999</v>
      </c>
      <c r="C7" s="52">
        <f>SUM(C8:C27)</f>
        <v>762154.97</v>
      </c>
      <c r="D7" s="52">
        <f>B7/C7*100</f>
        <v>102.16516596355724</v>
      </c>
      <c r="E7" s="52">
        <f>SUM(E8:E27)</f>
        <v>500056.39</v>
      </c>
      <c r="F7" s="52">
        <f>SUM(F8:F27)</f>
        <v>498471.91000000009</v>
      </c>
      <c r="G7" s="209">
        <f>E7/F7%</f>
        <v>100.31786746017441</v>
      </c>
      <c r="H7" s="52">
        <f>SUM(H8:H27)</f>
        <v>278600.50000000006</v>
      </c>
      <c r="I7" s="52">
        <f>SUM(I8:I27)</f>
        <v>263683.06000000006</v>
      </c>
      <c r="J7" s="52">
        <f>H7/I7*100</f>
        <v>105.65733725935978</v>
      </c>
      <c r="K7" s="52">
        <f>SUM(K8:K27)</f>
        <v>598000.4</v>
      </c>
      <c r="L7" s="52">
        <f>SUM(L8:L27)</f>
        <v>581151.1</v>
      </c>
      <c r="M7" s="52">
        <f>K7/L7*100</f>
        <v>102.89929761812375</v>
      </c>
      <c r="N7" s="52">
        <f>SUM(N8:N27)</f>
        <v>1376657.2900000003</v>
      </c>
      <c r="O7" s="52">
        <f>SUM(O8:O27)</f>
        <v>1343306.07</v>
      </c>
      <c r="P7" s="52">
        <f>N7/O7*100</f>
        <v>102.48277148036711</v>
      </c>
      <c r="Q7" s="77"/>
      <c r="R7" s="362"/>
      <c r="S7" s="362"/>
      <c r="T7" s="363"/>
      <c r="U7" s="362"/>
      <c r="V7" s="362"/>
      <c r="W7" s="363"/>
      <c r="X7" s="362"/>
      <c r="Y7" s="362"/>
      <c r="Z7" s="363"/>
      <c r="AA7" s="362"/>
      <c r="AB7" s="362"/>
    </row>
    <row r="8" spans="1:28" ht="13.5" customHeight="1">
      <c r="A8" s="152" t="s">
        <v>65</v>
      </c>
      <c r="B8" s="136">
        <f>E8+H8</f>
        <v>73395.5</v>
      </c>
      <c r="C8" s="258">
        <f>F8+I8</f>
        <v>69770.22</v>
      </c>
      <c r="D8" s="52">
        <f t="shared" ref="D8:D27" si="0">B8/C8*100</f>
        <v>105.19602776084123</v>
      </c>
      <c r="E8" s="209">
        <v>18297.2</v>
      </c>
      <c r="F8" s="209">
        <v>17510.38</v>
      </c>
      <c r="G8" s="209">
        <f t="shared" ref="G8:G27" si="1">E8/F8%</f>
        <v>104.49344902851908</v>
      </c>
      <c r="H8" s="209">
        <v>55098.3</v>
      </c>
      <c r="I8" s="209">
        <v>52259.839999999997</v>
      </c>
      <c r="J8" s="52">
        <f t="shared" ref="J8:J27" si="2">H8/I8*100</f>
        <v>105.43143645292447</v>
      </c>
      <c r="K8" s="209">
        <v>27577.8</v>
      </c>
      <c r="L8" s="209">
        <v>26357.599999999999</v>
      </c>
      <c r="M8" s="52">
        <f t="shared" ref="M8:M27" si="3">K8/L8*100</f>
        <v>104.62940480165115</v>
      </c>
      <c r="N8" s="210">
        <f>E8+H8+K8</f>
        <v>100973.3</v>
      </c>
      <c r="O8" s="210">
        <f>F8+I8+L8</f>
        <v>96127.82</v>
      </c>
      <c r="P8" s="52">
        <f t="shared" ref="P8:P27" si="4">N8/O8*100</f>
        <v>105.04066356648887</v>
      </c>
      <c r="Q8" s="273"/>
      <c r="R8" s="362"/>
      <c r="S8" s="362"/>
      <c r="T8" s="363"/>
      <c r="U8" s="362"/>
      <c r="V8" s="362"/>
      <c r="W8" s="363"/>
      <c r="X8" s="362"/>
      <c r="Y8" s="362"/>
      <c r="Z8" s="363"/>
      <c r="AA8" s="362"/>
      <c r="AB8" s="362"/>
    </row>
    <row r="9" spans="1:28" ht="13.5" customHeight="1">
      <c r="A9" s="157" t="s">
        <v>66</v>
      </c>
      <c r="B9" s="136">
        <f>E9+H9</f>
        <v>116833</v>
      </c>
      <c r="C9" s="258">
        <f t="shared" ref="C9:C23" si="5">F9+I9</f>
        <v>110346.17</v>
      </c>
      <c r="D9" s="52">
        <f t="shared" si="0"/>
        <v>105.87861817043583</v>
      </c>
      <c r="E9" s="209">
        <v>111276.7</v>
      </c>
      <c r="F9" s="209">
        <v>104902.37</v>
      </c>
      <c r="G9" s="209">
        <f t="shared" si="1"/>
        <v>106.07644040835302</v>
      </c>
      <c r="H9" s="209">
        <v>5556.3</v>
      </c>
      <c r="I9" s="209">
        <v>5443.8</v>
      </c>
      <c r="J9" s="52">
        <f t="shared" si="2"/>
        <v>102.06657114515596</v>
      </c>
      <c r="K9" s="209">
        <v>36016</v>
      </c>
      <c r="L9" s="209">
        <v>35671.5</v>
      </c>
      <c r="M9" s="52">
        <f t="shared" si="3"/>
        <v>100.96575697685827</v>
      </c>
      <c r="N9" s="210">
        <f t="shared" ref="N9:O27" si="6">E9+H9+K9</f>
        <v>152849</v>
      </c>
      <c r="O9" s="210">
        <f t="shared" si="6"/>
        <v>146017.66999999998</v>
      </c>
      <c r="P9" s="52">
        <f t="shared" si="4"/>
        <v>104.67842693284999</v>
      </c>
      <c r="Q9" s="273"/>
      <c r="R9" s="362"/>
      <c r="S9" s="362"/>
      <c r="T9" s="363"/>
      <c r="U9" s="362"/>
      <c r="V9" s="362"/>
      <c r="W9" s="363"/>
      <c r="X9" s="362"/>
      <c r="Y9" s="362"/>
      <c r="Z9" s="363"/>
      <c r="AA9" s="362"/>
      <c r="AB9" s="362"/>
    </row>
    <row r="10" spans="1:28" ht="13.5" customHeight="1">
      <c r="A10" s="157" t="s">
        <v>67</v>
      </c>
      <c r="B10" s="136">
        <f>E10+H10</f>
        <v>30905.77</v>
      </c>
      <c r="C10" s="258">
        <f t="shared" si="5"/>
        <v>31285.8</v>
      </c>
      <c r="D10" s="52">
        <f t="shared" si="0"/>
        <v>98.785295565400276</v>
      </c>
      <c r="E10" s="209">
        <v>12789.57</v>
      </c>
      <c r="F10" s="209">
        <v>14182</v>
      </c>
      <c r="G10" s="209">
        <f t="shared" si="1"/>
        <v>90.181709208856304</v>
      </c>
      <c r="H10" s="209">
        <v>18116.2</v>
      </c>
      <c r="I10" s="209">
        <v>17103.8</v>
      </c>
      <c r="J10" s="52">
        <f t="shared" si="2"/>
        <v>105.91915246904198</v>
      </c>
      <c r="K10" s="209">
        <v>47040.800000000003</v>
      </c>
      <c r="L10" s="209">
        <v>45921</v>
      </c>
      <c r="M10" s="52">
        <f t="shared" si="3"/>
        <v>102.43853574617279</v>
      </c>
      <c r="N10" s="210">
        <f t="shared" si="6"/>
        <v>77946.570000000007</v>
      </c>
      <c r="O10" s="210">
        <f t="shared" si="6"/>
        <v>77206.8</v>
      </c>
      <c r="P10" s="52">
        <f t="shared" si="4"/>
        <v>100.9581668972163</v>
      </c>
      <c r="Q10" s="273"/>
      <c r="R10" s="362"/>
      <c r="S10" s="362"/>
      <c r="T10" s="363"/>
      <c r="U10" s="362"/>
      <c r="V10" s="362"/>
      <c r="W10" s="363"/>
      <c r="X10" s="362"/>
      <c r="Y10" s="362"/>
      <c r="Z10" s="363"/>
      <c r="AA10" s="362"/>
      <c r="AB10" s="362"/>
    </row>
    <row r="11" spans="1:28" ht="13.5" customHeight="1">
      <c r="A11" s="157" t="s">
        <v>68</v>
      </c>
      <c r="B11" s="136">
        <f>E11+H11</f>
        <v>134417</v>
      </c>
      <c r="C11" s="258">
        <f t="shared" si="5"/>
        <v>134804.47</v>
      </c>
      <c r="D11" s="52">
        <f t="shared" si="0"/>
        <v>99.712568878465234</v>
      </c>
      <c r="E11" s="209">
        <v>104232.8</v>
      </c>
      <c r="F11" s="209">
        <v>106309.17</v>
      </c>
      <c r="G11" s="209">
        <f t="shared" si="1"/>
        <v>98.046857105553556</v>
      </c>
      <c r="H11" s="209">
        <v>30184.2</v>
      </c>
      <c r="I11" s="209">
        <v>28495.3</v>
      </c>
      <c r="J11" s="52">
        <f t="shared" si="2"/>
        <v>105.92694233785922</v>
      </c>
      <c r="K11" s="209">
        <v>58386.400000000001</v>
      </c>
      <c r="L11" s="209">
        <v>55416.2</v>
      </c>
      <c r="M11" s="52">
        <f t="shared" si="3"/>
        <v>105.35980453369231</v>
      </c>
      <c r="N11" s="210">
        <f t="shared" si="6"/>
        <v>192803.4</v>
      </c>
      <c r="O11" s="210">
        <f t="shared" si="6"/>
        <v>190220.66999999998</v>
      </c>
      <c r="P11" s="52">
        <f t="shared" si="4"/>
        <v>101.35775465410779</v>
      </c>
      <c r="Q11" s="273"/>
      <c r="R11" s="362"/>
      <c r="S11" s="362"/>
      <c r="T11" s="363"/>
      <c r="U11" s="362"/>
      <c r="V11" s="362"/>
      <c r="W11" s="363"/>
      <c r="X11" s="362"/>
      <c r="Y11" s="362"/>
      <c r="Z11" s="363"/>
      <c r="AA11" s="362"/>
      <c r="AB11" s="362"/>
    </row>
    <row r="12" spans="1:28" ht="13.5" customHeight="1">
      <c r="A12" s="157" t="s">
        <v>69</v>
      </c>
      <c r="B12" s="136">
        <f>E12+H12</f>
        <v>11590.33</v>
      </c>
      <c r="C12" s="258">
        <f t="shared" si="5"/>
        <v>10279.560000000001</v>
      </c>
      <c r="D12" s="52">
        <f t="shared" si="0"/>
        <v>112.75122670620141</v>
      </c>
      <c r="E12" s="209">
        <v>521.42999999999995</v>
      </c>
      <c r="F12" s="209">
        <v>629.36</v>
      </c>
      <c r="G12" s="209">
        <f t="shared" si="1"/>
        <v>82.850832591839307</v>
      </c>
      <c r="H12" s="209">
        <v>11068.9</v>
      </c>
      <c r="I12" s="209">
        <v>9650.2000000000007</v>
      </c>
      <c r="J12" s="52">
        <f t="shared" si="2"/>
        <v>114.70124971503179</v>
      </c>
      <c r="K12" s="209">
        <v>23822.2</v>
      </c>
      <c r="L12" s="209">
        <v>22786.1</v>
      </c>
      <c r="M12" s="52">
        <f t="shared" si="3"/>
        <v>104.54707036307222</v>
      </c>
      <c r="N12" s="210">
        <f t="shared" si="6"/>
        <v>35412.53</v>
      </c>
      <c r="O12" s="210">
        <f t="shared" si="6"/>
        <v>33065.660000000003</v>
      </c>
      <c r="P12" s="52">
        <f t="shared" si="4"/>
        <v>107.09760518919023</v>
      </c>
      <c r="Q12" s="273"/>
      <c r="R12" s="362"/>
      <c r="S12" s="362"/>
      <c r="T12" s="363"/>
      <c r="U12" s="362"/>
      <c r="V12" s="362"/>
      <c r="W12" s="363"/>
      <c r="X12" s="362"/>
      <c r="Y12" s="362"/>
      <c r="Z12" s="363"/>
      <c r="AA12" s="362"/>
      <c r="AB12" s="362"/>
    </row>
    <row r="13" spans="1:28" ht="13.5" customHeight="1">
      <c r="A13" s="157" t="s">
        <v>70</v>
      </c>
      <c r="B13" s="136">
        <f t="shared" ref="B13:B24" si="7">E13+H13</f>
        <v>42566.78</v>
      </c>
      <c r="C13" s="258">
        <f t="shared" si="5"/>
        <v>41636.100000000006</v>
      </c>
      <c r="D13" s="52">
        <f t="shared" si="0"/>
        <v>102.23527179538907</v>
      </c>
      <c r="E13" s="209">
        <v>15165.88</v>
      </c>
      <c r="F13" s="209">
        <v>15258.7</v>
      </c>
      <c r="G13" s="209">
        <f t="shared" si="1"/>
        <v>99.391691297423748</v>
      </c>
      <c r="H13" s="209">
        <v>27400.9</v>
      </c>
      <c r="I13" s="209">
        <v>26377.4</v>
      </c>
      <c r="J13" s="52">
        <f t="shared" si="2"/>
        <v>103.88021563914562</v>
      </c>
      <c r="K13" s="209">
        <v>30588.400000000001</v>
      </c>
      <c r="L13" s="209">
        <v>29401.4</v>
      </c>
      <c r="M13" s="52">
        <f t="shared" si="3"/>
        <v>104.03722271728557</v>
      </c>
      <c r="N13" s="210">
        <f t="shared" si="6"/>
        <v>73155.179999999993</v>
      </c>
      <c r="O13" s="210">
        <f t="shared" si="6"/>
        <v>71037.5</v>
      </c>
      <c r="P13" s="52">
        <f t="shared" si="4"/>
        <v>102.98107337673763</v>
      </c>
      <c r="Q13" s="273"/>
      <c r="R13" s="362"/>
      <c r="S13" s="362"/>
      <c r="T13" s="363"/>
      <c r="U13" s="362"/>
      <c r="V13" s="362"/>
      <c r="W13" s="363"/>
      <c r="X13" s="362"/>
      <c r="Y13" s="362"/>
      <c r="Z13" s="363"/>
      <c r="AA13" s="362"/>
      <c r="AB13" s="362"/>
    </row>
    <row r="14" spans="1:28" ht="13.5" customHeight="1">
      <c r="A14" s="157" t="s">
        <v>71</v>
      </c>
      <c r="B14" s="136">
        <f t="shared" si="7"/>
        <v>38141.06</v>
      </c>
      <c r="C14" s="258">
        <f t="shared" si="5"/>
        <v>35025.800000000003</v>
      </c>
      <c r="D14" s="52">
        <f t="shared" si="0"/>
        <v>108.8941865710419</v>
      </c>
      <c r="E14" s="209">
        <v>18859.560000000001</v>
      </c>
      <c r="F14" s="209">
        <v>17330.400000000001</v>
      </c>
      <c r="G14" s="209">
        <f t="shared" si="1"/>
        <v>108.82357014263953</v>
      </c>
      <c r="H14" s="209">
        <v>19281.5</v>
      </c>
      <c r="I14" s="209">
        <v>17695.400000000001</v>
      </c>
      <c r="J14" s="52">
        <f t="shared" si="2"/>
        <v>108.96334640641069</v>
      </c>
      <c r="K14" s="209">
        <v>47876.9</v>
      </c>
      <c r="L14" s="209">
        <v>47978</v>
      </c>
      <c r="M14" s="52">
        <f t="shared" si="3"/>
        <v>99.789278419275504</v>
      </c>
      <c r="N14" s="210">
        <f t="shared" si="6"/>
        <v>86017.959999999992</v>
      </c>
      <c r="O14" s="210">
        <f t="shared" si="6"/>
        <v>83003.8</v>
      </c>
      <c r="P14" s="52">
        <f t="shared" si="4"/>
        <v>103.63135181762762</v>
      </c>
      <c r="Q14" s="273"/>
      <c r="R14" s="362"/>
      <c r="S14" s="362"/>
      <c r="T14" s="363"/>
      <c r="U14" s="362"/>
      <c r="V14" s="362"/>
      <c r="W14" s="363"/>
      <c r="X14" s="362"/>
      <c r="Y14" s="362"/>
      <c r="Z14" s="363"/>
      <c r="AA14" s="362"/>
      <c r="AB14" s="362"/>
    </row>
    <row r="15" spans="1:28" ht="13.5" customHeight="1">
      <c r="A15" s="157" t="s">
        <v>72</v>
      </c>
      <c r="B15" s="136">
        <f t="shared" si="7"/>
        <v>25372</v>
      </c>
      <c r="C15" s="258">
        <f t="shared" si="5"/>
        <v>24329.78</v>
      </c>
      <c r="D15" s="52">
        <f t="shared" si="0"/>
        <v>104.28372143110214</v>
      </c>
      <c r="E15" s="209">
        <v>5383.4</v>
      </c>
      <c r="F15" s="209">
        <v>5319.58</v>
      </c>
      <c r="G15" s="209">
        <f t="shared" si="1"/>
        <v>101.19971877479048</v>
      </c>
      <c r="H15" s="209">
        <v>19988.599999999999</v>
      </c>
      <c r="I15" s="209">
        <v>19010.2</v>
      </c>
      <c r="J15" s="52">
        <f t="shared" si="2"/>
        <v>105.14671071319606</v>
      </c>
      <c r="K15" s="209">
        <v>42799.5</v>
      </c>
      <c r="L15" s="209">
        <v>41673</v>
      </c>
      <c r="M15" s="52">
        <f t="shared" si="3"/>
        <v>102.70318911525449</v>
      </c>
      <c r="N15" s="210">
        <f t="shared" si="6"/>
        <v>68171.5</v>
      </c>
      <c r="O15" s="210">
        <f t="shared" si="6"/>
        <v>66002.78</v>
      </c>
      <c r="P15" s="52">
        <f t="shared" si="4"/>
        <v>103.28580099201884</v>
      </c>
      <c r="Q15" s="273"/>
      <c r="R15" s="362"/>
      <c r="S15" s="362"/>
      <c r="T15" s="363"/>
      <c r="U15" s="362"/>
      <c r="V15" s="362"/>
      <c r="W15" s="363"/>
      <c r="X15" s="362"/>
      <c r="Y15" s="362"/>
      <c r="Z15" s="363"/>
      <c r="AA15" s="362"/>
      <c r="AB15" s="362"/>
    </row>
    <row r="16" spans="1:28" ht="13.5" customHeight="1">
      <c r="A16" s="157" t="s">
        <v>73</v>
      </c>
      <c r="B16" s="136">
        <f t="shared" si="7"/>
        <v>38851.64</v>
      </c>
      <c r="C16" s="258">
        <f t="shared" si="5"/>
        <v>36561.300000000003</v>
      </c>
      <c r="D16" s="52">
        <f t="shared" si="0"/>
        <v>106.26438337805273</v>
      </c>
      <c r="E16" s="209">
        <v>17587.04</v>
      </c>
      <c r="F16" s="209">
        <v>16495.7</v>
      </c>
      <c r="G16" s="209">
        <f t="shared" si="1"/>
        <v>106.61590596337228</v>
      </c>
      <c r="H16" s="209">
        <v>21264.6</v>
      </c>
      <c r="I16" s="209">
        <v>20065.599999999999</v>
      </c>
      <c r="J16" s="52">
        <f t="shared" si="2"/>
        <v>105.97540068575073</v>
      </c>
      <c r="K16" s="209">
        <v>31034.400000000001</v>
      </c>
      <c r="L16" s="209">
        <v>30174.9</v>
      </c>
      <c r="M16" s="52">
        <f t="shared" si="3"/>
        <v>102.84839386377421</v>
      </c>
      <c r="N16" s="210">
        <f t="shared" si="6"/>
        <v>69886.040000000008</v>
      </c>
      <c r="O16" s="210">
        <f t="shared" si="6"/>
        <v>66736.200000000012</v>
      </c>
      <c r="P16" s="52">
        <f t="shared" si="4"/>
        <v>104.71983720979019</v>
      </c>
      <c r="Q16" s="273"/>
      <c r="R16" s="362"/>
      <c r="S16" s="362"/>
      <c r="T16" s="363"/>
      <c r="U16" s="362"/>
      <c r="V16" s="362"/>
      <c r="W16" s="363"/>
      <c r="X16" s="362"/>
      <c r="Y16" s="362"/>
      <c r="Z16" s="363"/>
      <c r="AA16" s="362"/>
      <c r="AB16" s="362"/>
    </row>
    <row r="17" spans="1:28" ht="13.5" customHeight="1">
      <c r="A17" s="157" t="s">
        <v>74</v>
      </c>
      <c r="B17" s="136">
        <f t="shared" si="7"/>
        <v>23399.99</v>
      </c>
      <c r="C17" s="258">
        <f t="shared" si="5"/>
        <v>29205.75</v>
      </c>
      <c r="D17" s="52">
        <f t="shared" si="0"/>
        <v>80.121174768667132</v>
      </c>
      <c r="E17" s="209">
        <v>22062.79</v>
      </c>
      <c r="F17" s="209">
        <v>27964.45</v>
      </c>
      <c r="G17" s="209">
        <f t="shared" si="1"/>
        <v>78.895848121454208</v>
      </c>
      <c r="H17" s="209">
        <v>1337.2</v>
      </c>
      <c r="I17" s="209">
        <v>1241.3</v>
      </c>
      <c r="J17" s="52">
        <f t="shared" si="2"/>
        <v>107.72577136872634</v>
      </c>
      <c r="K17" s="209">
        <v>26286.9</v>
      </c>
      <c r="L17" s="209">
        <v>25109.599999999999</v>
      </c>
      <c r="M17" s="52">
        <f t="shared" si="3"/>
        <v>104.68864498040591</v>
      </c>
      <c r="N17" s="210">
        <f t="shared" si="6"/>
        <v>49686.89</v>
      </c>
      <c r="O17" s="210">
        <f t="shared" si="6"/>
        <v>54315.35</v>
      </c>
      <c r="P17" s="52">
        <f t="shared" si="4"/>
        <v>91.478541517269065</v>
      </c>
      <c r="Q17" s="273"/>
      <c r="R17" s="362"/>
      <c r="S17" s="362"/>
      <c r="T17" s="363"/>
      <c r="U17" s="362"/>
      <c r="V17" s="362"/>
      <c r="W17" s="363"/>
      <c r="X17" s="362"/>
      <c r="Y17" s="362"/>
      <c r="Z17" s="363"/>
      <c r="AA17" s="362"/>
      <c r="AB17" s="362"/>
    </row>
    <row r="18" spans="1:28" ht="13.5" customHeight="1">
      <c r="A18" s="157" t="s">
        <v>75</v>
      </c>
      <c r="B18" s="136">
        <f t="shared" si="7"/>
        <v>4952.88</v>
      </c>
      <c r="C18" s="258">
        <f t="shared" si="5"/>
        <v>4734.93</v>
      </c>
      <c r="D18" s="52">
        <f t="shared" si="0"/>
        <v>104.60302475432583</v>
      </c>
      <c r="E18" s="209">
        <v>1147.18</v>
      </c>
      <c r="F18" s="209">
        <v>1055.83</v>
      </c>
      <c r="G18" s="209">
        <f t="shared" si="1"/>
        <v>108.65196101645152</v>
      </c>
      <c r="H18" s="209">
        <v>3805.7</v>
      </c>
      <c r="I18" s="209">
        <v>3679.1</v>
      </c>
      <c r="J18" s="52">
        <f t="shared" si="2"/>
        <v>103.44105895463565</v>
      </c>
      <c r="K18" s="209">
        <v>21595.8</v>
      </c>
      <c r="L18" s="209">
        <v>20808.7</v>
      </c>
      <c r="M18" s="52">
        <f t="shared" si="3"/>
        <v>103.78255249006425</v>
      </c>
      <c r="N18" s="210">
        <f t="shared" si="6"/>
        <v>26548.68</v>
      </c>
      <c r="O18" s="210">
        <f t="shared" si="6"/>
        <v>25543.63</v>
      </c>
      <c r="P18" s="52">
        <f t="shared" si="4"/>
        <v>103.93464045634862</v>
      </c>
      <c r="Q18" s="273"/>
      <c r="R18" s="362"/>
      <c r="S18" s="362"/>
      <c r="T18" s="363"/>
      <c r="U18" s="362"/>
      <c r="V18" s="362"/>
      <c r="W18" s="363"/>
      <c r="X18" s="362"/>
      <c r="Y18" s="362"/>
      <c r="Z18" s="363"/>
      <c r="AA18" s="362"/>
      <c r="AB18" s="362"/>
    </row>
    <row r="19" spans="1:28" ht="13.5" customHeight="1">
      <c r="A19" s="157" t="s">
        <v>76</v>
      </c>
      <c r="B19" s="136">
        <f t="shared" si="7"/>
        <v>10019.19</v>
      </c>
      <c r="C19" s="258">
        <f t="shared" si="5"/>
        <v>9562.1</v>
      </c>
      <c r="D19" s="52">
        <f t="shared" si="0"/>
        <v>104.78022610096109</v>
      </c>
      <c r="E19" s="209">
        <v>7849.09</v>
      </c>
      <c r="F19" s="209">
        <v>7485.3</v>
      </c>
      <c r="G19" s="209">
        <f t="shared" si="1"/>
        <v>104.86005904906951</v>
      </c>
      <c r="H19" s="209">
        <v>2170.1</v>
      </c>
      <c r="I19" s="209">
        <v>2076.8000000000002</v>
      </c>
      <c r="J19" s="52">
        <f t="shared" si="2"/>
        <v>104.49248844375963</v>
      </c>
      <c r="K19" s="209">
        <v>4135.1000000000004</v>
      </c>
      <c r="L19" s="209">
        <v>4541.3999999999996</v>
      </c>
      <c r="M19" s="52">
        <f t="shared" si="3"/>
        <v>91.053419650328109</v>
      </c>
      <c r="N19" s="210">
        <f t="shared" si="6"/>
        <v>14154.29</v>
      </c>
      <c r="O19" s="210">
        <f t="shared" si="6"/>
        <v>14103.5</v>
      </c>
      <c r="P19" s="52">
        <f t="shared" si="4"/>
        <v>100.36012337363067</v>
      </c>
      <c r="Q19" s="273"/>
      <c r="R19" s="362"/>
      <c r="S19" s="362"/>
      <c r="T19" s="363"/>
      <c r="U19" s="362"/>
      <c r="V19" s="362"/>
      <c r="W19" s="363"/>
      <c r="X19" s="362"/>
      <c r="Y19" s="362"/>
      <c r="Z19" s="363"/>
      <c r="AA19" s="362"/>
      <c r="AB19" s="362"/>
    </row>
    <row r="20" spans="1:28" ht="13.5" customHeight="1">
      <c r="A20" s="157" t="s">
        <v>77</v>
      </c>
      <c r="B20" s="136">
        <f t="shared" si="7"/>
        <v>48808.14</v>
      </c>
      <c r="C20" s="258">
        <f t="shared" si="5"/>
        <v>52056.270000000004</v>
      </c>
      <c r="D20" s="52">
        <f t="shared" si="0"/>
        <v>93.76034817707837</v>
      </c>
      <c r="E20" s="209">
        <v>31426.74</v>
      </c>
      <c r="F20" s="209">
        <v>35492.26</v>
      </c>
      <c r="G20" s="209">
        <f t="shared" si="1"/>
        <v>88.545333545961839</v>
      </c>
      <c r="H20" s="209">
        <v>17381.400000000001</v>
      </c>
      <c r="I20" s="209">
        <v>16564.009999999998</v>
      </c>
      <c r="J20" s="52">
        <f t="shared" si="2"/>
        <v>104.93473500680091</v>
      </c>
      <c r="K20" s="209">
        <v>23919.8</v>
      </c>
      <c r="L20" s="209">
        <v>23184</v>
      </c>
      <c r="M20" s="52">
        <f t="shared" si="3"/>
        <v>103.17374051069703</v>
      </c>
      <c r="N20" s="210">
        <f t="shared" si="6"/>
        <v>72727.94</v>
      </c>
      <c r="O20" s="210">
        <f t="shared" si="6"/>
        <v>75240.27</v>
      </c>
      <c r="P20" s="52">
        <f t="shared" si="4"/>
        <v>96.660923731400743</v>
      </c>
      <c r="Q20" s="273"/>
      <c r="R20" s="362"/>
      <c r="S20" s="362"/>
      <c r="T20" s="363"/>
      <c r="U20" s="362"/>
      <c r="V20" s="362"/>
      <c r="W20" s="363"/>
      <c r="X20" s="362"/>
      <c r="Y20" s="362"/>
      <c r="Z20" s="363"/>
      <c r="AA20" s="362"/>
      <c r="AB20" s="362"/>
    </row>
    <row r="21" spans="1:28" ht="13.5" customHeight="1">
      <c r="A21" s="157" t="s">
        <v>78</v>
      </c>
      <c r="B21" s="136">
        <f t="shared" si="7"/>
        <v>30996.83</v>
      </c>
      <c r="C21" s="258">
        <f t="shared" si="5"/>
        <v>24290.32</v>
      </c>
      <c r="D21" s="52">
        <f t="shared" si="0"/>
        <v>127.60980505814663</v>
      </c>
      <c r="E21" s="209">
        <v>24698.63</v>
      </c>
      <c r="F21" s="209">
        <v>17895.12</v>
      </c>
      <c r="G21" s="209">
        <f t="shared" si="1"/>
        <v>138.0188006562683</v>
      </c>
      <c r="H21" s="209">
        <v>6298.2</v>
      </c>
      <c r="I21" s="209">
        <v>6395.2</v>
      </c>
      <c r="J21" s="52">
        <f t="shared" si="2"/>
        <v>98.483237428071064</v>
      </c>
      <c r="K21" s="209">
        <v>31158.5</v>
      </c>
      <c r="L21" s="209">
        <v>30980.3</v>
      </c>
      <c r="M21" s="52">
        <f t="shared" si="3"/>
        <v>100.57520424269617</v>
      </c>
      <c r="N21" s="210">
        <f t="shared" si="6"/>
        <v>62155.33</v>
      </c>
      <c r="O21" s="210">
        <f t="shared" si="6"/>
        <v>55270.619999999995</v>
      </c>
      <c r="P21" s="52">
        <f t="shared" si="4"/>
        <v>112.45636470153583</v>
      </c>
      <c r="Q21" s="273"/>
      <c r="R21" s="362"/>
      <c r="S21" s="362"/>
      <c r="T21" s="363"/>
      <c r="U21" s="362"/>
      <c r="V21" s="362"/>
      <c r="W21" s="363"/>
      <c r="X21" s="362"/>
      <c r="Y21" s="362"/>
      <c r="Z21" s="363"/>
      <c r="AA21" s="362"/>
      <c r="AB21" s="362"/>
    </row>
    <row r="22" spans="1:28" ht="13.5" customHeight="1">
      <c r="A22" s="157" t="s">
        <v>79</v>
      </c>
      <c r="B22" s="136">
        <f>E22+H22</f>
        <v>61072.09</v>
      </c>
      <c r="C22" s="258">
        <f>F22+I22</f>
        <v>60310.460000000006</v>
      </c>
      <c r="D22" s="52">
        <f t="shared" si="0"/>
        <v>101.26284893200945</v>
      </c>
      <c r="E22" s="209">
        <v>51221.59</v>
      </c>
      <c r="F22" s="209">
        <v>50765.26</v>
      </c>
      <c r="G22" s="209">
        <f t="shared" si="1"/>
        <v>100.89890212322364</v>
      </c>
      <c r="H22" s="209">
        <v>9850.5</v>
      </c>
      <c r="I22" s="209">
        <v>9545.2000000000007</v>
      </c>
      <c r="J22" s="52">
        <f t="shared" si="2"/>
        <v>103.19846624481414</v>
      </c>
      <c r="K22" s="209">
        <v>97518</v>
      </c>
      <c r="L22" s="209">
        <v>93214.399999999994</v>
      </c>
      <c r="M22" s="52">
        <f t="shared" si="3"/>
        <v>104.61688322834242</v>
      </c>
      <c r="N22" s="210">
        <f>E22+H22+K22</f>
        <v>158590.09</v>
      </c>
      <c r="O22" s="210">
        <f t="shared" si="6"/>
        <v>153524.85999999999</v>
      </c>
      <c r="P22" s="52">
        <f t="shared" si="4"/>
        <v>103.29928976974804</v>
      </c>
      <c r="Q22" s="273"/>
      <c r="R22" s="362"/>
      <c r="S22" s="362"/>
      <c r="T22" s="363"/>
      <c r="U22" s="362"/>
      <c r="V22" s="362"/>
      <c r="W22" s="363"/>
      <c r="X22" s="362"/>
      <c r="Y22" s="362"/>
      <c r="Z22" s="363"/>
      <c r="AA22" s="362"/>
      <c r="AB22" s="362"/>
    </row>
    <row r="23" spans="1:28" ht="13.5" customHeight="1">
      <c r="A23" s="152" t="s">
        <v>80</v>
      </c>
      <c r="B23" s="136">
        <f t="shared" si="7"/>
        <v>8362.93</v>
      </c>
      <c r="C23" s="258">
        <f t="shared" si="5"/>
        <v>8364.06</v>
      </c>
      <c r="D23" s="52">
        <f t="shared" si="0"/>
        <v>99.986489814755046</v>
      </c>
      <c r="E23" s="209">
        <v>17.03</v>
      </c>
      <c r="F23" s="209">
        <v>51.06</v>
      </c>
      <c r="G23" s="209">
        <f t="shared" si="1"/>
        <v>33.352918135526828</v>
      </c>
      <c r="H23" s="209">
        <v>8345.9</v>
      </c>
      <c r="I23" s="209">
        <v>8313</v>
      </c>
      <c r="J23" s="52">
        <f t="shared" si="2"/>
        <v>100.39576566823047</v>
      </c>
      <c r="K23" s="209">
        <v>10403.799999999999</v>
      </c>
      <c r="L23" s="209">
        <v>10363.799999999999</v>
      </c>
      <c r="M23" s="52">
        <f t="shared" si="3"/>
        <v>100.3859588181941</v>
      </c>
      <c r="N23" s="210">
        <f t="shared" si="6"/>
        <v>18766.73</v>
      </c>
      <c r="O23" s="210">
        <f t="shared" si="6"/>
        <v>18727.86</v>
      </c>
      <c r="P23" s="52">
        <f t="shared" si="4"/>
        <v>100.20755174376571</v>
      </c>
      <c r="Q23" s="273"/>
      <c r="R23" s="362"/>
      <c r="S23" s="362"/>
      <c r="T23" s="363"/>
      <c r="U23" s="362"/>
      <c r="V23" s="362"/>
      <c r="W23" s="363"/>
      <c r="X23" s="362"/>
      <c r="Y23" s="362"/>
      <c r="Z23" s="363"/>
      <c r="AA23" s="362"/>
      <c r="AB23" s="362"/>
    </row>
    <row r="24" spans="1:28" ht="13.5" customHeight="1">
      <c r="A24" s="157" t="s">
        <v>81</v>
      </c>
      <c r="B24" s="136">
        <f t="shared" si="7"/>
        <v>77549.2</v>
      </c>
      <c r="C24" s="258">
        <f>F24+I24</f>
        <v>77468.639999999999</v>
      </c>
      <c r="D24" s="52">
        <f t="shared" si="0"/>
        <v>100.1039904663358</v>
      </c>
      <c r="E24" s="209">
        <v>57125.1</v>
      </c>
      <c r="F24" s="209">
        <v>58752.43</v>
      </c>
      <c r="G24" s="209">
        <f t="shared" si="1"/>
        <v>97.230191159752877</v>
      </c>
      <c r="H24" s="209">
        <v>20424.099999999999</v>
      </c>
      <c r="I24" s="209">
        <v>18716.21</v>
      </c>
      <c r="J24" s="52">
        <f t="shared" si="2"/>
        <v>109.12519147840294</v>
      </c>
      <c r="K24" s="209">
        <v>33771.599999999999</v>
      </c>
      <c r="L24" s="209">
        <v>33586.699999999997</v>
      </c>
      <c r="M24" s="52">
        <f t="shared" si="3"/>
        <v>100.5505155314455</v>
      </c>
      <c r="N24" s="210">
        <f t="shared" si="6"/>
        <v>111320.79999999999</v>
      </c>
      <c r="O24" s="210">
        <f>F24+I24+L24</f>
        <v>111055.34</v>
      </c>
      <c r="P24" s="52">
        <f t="shared" si="4"/>
        <v>100.23903398071627</v>
      </c>
      <c r="Q24" s="273"/>
      <c r="R24" s="362"/>
      <c r="S24" s="362"/>
      <c r="T24" s="363"/>
      <c r="U24" s="362"/>
      <c r="V24" s="362"/>
      <c r="W24" s="363"/>
      <c r="X24" s="362"/>
      <c r="Y24" s="362"/>
      <c r="Z24" s="363"/>
      <c r="AA24" s="362"/>
      <c r="AB24" s="362"/>
    </row>
    <row r="25" spans="1:28" ht="13.5" customHeight="1">
      <c r="A25" s="157" t="s">
        <v>82</v>
      </c>
      <c r="B25" s="136">
        <f>E25</f>
        <v>3.2</v>
      </c>
      <c r="C25" s="258">
        <f>F25</f>
        <v>3.53</v>
      </c>
      <c r="D25" s="52">
        <f t="shared" si="0"/>
        <v>90.6515580736544</v>
      </c>
      <c r="E25" s="209">
        <v>3.2</v>
      </c>
      <c r="F25" s="209">
        <v>3.53</v>
      </c>
      <c r="G25" s="209">
        <f t="shared" si="1"/>
        <v>90.6515580736544</v>
      </c>
      <c r="H25" s="209" t="s">
        <v>150</v>
      </c>
      <c r="I25" s="209" t="s">
        <v>150</v>
      </c>
      <c r="J25" s="52" t="s">
        <v>150</v>
      </c>
      <c r="K25" s="209">
        <v>46.8</v>
      </c>
      <c r="L25" s="209">
        <v>48.1</v>
      </c>
      <c r="M25" s="52">
        <f t="shared" si="3"/>
        <v>97.297297297297291</v>
      </c>
      <c r="N25" s="210">
        <f>E25+K25</f>
        <v>50</v>
      </c>
      <c r="O25" s="210">
        <f>F25+L25</f>
        <v>51.63</v>
      </c>
      <c r="P25" s="52">
        <f t="shared" si="4"/>
        <v>96.842920782490793</v>
      </c>
      <c r="Q25" s="273"/>
      <c r="R25" s="362"/>
      <c r="S25" s="362"/>
      <c r="T25" s="363"/>
      <c r="U25" s="364"/>
      <c r="V25" s="364"/>
      <c r="W25" s="364"/>
      <c r="X25" s="362"/>
      <c r="Y25" s="362"/>
      <c r="Z25" s="363"/>
      <c r="AA25" s="362"/>
      <c r="AB25" s="362"/>
    </row>
    <row r="26" spans="1:28" ht="13.5" customHeight="1">
      <c r="A26" s="157" t="s">
        <v>83</v>
      </c>
      <c r="B26" s="136">
        <f>E26</f>
        <v>0.4</v>
      </c>
      <c r="C26" s="258" t="s">
        <v>150</v>
      </c>
      <c r="D26" s="52" t="s">
        <v>150</v>
      </c>
      <c r="E26" s="209">
        <v>0.4</v>
      </c>
      <c r="F26" s="209" t="s">
        <v>150</v>
      </c>
      <c r="G26" s="209" t="s">
        <v>150</v>
      </c>
      <c r="H26" s="209" t="s">
        <v>150</v>
      </c>
      <c r="I26" s="209" t="s">
        <v>150</v>
      </c>
      <c r="J26" s="52" t="s">
        <v>150</v>
      </c>
      <c r="K26" s="209">
        <v>137.19999999999999</v>
      </c>
      <c r="L26" s="209">
        <v>37.6</v>
      </c>
      <c r="M26" s="52">
        <f t="shared" si="3"/>
        <v>364.89361702127655</v>
      </c>
      <c r="N26" s="210">
        <f>E26+K26</f>
        <v>137.6</v>
      </c>
      <c r="O26" s="210">
        <f>L26</f>
        <v>37.6</v>
      </c>
      <c r="P26" s="52">
        <f t="shared" si="4"/>
        <v>365.95744680851061</v>
      </c>
      <c r="Q26" s="273"/>
      <c r="R26" s="364"/>
      <c r="S26" s="364"/>
      <c r="T26" s="364"/>
      <c r="U26" s="364"/>
      <c r="V26" s="364"/>
      <c r="W26" s="364"/>
      <c r="X26" s="362"/>
      <c r="Y26" s="362"/>
      <c r="Z26" s="363"/>
      <c r="AA26" s="362"/>
      <c r="AB26" s="362"/>
    </row>
    <row r="27" spans="1:28" ht="13.5" customHeight="1">
      <c r="A27" s="158" t="s">
        <v>84</v>
      </c>
      <c r="B27" s="59">
        <f>E27+H27</f>
        <v>1418.96</v>
      </c>
      <c r="C27" s="259">
        <f>F27+I27</f>
        <v>2119.71</v>
      </c>
      <c r="D27" s="59">
        <f t="shared" si="0"/>
        <v>66.941232527090961</v>
      </c>
      <c r="E27" s="211">
        <v>391.06</v>
      </c>
      <c r="F27" s="211">
        <v>1069.01</v>
      </c>
      <c r="G27" s="211">
        <f t="shared" si="1"/>
        <v>36.581509995229233</v>
      </c>
      <c r="H27" s="211">
        <v>1027.9000000000001</v>
      </c>
      <c r="I27" s="211">
        <v>1050.7</v>
      </c>
      <c r="J27" s="59">
        <f t="shared" si="2"/>
        <v>97.830018083182651</v>
      </c>
      <c r="K27" s="211">
        <v>3884.5</v>
      </c>
      <c r="L27" s="211">
        <v>3896.8</v>
      </c>
      <c r="M27" s="59">
        <f t="shared" si="3"/>
        <v>99.684356394990758</v>
      </c>
      <c r="N27" s="211">
        <f t="shared" si="6"/>
        <v>5303.46</v>
      </c>
      <c r="O27" s="211">
        <f t="shared" si="6"/>
        <v>6016.51</v>
      </c>
      <c r="P27" s="59">
        <f t="shared" si="4"/>
        <v>88.148444862553205</v>
      </c>
      <c r="Q27" s="273"/>
      <c r="R27" s="362"/>
      <c r="S27" s="362"/>
      <c r="T27" s="363"/>
      <c r="U27" s="362"/>
      <c r="V27" s="362"/>
      <c r="W27" s="363"/>
      <c r="X27" s="362"/>
      <c r="Y27" s="362"/>
      <c r="Z27" s="363"/>
      <c r="AA27" s="362"/>
      <c r="AB27" s="362"/>
    </row>
    <row r="29" spans="1:28" s="366" customFormat="1" ht="15">
      <c r="A29" s="365"/>
      <c r="B29" s="362"/>
      <c r="C29" s="362"/>
      <c r="D29" s="363"/>
      <c r="E29" s="362"/>
      <c r="F29" s="362"/>
      <c r="G29" s="363"/>
      <c r="H29" s="362"/>
      <c r="I29" s="362"/>
      <c r="J29" s="363"/>
      <c r="K29" s="362"/>
      <c r="L29" s="362"/>
      <c r="M29" s="363"/>
      <c r="N29" s="362"/>
      <c r="O29" s="362"/>
      <c r="P29" s="363"/>
    </row>
    <row r="30" spans="1:28">
      <c r="B30" s="362"/>
      <c r="C30" s="362"/>
      <c r="D30" s="363"/>
      <c r="E30" s="362"/>
      <c r="F30" s="362"/>
      <c r="G30" s="363"/>
      <c r="H30" s="362"/>
      <c r="I30" s="362"/>
      <c r="J30" s="363"/>
      <c r="K30" s="362"/>
      <c r="L30" s="362"/>
      <c r="M30" s="363"/>
      <c r="N30" s="362"/>
      <c r="O30" s="362"/>
      <c r="P30" s="363"/>
    </row>
    <row r="31" spans="1:28">
      <c r="B31" s="362"/>
      <c r="C31" s="362"/>
      <c r="D31" s="363"/>
      <c r="E31" s="362"/>
      <c r="F31" s="362"/>
      <c r="G31" s="363"/>
      <c r="H31" s="362"/>
      <c r="I31" s="362"/>
      <c r="J31" s="363"/>
      <c r="K31" s="362"/>
      <c r="L31" s="362"/>
      <c r="M31" s="363"/>
      <c r="N31" s="362"/>
      <c r="O31" s="362"/>
      <c r="P31" s="363"/>
    </row>
    <row r="32" spans="1:28">
      <c r="B32" s="362"/>
      <c r="C32" s="362"/>
      <c r="D32" s="363"/>
      <c r="E32" s="362"/>
      <c r="F32" s="362"/>
      <c r="G32" s="363"/>
      <c r="H32" s="362"/>
      <c r="I32" s="362"/>
      <c r="J32" s="363"/>
      <c r="K32" s="362"/>
      <c r="L32" s="362"/>
      <c r="M32" s="363"/>
      <c r="N32" s="362"/>
      <c r="O32" s="362"/>
      <c r="P32" s="363"/>
    </row>
    <row r="33" spans="2:16">
      <c r="B33" s="362"/>
      <c r="C33" s="362"/>
      <c r="D33" s="363"/>
      <c r="E33" s="362"/>
      <c r="F33" s="362"/>
      <c r="G33" s="363"/>
      <c r="H33" s="362"/>
      <c r="I33" s="362"/>
      <c r="J33" s="363"/>
      <c r="K33" s="362"/>
      <c r="L33" s="362"/>
      <c r="M33" s="363"/>
      <c r="N33" s="362"/>
      <c r="O33" s="362"/>
      <c r="P33" s="363"/>
    </row>
    <row r="34" spans="2:16">
      <c r="B34" s="362"/>
      <c r="C34" s="362"/>
      <c r="D34" s="363"/>
      <c r="E34" s="362"/>
      <c r="F34" s="362"/>
      <c r="G34" s="363"/>
      <c r="H34" s="362"/>
      <c r="I34" s="362"/>
      <c r="J34" s="363"/>
      <c r="K34" s="362"/>
      <c r="L34" s="362"/>
      <c r="M34" s="363"/>
      <c r="N34" s="362"/>
      <c r="O34" s="362"/>
      <c r="P34" s="363"/>
    </row>
    <row r="35" spans="2:16">
      <c r="B35" s="362"/>
      <c r="C35" s="362"/>
      <c r="D35" s="363"/>
      <c r="E35" s="362"/>
      <c r="F35" s="362"/>
      <c r="G35" s="363"/>
      <c r="H35" s="362"/>
      <c r="I35" s="362"/>
      <c r="J35" s="363"/>
      <c r="K35" s="362"/>
      <c r="L35" s="362"/>
      <c r="M35" s="363"/>
      <c r="N35" s="362"/>
      <c r="O35" s="362"/>
      <c r="P35" s="363"/>
    </row>
    <row r="36" spans="2:16">
      <c r="B36" s="362"/>
      <c r="C36" s="362"/>
      <c r="D36" s="363"/>
      <c r="E36" s="362"/>
      <c r="F36" s="362"/>
      <c r="G36" s="363"/>
      <c r="H36" s="362"/>
      <c r="I36" s="362"/>
      <c r="J36" s="363"/>
      <c r="K36" s="362"/>
      <c r="L36" s="362"/>
      <c r="M36" s="363"/>
      <c r="N36" s="362"/>
      <c r="O36" s="362"/>
      <c r="P36" s="363"/>
    </row>
    <row r="37" spans="2:16">
      <c r="B37" s="362"/>
      <c r="C37" s="362"/>
      <c r="D37" s="363"/>
      <c r="E37" s="362"/>
      <c r="F37" s="362"/>
      <c r="G37" s="363"/>
      <c r="H37" s="362"/>
      <c r="I37" s="362"/>
      <c r="J37" s="363"/>
      <c r="K37" s="362"/>
      <c r="L37" s="362"/>
      <c r="M37" s="363"/>
      <c r="N37" s="362"/>
      <c r="O37" s="362"/>
      <c r="P37" s="363"/>
    </row>
    <row r="38" spans="2:16">
      <c r="B38" s="362"/>
      <c r="C38" s="362"/>
      <c r="D38" s="363"/>
      <c r="E38" s="362"/>
      <c r="F38" s="362"/>
      <c r="G38" s="363"/>
      <c r="H38" s="362"/>
      <c r="I38" s="362"/>
      <c r="J38" s="363"/>
      <c r="K38" s="362"/>
      <c r="L38" s="362"/>
      <c r="M38" s="363"/>
      <c r="N38" s="362"/>
      <c r="O38" s="362"/>
      <c r="P38" s="363"/>
    </row>
    <row r="39" spans="2:16">
      <c r="B39" s="362"/>
      <c r="C39" s="362"/>
      <c r="D39" s="363"/>
      <c r="E39" s="362"/>
      <c r="F39" s="362"/>
      <c r="G39" s="363"/>
      <c r="H39" s="362"/>
      <c r="I39" s="362"/>
      <c r="J39" s="363"/>
      <c r="K39" s="362"/>
      <c r="L39" s="362"/>
      <c r="M39" s="363"/>
      <c r="N39" s="362"/>
      <c r="O39" s="362"/>
      <c r="P39" s="363"/>
    </row>
    <row r="40" spans="2:16">
      <c r="B40" s="362"/>
      <c r="C40" s="362"/>
      <c r="D40" s="363"/>
      <c r="E40" s="362"/>
      <c r="F40" s="362"/>
      <c r="G40" s="363"/>
      <c r="H40" s="362"/>
      <c r="I40" s="362"/>
      <c r="J40" s="363"/>
      <c r="K40" s="362"/>
      <c r="L40" s="362"/>
      <c r="M40" s="363"/>
      <c r="N40" s="362"/>
      <c r="O40" s="362"/>
      <c r="P40" s="363"/>
    </row>
    <row r="41" spans="2:16">
      <c r="B41" s="362"/>
      <c r="C41" s="362"/>
      <c r="D41" s="363"/>
      <c r="E41" s="362"/>
      <c r="F41" s="362"/>
      <c r="G41" s="363"/>
      <c r="H41" s="362"/>
      <c r="I41" s="362"/>
      <c r="J41" s="363"/>
      <c r="K41" s="362"/>
      <c r="L41" s="362"/>
      <c r="M41" s="363"/>
      <c r="N41" s="362"/>
      <c r="O41" s="362"/>
      <c r="P41" s="363"/>
    </row>
    <row r="42" spans="2:16">
      <c r="B42" s="362"/>
      <c r="C42" s="362"/>
      <c r="D42" s="363"/>
      <c r="E42" s="362"/>
      <c r="F42" s="362"/>
      <c r="G42" s="363"/>
      <c r="H42" s="362"/>
      <c r="I42" s="362"/>
      <c r="J42" s="363"/>
      <c r="K42" s="362"/>
      <c r="L42" s="362"/>
      <c r="M42" s="363"/>
      <c r="N42" s="362"/>
      <c r="O42" s="362"/>
      <c r="P42" s="363"/>
    </row>
    <row r="43" spans="2:16">
      <c r="B43" s="362"/>
      <c r="C43" s="362"/>
      <c r="D43" s="363"/>
      <c r="E43" s="362"/>
      <c r="F43" s="362"/>
      <c r="G43" s="363"/>
      <c r="H43" s="362"/>
      <c r="I43" s="362"/>
      <c r="J43" s="363"/>
      <c r="K43" s="362"/>
      <c r="L43" s="362"/>
      <c r="M43" s="363"/>
      <c r="N43" s="362"/>
      <c r="O43" s="362"/>
      <c r="P43" s="363"/>
    </row>
    <row r="44" spans="2:16">
      <c r="B44" s="362"/>
      <c r="C44" s="362"/>
      <c r="D44" s="363"/>
      <c r="E44" s="362"/>
      <c r="F44" s="362"/>
      <c r="G44" s="363"/>
      <c r="H44" s="362"/>
      <c r="I44" s="362"/>
      <c r="J44" s="363"/>
      <c r="K44" s="362"/>
      <c r="L44" s="362"/>
      <c r="M44" s="363"/>
      <c r="N44" s="362"/>
      <c r="O44" s="362"/>
      <c r="P44" s="363"/>
    </row>
    <row r="45" spans="2:16">
      <c r="B45" s="362"/>
      <c r="C45" s="362"/>
      <c r="D45" s="363"/>
      <c r="E45" s="362"/>
      <c r="F45" s="362"/>
      <c r="G45" s="363"/>
      <c r="H45" s="362"/>
      <c r="I45" s="362"/>
      <c r="J45" s="363"/>
      <c r="K45" s="362"/>
      <c r="L45" s="362"/>
      <c r="M45" s="363"/>
      <c r="N45" s="362"/>
      <c r="O45" s="362"/>
      <c r="P45" s="363"/>
    </row>
    <row r="46" spans="2:16">
      <c r="B46" s="362"/>
      <c r="C46" s="362"/>
      <c r="D46" s="363"/>
      <c r="E46" s="362"/>
      <c r="F46" s="362"/>
      <c r="G46" s="363"/>
      <c r="H46" s="362"/>
      <c r="I46" s="362"/>
      <c r="J46" s="363"/>
      <c r="K46" s="362"/>
      <c r="L46" s="362"/>
      <c r="M46" s="363"/>
      <c r="N46" s="362"/>
      <c r="O46" s="362"/>
      <c r="P46" s="363"/>
    </row>
    <row r="47" spans="2:16">
      <c r="B47" s="362"/>
      <c r="C47" s="362"/>
      <c r="D47" s="363"/>
      <c r="E47" s="362"/>
      <c r="F47" s="362"/>
      <c r="G47" s="363"/>
      <c r="H47" s="364"/>
      <c r="I47" s="364"/>
      <c r="J47" s="364"/>
      <c r="K47" s="362"/>
      <c r="L47" s="362"/>
      <c r="M47" s="363"/>
      <c r="N47" s="362"/>
      <c r="O47" s="362"/>
      <c r="P47" s="363"/>
    </row>
    <row r="48" spans="2:16">
      <c r="B48" s="364"/>
      <c r="C48" s="364"/>
      <c r="D48" s="364"/>
      <c r="E48" s="364"/>
      <c r="F48" s="364"/>
      <c r="G48" s="364"/>
      <c r="H48" s="364"/>
      <c r="I48" s="364"/>
      <c r="J48" s="364"/>
      <c r="K48" s="362"/>
      <c r="L48" s="362"/>
      <c r="M48" s="363"/>
      <c r="N48" s="362"/>
      <c r="O48" s="362"/>
      <c r="P48" s="363"/>
    </row>
    <row r="49" spans="2:16">
      <c r="B49" s="362"/>
      <c r="C49" s="362"/>
      <c r="D49" s="363"/>
      <c r="E49" s="362"/>
      <c r="F49" s="362"/>
      <c r="G49" s="363"/>
      <c r="H49" s="362"/>
      <c r="I49" s="362"/>
      <c r="J49" s="363"/>
      <c r="K49" s="362"/>
      <c r="L49" s="362"/>
      <c r="M49" s="363"/>
      <c r="N49" s="362"/>
      <c r="O49" s="362"/>
      <c r="P49" s="363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80" firstPageNumber="4" orientation="landscape" useFirstPageNumber="1" r:id="rId1"/>
  <headerFooter alignWithMargins="0">
    <oddFooter>&amp;R&amp;"-,полужирный"&amp;8 6</oddFooter>
  </headerFooter>
  <ignoredErrors>
    <ignoredError sqref="D7 G7 J7 M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C20" sqref="C20"/>
    </sheetView>
  </sheetViews>
  <sheetFormatPr defaultRowHeight="12.75"/>
  <cols>
    <col min="1" max="1" width="22.28515625" style="151" customWidth="1"/>
    <col min="2" max="2" width="15.42578125" style="151" customWidth="1"/>
    <col min="3" max="9" width="13.85546875" style="151" customWidth="1"/>
    <col min="10" max="10" width="9.5703125" style="151" bestFit="1" customWidth="1"/>
    <col min="11" max="11" width="12.140625" style="151" customWidth="1"/>
    <col min="12" max="256" width="9.140625" style="151"/>
    <col min="257" max="257" width="22.28515625" style="151" customWidth="1"/>
    <col min="258" max="258" width="15.42578125" style="151" customWidth="1"/>
    <col min="259" max="265" width="13.85546875" style="151" customWidth="1"/>
    <col min="266" max="266" width="9.5703125" style="151" bestFit="1" customWidth="1"/>
    <col min="267" max="512" width="9.140625" style="151"/>
    <col min="513" max="513" width="22.28515625" style="151" customWidth="1"/>
    <col min="514" max="514" width="15.42578125" style="151" customWidth="1"/>
    <col min="515" max="521" width="13.85546875" style="151" customWidth="1"/>
    <col min="522" max="522" width="9.5703125" style="151" bestFit="1" customWidth="1"/>
    <col min="523" max="768" width="9.140625" style="151"/>
    <col min="769" max="769" width="22.28515625" style="151" customWidth="1"/>
    <col min="770" max="770" width="15.42578125" style="151" customWidth="1"/>
    <col min="771" max="777" width="13.85546875" style="151" customWidth="1"/>
    <col min="778" max="778" width="9.5703125" style="151" bestFit="1" customWidth="1"/>
    <col min="779" max="1024" width="9.140625" style="151"/>
    <col min="1025" max="1025" width="22.28515625" style="151" customWidth="1"/>
    <col min="1026" max="1026" width="15.42578125" style="151" customWidth="1"/>
    <col min="1027" max="1033" width="13.85546875" style="151" customWidth="1"/>
    <col min="1034" max="1034" width="9.5703125" style="151" bestFit="1" customWidth="1"/>
    <col min="1035" max="1280" width="9.140625" style="151"/>
    <col min="1281" max="1281" width="22.28515625" style="151" customWidth="1"/>
    <col min="1282" max="1282" width="15.42578125" style="151" customWidth="1"/>
    <col min="1283" max="1289" width="13.85546875" style="151" customWidth="1"/>
    <col min="1290" max="1290" width="9.5703125" style="151" bestFit="1" customWidth="1"/>
    <col min="1291" max="1536" width="9.140625" style="151"/>
    <col min="1537" max="1537" width="22.28515625" style="151" customWidth="1"/>
    <col min="1538" max="1538" width="15.42578125" style="151" customWidth="1"/>
    <col min="1539" max="1545" width="13.85546875" style="151" customWidth="1"/>
    <col min="1546" max="1546" width="9.5703125" style="151" bestFit="1" customWidth="1"/>
    <col min="1547" max="1792" width="9.140625" style="151"/>
    <col min="1793" max="1793" width="22.28515625" style="151" customWidth="1"/>
    <col min="1794" max="1794" width="15.42578125" style="151" customWidth="1"/>
    <col min="1795" max="1801" width="13.85546875" style="151" customWidth="1"/>
    <col min="1802" max="1802" width="9.5703125" style="151" bestFit="1" customWidth="1"/>
    <col min="1803" max="2048" width="9.140625" style="151"/>
    <col min="2049" max="2049" width="22.28515625" style="151" customWidth="1"/>
    <col min="2050" max="2050" width="15.42578125" style="151" customWidth="1"/>
    <col min="2051" max="2057" width="13.85546875" style="151" customWidth="1"/>
    <col min="2058" max="2058" width="9.5703125" style="151" bestFit="1" customWidth="1"/>
    <col min="2059" max="2304" width="9.140625" style="151"/>
    <col min="2305" max="2305" width="22.28515625" style="151" customWidth="1"/>
    <col min="2306" max="2306" width="15.42578125" style="151" customWidth="1"/>
    <col min="2307" max="2313" width="13.85546875" style="151" customWidth="1"/>
    <col min="2314" max="2314" width="9.5703125" style="151" bestFit="1" customWidth="1"/>
    <col min="2315" max="2560" width="9.140625" style="151"/>
    <col min="2561" max="2561" width="22.28515625" style="151" customWidth="1"/>
    <col min="2562" max="2562" width="15.42578125" style="151" customWidth="1"/>
    <col min="2563" max="2569" width="13.85546875" style="151" customWidth="1"/>
    <col min="2570" max="2570" width="9.5703125" style="151" bestFit="1" customWidth="1"/>
    <col min="2571" max="2816" width="9.140625" style="151"/>
    <col min="2817" max="2817" width="22.28515625" style="151" customWidth="1"/>
    <col min="2818" max="2818" width="15.42578125" style="151" customWidth="1"/>
    <col min="2819" max="2825" width="13.85546875" style="151" customWidth="1"/>
    <col min="2826" max="2826" width="9.5703125" style="151" bestFit="1" customWidth="1"/>
    <col min="2827" max="3072" width="9.140625" style="151"/>
    <col min="3073" max="3073" width="22.28515625" style="151" customWidth="1"/>
    <col min="3074" max="3074" width="15.42578125" style="151" customWidth="1"/>
    <col min="3075" max="3081" width="13.85546875" style="151" customWidth="1"/>
    <col min="3082" max="3082" width="9.5703125" style="151" bestFit="1" customWidth="1"/>
    <col min="3083" max="3328" width="9.140625" style="151"/>
    <col min="3329" max="3329" width="22.28515625" style="151" customWidth="1"/>
    <col min="3330" max="3330" width="15.42578125" style="151" customWidth="1"/>
    <col min="3331" max="3337" width="13.85546875" style="151" customWidth="1"/>
    <col min="3338" max="3338" width="9.5703125" style="151" bestFit="1" customWidth="1"/>
    <col min="3339" max="3584" width="9.140625" style="151"/>
    <col min="3585" max="3585" width="22.28515625" style="151" customWidth="1"/>
    <col min="3586" max="3586" width="15.42578125" style="151" customWidth="1"/>
    <col min="3587" max="3593" width="13.85546875" style="151" customWidth="1"/>
    <col min="3594" max="3594" width="9.5703125" style="151" bestFit="1" customWidth="1"/>
    <col min="3595" max="3840" width="9.140625" style="151"/>
    <col min="3841" max="3841" width="22.28515625" style="151" customWidth="1"/>
    <col min="3842" max="3842" width="15.42578125" style="151" customWidth="1"/>
    <col min="3843" max="3849" width="13.85546875" style="151" customWidth="1"/>
    <col min="3850" max="3850" width="9.5703125" style="151" bestFit="1" customWidth="1"/>
    <col min="3851" max="4096" width="9.140625" style="151"/>
    <col min="4097" max="4097" width="22.28515625" style="151" customWidth="1"/>
    <col min="4098" max="4098" width="15.42578125" style="151" customWidth="1"/>
    <col min="4099" max="4105" width="13.85546875" style="151" customWidth="1"/>
    <col min="4106" max="4106" width="9.5703125" style="151" bestFit="1" customWidth="1"/>
    <col min="4107" max="4352" width="9.140625" style="151"/>
    <col min="4353" max="4353" width="22.28515625" style="151" customWidth="1"/>
    <col min="4354" max="4354" width="15.42578125" style="151" customWidth="1"/>
    <col min="4355" max="4361" width="13.85546875" style="151" customWidth="1"/>
    <col min="4362" max="4362" width="9.5703125" style="151" bestFit="1" customWidth="1"/>
    <col min="4363" max="4608" width="9.140625" style="151"/>
    <col min="4609" max="4609" width="22.28515625" style="151" customWidth="1"/>
    <col min="4610" max="4610" width="15.42578125" style="151" customWidth="1"/>
    <col min="4611" max="4617" width="13.85546875" style="151" customWidth="1"/>
    <col min="4618" max="4618" width="9.5703125" style="151" bestFit="1" customWidth="1"/>
    <col min="4619" max="4864" width="9.140625" style="151"/>
    <col min="4865" max="4865" width="22.28515625" style="151" customWidth="1"/>
    <col min="4866" max="4866" width="15.42578125" style="151" customWidth="1"/>
    <col min="4867" max="4873" width="13.85546875" style="151" customWidth="1"/>
    <col min="4874" max="4874" width="9.5703125" style="151" bestFit="1" customWidth="1"/>
    <col min="4875" max="5120" width="9.140625" style="151"/>
    <col min="5121" max="5121" width="22.28515625" style="151" customWidth="1"/>
    <col min="5122" max="5122" width="15.42578125" style="151" customWidth="1"/>
    <col min="5123" max="5129" width="13.85546875" style="151" customWidth="1"/>
    <col min="5130" max="5130" width="9.5703125" style="151" bestFit="1" customWidth="1"/>
    <col min="5131" max="5376" width="9.140625" style="151"/>
    <col min="5377" max="5377" width="22.28515625" style="151" customWidth="1"/>
    <col min="5378" max="5378" width="15.42578125" style="151" customWidth="1"/>
    <col min="5379" max="5385" width="13.85546875" style="151" customWidth="1"/>
    <col min="5386" max="5386" width="9.5703125" style="151" bestFit="1" customWidth="1"/>
    <col min="5387" max="5632" width="9.140625" style="151"/>
    <col min="5633" max="5633" width="22.28515625" style="151" customWidth="1"/>
    <col min="5634" max="5634" width="15.42578125" style="151" customWidth="1"/>
    <col min="5635" max="5641" width="13.85546875" style="151" customWidth="1"/>
    <col min="5642" max="5642" width="9.5703125" style="151" bestFit="1" customWidth="1"/>
    <col min="5643" max="5888" width="9.140625" style="151"/>
    <col min="5889" max="5889" width="22.28515625" style="151" customWidth="1"/>
    <col min="5890" max="5890" width="15.42578125" style="151" customWidth="1"/>
    <col min="5891" max="5897" width="13.85546875" style="151" customWidth="1"/>
    <col min="5898" max="5898" width="9.5703125" style="151" bestFit="1" customWidth="1"/>
    <col min="5899" max="6144" width="9.140625" style="151"/>
    <col min="6145" max="6145" width="22.28515625" style="151" customWidth="1"/>
    <col min="6146" max="6146" width="15.42578125" style="151" customWidth="1"/>
    <col min="6147" max="6153" width="13.85546875" style="151" customWidth="1"/>
    <col min="6154" max="6154" width="9.5703125" style="151" bestFit="1" customWidth="1"/>
    <col min="6155" max="6400" width="9.140625" style="151"/>
    <col min="6401" max="6401" width="22.28515625" style="151" customWidth="1"/>
    <col min="6402" max="6402" width="15.42578125" style="151" customWidth="1"/>
    <col min="6403" max="6409" width="13.85546875" style="151" customWidth="1"/>
    <col min="6410" max="6410" width="9.5703125" style="151" bestFit="1" customWidth="1"/>
    <col min="6411" max="6656" width="9.140625" style="151"/>
    <col min="6657" max="6657" width="22.28515625" style="151" customWidth="1"/>
    <col min="6658" max="6658" width="15.42578125" style="151" customWidth="1"/>
    <col min="6659" max="6665" width="13.85546875" style="151" customWidth="1"/>
    <col min="6666" max="6666" width="9.5703125" style="151" bestFit="1" customWidth="1"/>
    <col min="6667" max="6912" width="9.140625" style="151"/>
    <col min="6913" max="6913" width="22.28515625" style="151" customWidth="1"/>
    <col min="6914" max="6914" width="15.42578125" style="151" customWidth="1"/>
    <col min="6915" max="6921" width="13.85546875" style="151" customWidth="1"/>
    <col min="6922" max="6922" width="9.5703125" style="151" bestFit="1" customWidth="1"/>
    <col min="6923" max="7168" width="9.140625" style="151"/>
    <col min="7169" max="7169" width="22.28515625" style="151" customWidth="1"/>
    <col min="7170" max="7170" width="15.42578125" style="151" customWidth="1"/>
    <col min="7171" max="7177" width="13.85546875" style="151" customWidth="1"/>
    <col min="7178" max="7178" width="9.5703125" style="151" bestFit="1" customWidth="1"/>
    <col min="7179" max="7424" width="9.140625" style="151"/>
    <col min="7425" max="7425" width="22.28515625" style="151" customWidth="1"/>
    <col min="7426" max="7426" width="15.42578125" style="151" customWidth="1"/>
    <col min="7427" max="7433" width="13.85546875" style="151" customWidth="1"/>
    <col min="7434" max="7434" width="9.5703125" style="151" bestFit="1" customWidth="1"/>
    <col min="7435" max="7680" width="9.140625" style="151"/>
    <col min="7681" max="7681" width="22.28515625" style="151" customWidth="1"/>
    <col min="7682" max="7682" width="15.42578125" style="151" customWidth="1"/>
    <col min="7683" max="7689" width="13.85546875" style="151" customWidth="1"/>
    <col min="7690" max="7690" width="9.5703125" style="151" bestFit="1" customWidth="1"/>
    <col min="7691" max="7936" width="9.140625" style="151"/>
    <col min="7937" max="7937" width="22.28515625" style="151" customWidth="1"/>
    <col min="7938" max="7938" width="15.42578125" style="151" customWidth="1"/>
    <col min="7939" max="7945" width="13.85546875" style="151" customWidth="1"/>
    <col min="7946" max="7946" width="9.5703125" style="151" bestFit="1" customWidth="1"/>
    <col min="7947" max="8192" width="9.140625" style="151"/>
    <col min="8193" max="8193" width="22.28515625" style="151" customWidth="1"/>
    <col min="8194" max="8194" width="15.42578125" style="151" customWidth="1"/>
    <col min="8195" max="8201" width="13.85546875" style="151" customWidth="1"/>
    <col min="8202" max="8202" width="9.5703125" style="151" bestFit="1" customWidth="1"/>
    <col min="8203" max="8448" width="9.140625" style="151"/>
    <col min="8449" max="8449" width="22.28515625" style="151" customWidth="1"/>
    <col min="8450" max="8450" width="15.42578125" style="151" customWidth="1"/>
    <col min="8451" max="8457" width="13.85546875" style="151" customWidth="1"/>
    <col min="8458" max="8458" width="9.5703125" style="151" bestFit="1" customWidth="1"/>
    <col min="8459" max="8704" width="9.140625" style="151"/>
    <col min="8705" max="8705" width="22.28515625" style="151" customWidth="1"/>
    <col min="8706" max="8706" width="15.42578125" style="151" customWidth="1"/>
    <col min="8707" max="8713" width="13.85546875" style="151" customWidth="1"/>
    <col min="8714" max="8714" width="9.5703125" style="151" bestFit="1" customWidth="1"/>
    <col min="8715" max="8960" width="9.140625" style="151"/>
    <col min="8961" max="8961" width="22.28515625" style="151" customWidth="1"/>
    <col min="8962" max="8962" width="15.42578125" style="151" customWidth="1"/>
    <col min="8963" max="8969" width="13.85546875" style="151" customWidth="1"/>
    <col min="8970" max="8970" width="9.5703125" style="151" bestFit="1" customWidth="1"/>
    <col min="8971" max="9216" width="9.140625" style="151"/>
    <col min="9217" max="9217" width="22.28515625" style="151" customWidth="1"/>
    <col min="9218" max="9218" width="15.42578125" style="151" customWidth="1"/>
    <col min="9219" max="9225" width="13.85546875" style="151" customWidth="1"/>
    <col min="9226" max="9226" width="9.5703125" style="151" bestFit="1" customWidth="1"/>
    <col min="9227" max="9472" width="9.140625" style="151"/>
    <col min="9473" max="9473" width="22.28515625" style="151" customWidth="1"/>
    <col min="9474" max="9474" width="15.42578125" style="151" customWidth="1"/>
    <col min="9475" max="9481" width="13.85546875" style="151" customWidth="1"/>
    <col min="9482" max="9482" width="9.5703125" style="151" bestFit="1" customWidth="1"/>
    <col min="9483" max="9728" width="9.140625" style="151"/>
    <col min="9729" max="9729" width="22.28515625" style="151" customWidth="1"/>
    <col min="9730" max="9730" width="15.42578125" style="151" customWidth="1"/>
    <col min="9731" max="9737" width="13.85546875" style="151" customWidth="1"/>
    <col min="9738" max="9738" width="9.5703125" style="151" bestFit="1" customWidth="1"/>
    <col min="9739" max="9984" width="9.140625" style="151"/>
    <col min="9985" max="9985" width="22.28515625" style="151" customWidth="1"/>
    <col min="9986" max="9986" width="15.42578125" style="151" customWidth="1"/>
    <col min="9987" max="9993" width="13.85546875" style="151" customWidth="1"/>
    <col min="9994" max="9994" width="9.5703125" style="151" bestFit="1" customWidth="1"/>
    <col min="9995" max="10240" width="9.140625" style="151"/>
    <col min="10241" max="10241" width="22.28515625" style="151" customWidth="1"/>
    <col min="10242" max="10242" width="15.42578125" style="151" customWidth="1"/>
    <col min="10243" max="10249" width="13.85546875" style="151" customWidth="1"/>
    <col min="10250" max="10250" width="9.5703125" style="151" bestFit="1" customWidth="1"/>
    <col min="10251" max="10496" width="9.140625" style="151"/>
    <col min="10497" max="10497" width="22.28515625" style="151" customWidth="1"/>
    <col min="10498" max="10498" width="15.42578125" style="151" customWidth="1"/>
    <col min="10499" max="10505" width="13.85546875" style="151" customWidth="1"/>
    <col min="10506" max="10506" width="9.5703125" style="151" bestFit="1" customWidth="1"/>
    <col min="10507" max="10752" width="9.140625" style="151"/>
    <col min="10753" max="10753" width="22.28515625" style="151" customWidth="1"/>
    <col min="10754" max="10754" width="15.42578125" style="151" customWidth="1"/>
    <col min="10755" max="10761" width="13.85546875" style="151" customWidth="1"/>
    <col min="10762" max="10762" width="9.5703125" style="151" bestFit="1" customWidth="1"/>
    <col min="10763" max="11008" width="9.140625" style="151"/>
    <col min="11009" max="11009" width="22.28515625" style="151" customWidth="1"/>
    <col min="11010" max="11010" width="15.42578125" style="151" customWidth="1"/>
    <col min="11011" max="11017" width="13.85546875" style="151" customWidth="1"/>
    <col min="11018" max="11018" width="9.5703125" style="151" bestFit="1" customWidth="1"/>
    <col min="11019" max="11264" width="9.140625" style="151"/>
    <col min="11265" max="11265" width="22.28515625" style="151" customWidth="1"/>
    <col min="11266" max="11266" width="15.42578125" style="151" customWidth="1"/>
    <col min="11267" max="11273" width="13.85546875" style="151" customWidth="1"/>
    <col min="11274" max="11274" width="9.5703125" style="151" bestFit="1" customWidth="1"/>
    <col min="11275" max="11520" width="9.140625" style="151"/>
    <col min="11521" max="11521" width="22.28515625" style="151" customWidth="1"/>
    <col min="11522" max="11522" width="15.42578125" style="151" customWidth="1"/>
    <col min="11523" max="11529" width="13.85546875" style="151" customWidth="1"/>
    <col min="11530" max="11530" width="9.5703125" style="151" bestFit="1" customWidth="1"/>
    <col min="11531" max="11776" width="9.140625" style="151"/>
    <col min="11777" max="11777" width="22.28515625" style="151" customWidth="1"/>
    <col min="11778" max="11778" width="15.42578125" style="151" customWidth="1"/>
    <col min="11779" max="11785" width="13.85546875" style="151" customWidth="1"/>
    <col min="11786" max="11786" width="9.5703125" style="151" bestFit="1" customWidth="1"/>
    <col min="11787" max="12032" width="9.140625" style="151"/>
    <col min="12033" max="12033" width="22.28515625" style="151" customWidth="1"/>
    <col min="12034" max="12034" width="15.42578125" style="151" customWidth="1"/>
    <col min="12035" max="12041" width="13.85546875" style="151" customWidth="1"/>
    <col min="12042" max="12042" width="9.5703125" style="151" bestFit="1" customWidth="1"/>
    <col min="12043" max="12288" width="9.140625" style="151"/>
    <col min="12289" max="12289" width="22.28515625" style="151" customWidth="1"/>
    <col min="12290" max="12290" width="15.42578125" style="151" customWidth="1"/>
    <col min="12291" max="12297" width="13.85546875" style="151" customWidth="1"/>
    <col min="12298" max="12298" width="9.5703125" style="151" bestFit="1" customWidth="1"/>
    <col min="12299" max="12544" width="9.140625" style="151"/>
    <col min="12545" max="12545" width="22.28515625" style="151" customWidth="1"/>
    <col min="12546" max="12546" width="15.42578125" style="151" customWidth="1"/>
    <col min="12547" max="12553" width="13.85546875" style="151" customWidth="1"/>
    <col min="12554" max="12554" width="9.5703125" style="151" bestFit="1" customWidth="1"/>
    <col min="12555" max="12800" width="9.140625" style="151"/>
    <col min="12801" max="12801" width="22.28515625" style="151" customWidth="1"/>
    <col min="12802" max="12802" width="15.42578125" style="151" customWidth="1"/>
    <col min="12803" max="12809" width="13.85546875" style="151" customWidth="1"/>
    <col min="12810" max="12810" width="9.5703125" style="151" bestFit="1" customWidth="1"/>
    <col min="12811" max="13056" width="9.140625" style="151"/>
    <col min="13057" max="13057" width="22.28515625" style="151" customWidth="1"/>
    <col min="13058" max="13058" width="15.42578125" style="151" customWidth="1"/>
    <col min="13059" max="13065" width="13.85546875" style="151" customWidth="1"/>
    <col min="13066" max="13066" width="9.5703125" style="151" bestFit="1" customWidth="1"/>
    <col min="13067" max="13312" width="9.140625" style="151"/>
    <col min="13313" max="13313" width="22.28515625" style="151" customWidth="1"/>
    <col min="13314" max="13314" width="15.42578125" style="151" customWidth="1"/>
    <col min="13315" max="13321" width="13.85546875" style="151" customWidth="1"/>
    <col min="13322" max="13322" width="9.5703125" style="151" bestFit="1" customWidth="1"/>
    <col min="13323" max="13568" width="9.140625" style="151"/>
    <col min="13569" max="13569" width="22.28515625" style="151" customWidth="1"/>
    <col min="13570" max="13570" width="15.42578125" style="151" customWidth="1"/>
    <col min="13571" max="13577" width="13.85546875" style="151" customWidth="1"/>
    <col min="13578" max="13578" width="9.5703125" style="151" bestFit="1" customWidth="1"/>
    <col min="13579" max="13824" width="9.140625" style="151"/>
    <col min="13825" max="13825" width="22.28515625" style="151" customWidth="1"/>
    <col min="13826" max="13826" width="15.42578125" style="151" customWidth="1"/>
    <col min="13827" max="13833" width="13.85546875" style="151" customWidth="1"/>
    <col min="13834" max="13834" width="9.5703125" style="151" bestFit="1" customWidth="1"/>
    <col min="13835" max="14080" width="9.140625" style="151"/>
    <col min="14081" max="14081" width="22.28515625" style="151" customWidth="1"/>
    <col min="14082" max="14082" width="15.42578125" style="151" customWidth="1"/>
    <col min="14083" max="14089" width="13.85546875" style="151" customWidth="1"/>
    <col min="14090" max="14090" width="9.5703125" style="151" bestFit="1" customWidth="1"/>
    <col min="14091" max="14336" width="9.140625" style="151"/>
    <col min="14337" max="14337" width="22.28515625" style="151" customWidth="1"/>
    <col min="14338" max="14338" width="15.42578125" style="151" customWidth="1"/>
    <col min="14339" max="14345" width="13.85546875" style="151" customWidth="1"/>
    <col min="14346" max="14346" width="9.5703125" style="151" bestFit="1" customWidth="1"/>
    <col min="14347" max="14592" width="9.140625" style="151"/>
    <col min="14593" max="14593" width="22.28515625" style="151" customWidth="1"/>
    <col min="14594" max="14594" width="15.42578125" style="151" customWidth="1"/>
    <col min="14595" max="14601" width="13.85546875" style="151" customWidth="1"/>
    <col min="14602" max="14602" width="9.5703125" style="151" bestFit="1" customWidth="1"/>
    <col min="14603" max="14848" width="9.140625" style="151"/>
    <col min="14849" max="14849" width="22.28515625" style="151" customWidth="1"/>
    <col min="14850" max="14850" width="15.42578125" style="151" customWidth="1"/>
    <col min="14851" max="14857" width="13.85546875" style="151" customWidth="1"/>
    <col min="14858" max="14858" width="9.5703125" style="151" bestFit="1" customWidth="1"/>
    <col min="14859" max="15104" width="9.140625" style="151"/>
    <col min="15105" max="15105" width="22.28515625" style="151" customWidth="1"/>
    <col min="15106" max="15106" width="15.42578125" style="151" customWidth="1"/>
    <col min="15107" max="15113" width="13.85546875" style="151" customWidth="1"/>
    <col min="15114" max="15114" width="9.5703125" style="151" bestFit="1" customWidth="1"/>
    <col min="15115" max="15360" width="9.140625" style="151"/>
    <col min="15361" max="15361" width="22.28515625" style="151" customWidth="1"/>
    <col min="15362" max="15362" width="15.42578125" style="151" customWidth="1"/>
    <col min="15363" max="15369" width="13.85546875" style="151" customWidth="1"/>
    <col min="15370" max="15370" width="9.5703125" style="151" bestFit="1" customWidth="1"/>
    <col min="15371" max="15616" width="9.140625" style="151"/>
    <col min="15617" max="15617" width="22.28515625" style="151" customWidth="1"/>
    <col min="15618" max="15618" width="15.42578125" style="151" customWidth="1"/>
    <col min="15619" max="15625" width="13.85546875" style="151" customWidth="1"/>
    <col min="15626" max="15626" width="9.5703125" style="151" bestFit="1" customWidth="1"/>
    <col min="15627" max="15872" width="9.140625" style="151"/>
    <col min="15873" max="15873" width="22.28515625" style="151" customWidth="1"/>
    <col min="15874" max="15874" width="15.42578125" style="151" customWidth="1"/>
    <col min="15875" max="15881" width="13.85546875" style="151" customWidth="1"/>
    <col min="15882" max="15882" width="9.5703125" style="151" bestFit="1" customWidth="1"/>
    <col min="15883" max="16128" width="9.140625" style="151"/>
    <col min="16129" max="16129" width="22.28515625" style="151" customWidth="1"/>
    <col min="16130" max="16130" width="15.42578125" style="151" customWidth="1"/>
    <col min="16131" max="16137" width="13.85546875" style="151" customWidth="1"/>
    <col min="16138" max="16138" width="9.5703125" style="151" bestFit="1" customWidth="1"/>
    <col min="16139" max="16384" width="9.140625" style="151"/>
  </cols>
  <sheetData>
    <row r="1" spans="1:13" ht="22.5" customHeight="1">
      <c r="A1" s="410" t="s">
        <v>85</v>
      </c>
      <c r="B1" s="410"/>
      <c r="C1" s="410"/>
      <c r="D1" s="410"/>
      <c r="E1" s="410"/>
      <c r="F1" s="410"/>
      <c r="G1" s="410"/>
      <c r="H1" s="410"/>
      <c r="I1" s="410"/>
    </row>
    <row r="2" spans="1:13" s="152" customFormat="1" ht="11.25">
      <c r="A2" s="61"/>
      <c r="B2" s="62"/>
      <c r="C2" s="62"/>
      <c r="D2" s="62"/>
      <c r="E2" s="62"/>
      <c r="F2" s="62"/>
      <c r="G2" s="62"/>
      <c r="H2" s="62"/>
      <c r="I2" s="63" t="s">
        <v>86</v>
      </c>
    </row>
    <row r="3" spans="1:13" ht="12.75" customHeight="1">
      <c r="A3" s="411"/>
      <c r="B3" s="412" t="s">
        <v>87</v>
      </c>
      <c r="C3" s="413" t="s">
        <v>59</v>
      </c>
      <c r="D3" s="414"/>
      <c r="E3" s="414"/>
      <c r="F3" s="414"/>
      <c r="G3" s="414"/>
      <c r="H3" s="414"/>
      <c r="I3" s="414"/>
    </row>
    <row r="4" spans="1:13" ht="26.25" customHeight="1">
      <c r="A4" s="411"/>
      <c r="B4" s="412"/>
      <c r="C4" s="329" t="s">
        <v>88</v>
      </c>
      <c r="D4" s="329" t="s">
        <v>89</v>
      </c>
      <c r="E4" s="329" t="s">
        <v>90</v>
      </c>
      <c r="F4" s="329" t="s">
        <v>91</v>
      </c>
      <c r="G4" s="329" t="s">
        <v>92</v>
      </c>
      <c r="H4" s="330" t="s">
        <v>93</v>
      </c>
      <c r="I4" s="330" t="s">
        <v>94</v>
      </c>
    </row>
    <row r="5" spans="1:13" s="66" customFormat="1" ht="12.75" customHeight="1">
      <c r="A5" s="51" t="s">
        <v>64</v>
      </c>
      <c r="B5" s="133">
        <f>SUM(C5:I5)</f>
        <v>1376657.33</v>
      </c>
      <c r="C5" s="133">
        <f>SUM(C6:C25)</f>
        <v>544319.52</v>
      </c>
      <c r="D5" s="133">
        <f t="shared" ref="D5:I5" si="0">SUM(D6:D25)</f>
        <v>178387.79999999996</v>
      </c>
      <c r="E5" s="133">
        <f t="shared" si="0"/>
        <v>20087.390000000007</v>
      </c>
      <c r="F5" s="133">
        <f t="shared" si="0"/>
        <v>54722.409999999996</v>
      </c>
      <c r="G5" s="133">
        <f>SUM(G6:G25)</f>
        <v>222705.7</v>
      </c>
      <c r="H5" s="133">
        <f t="shared" si="0"/>
        <v>10551.289999999999</v>
      </c>
      <c r="I5" s="133">
        <f t="shared" si="0"/>
        <v>345883.22000000003</v>
      </c>
      <c r="J5" s="65"/>
      <c r="K5" s="133"/>
    </row>
    <row r="6" spans="1:13" s="66" customFormat="1" ht="12.75" customHeight="1">
      <c r="A6" s="152" t="s">
        <v>65</v>
      </c>
      <c r="B6" s="133">
        <f>SUM(C6:I6)</f>
        <v>100973.29999999999</v>
      </c>
      <c r="C6" s="266">
        <v>31847.52</v>
      </c>
      <c r="D6" s="266">
        <v>14247.9</v>
      </c>
      <c r="E6" s="266">
        <v>1318.07</v>
      </c>
      <c r="F6" s="266">
        <v>578.20000000000005</v>
      </c>
      <c r="G6" s="266">
        <v>35374.85</v>
      </c>
      <c r="H6" s="266">
        <v>11.36</v>
      </c>
      <c r="I6" s="266">
        <v>17595.400000000001</v>
      </c>
      <c r="J6" s="65"/>
      <c r="K6" s="133"/>
    </row>
    <row r="7" spans="1:13" ht="12.75" customHeight="1">
      <c r="A7" s="157" t="s">
        <v>66</v>
      </c>
      <c r="B7" s="133">
        <f t="shared" ref="B7:B25" si="1">SUM(C7:I7)</f>
        <v>152848.99</v>
      </c>
      <c r="C7" s="266">
        <v>31647.46</v>
      </c>
      <c r="D7" s="266">
        <v>6178.42</v>
      </c>
      <c r="E7" s="266">
        <v>289.14</v>
      </c>
      <c r="F7" s="266">
        <v>4386.87</v>
      </c>
      <c r="G7" s="266">
        <v>11092</v>
      </c>
      <c r="H7" s="266" t="s">
        <v>150</v>
      </c>
      <c r="I7" s="266">
        <v>99255.1</v>
      </c>
      <c r="J7" s="65"/>
      <c r="K7" s="133"/>
    </row>
    <row r="8" spans="1:13" ht="12.75" customHeight="1">
      <c r="A8" s="157" t="s">
        <v>67</v>
      </c>
      <c r="B8" s="133">
        <f t="shared" si="1"/>
        <v>77946.570000000007</v>
      </c>
      <c r="C8" s="266">
        <v>46799.360000000001</v>
      </c>
      <c r="D8" s="266">
        <v>12870.37</v>
      </c>
      <c r="E8" s="266">
        <v>1508.6</v>
      </c>
      <c r="F8" s="266">
        <v>592.70000000000005</v>
      </c>
      <c r="G8" s="266">
        <v>14723.27</v>
      </c>
      <c r="H8" s="266">
        <v>1075.97</v>
      </c>
      <c r="I8" s="266">
        <v>376.3</v>
      </c>
      <c r="J8" s="65"/>
      <c r="K8" s="133"/>
    </row>
    <row r="9" spans="1:13" ht="12.75" customHeight="1">
      <c r="A9" s="157" t="s">
        <v>68</v>
      </c>
      <c r="B9" s="133">
        <f t="shared" si="1"/>
        <v>192803.4</v>
      </c>
      <c r="C9" s="266">
        <v>56873.74</v>
      </c>
      <c r="D9" s="266">
        <v>18031.349999999999</v>
      </c>
      <c r="E9" s="266">
        <v>334.9</v>
      </c>
      <c r="F9" s="266">
        <v>1200</v>
      </c>
      <c r="G9" s="266">
        <v>13891.85</v>
      </c>
      <c r="H9" s="266">
        <v>240.9</v>
      </c>
      <c r="I9" s="266">
        <v>102230.66</v>
      </c>
      <c r="J9" s="65"/>
      <c r="K9" s="133"/>
    </row>
    <row r="10" spans="1:13" ht="12.75" customHeight="1">
      <c r="A10" s="157" t="s">
        <v>69</v>
      </c>
      <c r="B10" s="133">
        <f t="shared" si="1"/>
        <v>35412.53</v>
      </c>
      <c r="C10" s="266">
        <v>14694.23</v>
      </c>
      <c r="D10" s="266">
        <v>7601.46</v>
      </c>
      <c r="E10" s="266">
        <v>1847.22</v>
      </c>
      <c r="F10" s="266" t="s">
        <v>150</v>
      </c>
      <c r="G10" s="266">
        <v>7267.3</v>
      </c>
      <c r="H10" s="266">
        <v>4002.32</v>
      </c>
      <c r="I10" s="266" t="s">
        <v>150</v>
      </c>
      <c r="J10" s="65"/>
      <c r="K10" s="133"/>
    </row>
    <row r="11" spans="1:13" ht="12.75" customHeight="1">
      <c r="A11" s="157" t="s">
        <v>70</v>
      </c>
      <c r="B11" s="133">
        <f t="shared" si="1"/>
        <v>73155.19</v>
      </c>
      <c r="C11" s="266">
        <v>40794.980000000003</v>
      </c>
      <c r="D11" s="266">
        <v>10413.6</v>
      </c>
      <c r="E11" s="266">
        <v>2004.13</v>
      </c>
      <c r="F11" s="266">
        <v>1617.4</v>
      </c>
      <c r="G11" s="266">
        <v>9236.09</v>
      </c>
      <c r="H11" s="266">
        <v>131.62</v>
      </c>
      <c r="I11" s="266">
        <v>8957.3700000000008</v>
      </c>
      <c r="J11" s="65"/>
      <c r="K11" s="133"/>
      <c r="M11" s="67"/>
    </row>
    <row r="12" spans="1:13" ht="12.75" customHeight="1">
      <c r="A12" s="157" t="s">
        <v>71</v>
      </c>
      <c r="B12" s="133">
        <f t="shared" si="1"/>
        <v>86017.959999999992</v>
      </c>
      <c r="C12" s="266">
        <v>32825.360000000001</v>
      </c>
      <c r="D12" s="266">
        <v>20834.349999999999</v>
      </c>
      <c r="E12" s="266">
        <v>1785.8</v>
      </c>
      <c r="F12" s="266">
        <v>297.10000000000002</v>
      </c>
      <c r="G12" s="266">
        <v>13382.78</v>
      </c>
      <c r="H12" s="266">
        <v>385.34</v>
      </c>
      <c r="I12" s="266">
        <v>16507.23</v>
      </c>
      <c r="J12" s="65"/>
      <c r="K12" s="133"/>
    </row>
    <row r="13" spans="1:13" ht="12.75" customHeight="1">
      <c r="A13" s="157" t="s">
        <v>72</v>
      </c>
      <c r="B13" s="133">
        <f t="shared" si="1"/>
        <v>68171.509999999995</v>
      </c>
      <c r="C13" s="266">
        <v>38112.400000000001</v>
      </c>
      <c r="D13" s="266">
        <v>13742.94</v>
      </c>
      <c r="E13" s="266">
        <v>1714.97</v>
      </c>
      <c r="F13" s="266">
        <v>2035.39</v>
      </c>
      <c r="G13" s="266">
        <v>11616.11</v>
      </c>
      <c r="H13" s="266">
        <v>35</v>
      </c>
      <c r="I13" s="266">
        <v>914.7</v>
      </c>
      <c r="J13" s="65"/>
      <c r="K13" s="133"/>
    </row>
    <row r="14" spans="1:13" ht="12.75" customHeight="1">
      <c r="A14" s="157" t="s">
        <v>73</v>
      </c>
      <c r="B14" s="133">
        <f t="shared" si="1"/>
        <v>69886.040000000008</v>
      </c>
      <c r="C14" s="266">
        <v>28583.13</v>
      </c>
      <c r="D14" s="266">
        <v>6939.2</v>
      </c>
      <c r="E14" s="266">
        <v>2178.9899999999998</v>
      </c>
      <c r="F14" s="266">
        <v>7874.37</v>
      </c>
      <c r="G14" s="266">
        <v>15501.55</v>
      </c>
      <c r="H14" s="266">
        <v>34.9</v>
      </c>
      <c r="I14" s="266">
        <v>8773.9</v>
      </c>
      <c r="J14" s="65"/>
      <c r="K14" s="133"/>
    </row>
    <row r="15" spans="1:13" ht="12.75" customHeight="1">
      <c r="A15" s="157" t="s">
        <v>74</v>
      </c>
      <c r="B15" s="133">
        <f t="shared" si="1"/>
        <v>49686.880000000005</v>
      </c>
      <c r="C15" s="266">
        <v>28625.35</v>
      </c>
      <c r="D15" s="266">
        <v>2708.06</v>
      </c>
      <c r="E15" s="266">
        <v>120.13</v>
      </c>
      <c r="F15" s="266">
        <v>2792.98</v>
      </c>
      <c r="G15" s="266">
        <v>4742.16</v>
      </c>
      <c r="H15" s="266" t="s">
        <v>150</v>
      </c>
      <c r="I15" s="266">
        <v>10698.2</v>
      </c>
      <c r="J15" s="65"/>
      <c r="K15" s="133"/>
    </row>
    <row r="16" spans="1:13" ht="12.75" customHeight="1">
      <c r="A16" s="157" t="s">
        <v>75</v>
      </c>
      <c r="B16" s="133">
        <f t="shared" si="1"/>
        <v>26548.69</v>
      </c>
      <c r="C16" s="266">
        <v>12940.78</v>
      </c>
      <c r="D16" s="266">
        <v>2926.72</v>
      </c>
      <c r="E16" s="266">
        <v>1207.75</v>
      </c>
      <c r="F16" s="266">
        <v>104.7</v>
      </c>
      <c r="G16" s="266">
        <v>7896.58</v>
      </c>
      <c r="H16" s="266">
        <v>1422.47</v>
      </c>
      <c r="I16" s="266">
        <v>49.69</v>
      </c>
      <c r="J16" s="65"/>
      <c r="K16" s="133"/>
    </row>
    <row r="17" spans="1:12" ht="12.75" customHeight="1">
      <c r="A17" s="157" t="s">
        <v>76</v>
      </c>
      <c r="B17" s="133">
        <f t="shared" si="1"/>
        <v>14154.29</v>
      </c>
      <c r="C17" s="266">
        <v>1302.04</v>
      </c>
      <c r="D17" s="266">
        <v>1177.43</v>
      </c>
      <c r="E17" s="266">
        <v>431.26</v>
      </c>
      <c r="F17" s="266" t="s">
        <v>150</v>
      </c>
      <c r="G17" s="266">
        <v>1761.7</v>
      </c>
      <c r="H17" s="266">
        <v>2399.9299999999998</v>
      </c>
      <c r="I17" s="266">
        <v>7081.93</v>
      </c>
      <c r="J17" s="65"/>
      <c r="K17" s="133"/>
    </row>
    <row r="18" spans="1:12" ht="12.75" customHeight="1">
      <c r="A18" s="157" t="s">
        <v>77</v>
      </c>
      <c r="B18" s="209">
        <f>SUM(C18:I18)</f>
        <v>72727.94</v>
      </c>
      <c r="C18" s="210">
        <v>28213.4</v>
      </c>
      <c r="D18" s="210">
        <v>5866.43</v>
      </c>
      <c r="E18" s="210">
        <v>714.46</v>
      </c>
      <c r="F18" s="210">
        <v>13841.62</v>
      </c>
      <c r="G18" s="210">
        <v>18647.03</v>
      </c>
      <c r="H18" s="210" t="s">
        <v>150</v>
      </c>
      <c r="I18" s="210">
        <v>5445</v>
      </c>
      <c r="J18" s="65"/>
      <c r="K18" s="209"/>
      <c r="L18" s="67"/>
    </row>
    <row r="19" spans="1:12" ht="12.75" customHeight="1">
      <c r="A19" s="157" t="s">
        <v>78</v>
      </c>
      <c r="B19" s="133">
        <f t="shared" si="1"/>
        <v>62155.32</v>
      </c>
      <c r="C19" s="266">
        <v>23762.7</v>
      </c>
      <c r="D19" s="266">
        <v>5018.68</v>
      </c>
      <c r="E19" s="266">
        <v>103.95</v>
      </c>
      <c r="F19" s="266">
        <v>16317.97</v>
      </c>
      <c r="G19" s="266">
        <v>11156.48</v>
      </c>
      <c r="H19" s="266" t="s">
        <v>150</v>
      </c>
      <c r="I19" s="266">
        <v>5795.54</v>
      </c>
      <c r="J19" s="65"/>
      <c r="K19" s="133"/>
    </row>
    <row r="20" spans="1:12" ht="12.75" customHeight="1">
      <c r="A20" s="157" t="s">
        <v>79</v>
      </c>
      <c r="B20" s="133">
        <f>SUM(C20:I20)</f>
        <v>158590.1</v>
      </c>
      <c r="C20" s="210">
        <v>87103.58</v>
      </c>
      <c r="D20" s="266">
        <v>37834.83</v>
      </c>
      <c r="E20" s="266">
        <v>1737.86</v>
      </c>
      <c r="F20" s="266">
        <v>7.1</v>
      </c>
      <c r="G20" s="266">
        <v>24098.19</v>
      </c>
      <c r="H20" s="266">
        <v>806.38</v>
      </c>
      <c r="I20" s="266">
        <v>7002.16</v>
      </c>
      <c r="J20" s="65"/>
      <c r="K20" s="133"/>
    </row>
    <row r="21" spans="1:12" ht="12.75" customHeight="1">
      <c r="A21" s="152" t="s">
        <v>80</v>
      </c>
      <c r="B21" s="133">
        <f t="shared" si="1"/>
        <v>18766.73</v>
      </c>
      <c r="C21" s="266">
        <v>5096.93</v>
      </c>
      <c r="D21" s="266">
        <v>3663.8</v>
      </c>
      <c r="E21" s="266">
        <v>907.4</v>
      </c>
      <c r="F21" s="266">
        <v>13.7</v>
      </c>
      <c r="G21" s="266">
        <v>9063.7000000000007</v>
      </c>
      <c r="H21" s="266" t="s">
        <v>150</v>
      </c>
      <c r="I21" s="266">
        <v>21.2</v>
      </c>
      <c r="J21" s="65"/>
      <c r="K21" s="133"/>
    </row>
    <row r="22" spans="1:12" ht="12.75" customHeight="1">
      <c r="A22" s="157" t="s">
        <v>81</v>
      </c>
      <c r="B22" s="133">
        <f t="shared" si="1"/>
        <v>111320.82</v>
      </c>
      <c r="C22" s="266">
        <v>30810.22</v>
      </c>
      <c r="D22" s="266">
        <v>7663.37</v>
      </c>
      <c r="E22" s="266">
        <v>1873.06</v>
      </c>
      <c r="F22" s="266">
        <v>3045.71</v>
      </c>
      <c r="G22" s="266">
        <v>12782.22</v>
      </c>
      <c r="H22" s="266">
        <v>5.0999999999999996</v>
      </c>
      <c r="I22" s="266">
        <v>55141.14</v>
      </c>
      <c r="J22" s="65"/>
      <c r="K22" s="133"/>
    </row>
    <row r="23" spans="1:12" ht="12.75" customHeight="1">
      <c r="A23" s="157" t="s">
        <v>82</v>
      </c>
      <c r="B23" s="133">
        <f t="shared" si="1"/>
        <v>50</v>
      </c>
      <c r="C23" s="266">
        <v>18.600000000000001</v>
      </c>
      <c r="D23" s="266">
        <v>9.4</v>
      </c>
      <c r="E23" s="266">
        <v>1.4</v>
      </c>
      <c r="F23" s="266" t="s">
        <v>150</v>
      </c>
      <c r="G23" s="266">
        <v>20.5</v>
      </c>
      <c r="H23" s="266" t="s">
        <v>150</v>
      </c>
      <c r="I23" s="266">
        <v>0.1</v>
      </c>
      <c r="J23" s="65"/>
      <c r="K23" s="133"/>
    </row>
    <row r="24" spans="1:12" ht="12.75" customHeight="1">
      <c r="A24" s="157" t="s">
        <v>83</v>
      </c>
      <c r="B24" s="133">
        <f t="shared" si="1"/>
        <v>137.6</v>
      </c>
      <c r="C24" s="266">
        <v>112.2</v>
      </c>
      <c r="D24" s="266">
        <v>8.3000000000000007</v>
      </c>
      <c r="E24" s="266">
        <v>4.4000000000000004</v>
      </c>
      <c r="F24" s="266">
        <v>4.0999999999999996</v>
      </c>
      <c r="G24" s="266">
        <v>7.4</v>
      </c>
      <c r="H24" s="266" t="s">
        <v>150</v>
      </c>
      <c r="I24" s="266">
        <v>1.2</v>
      </c>
      <c r="J24" s="65"/>
      <c r="K24" s="133"/>
    </row>
    <row r="25" spans="1:12" ht="12.75" customHeight="1">
      <c r="A25" s="158" t="s">
        <v>84</v>
      </c>
      <c r="B25" s="259">
        <f t="shared" si="1"/>
        <v>5303.4699999999984</v>
      </c>
      <c r="C25" s="267">
        <v>4155.54</v>
      </c>
      <c r="D25" s="267">
        <v>651.19000000000005</v>
      </c>
      <c r="E25" s="267">
        <v>3.9</v>
      </c>
      <c r="F25" s="267">
        <v>12.5</v>
      </c>
      <c r="G25" s="267">
        <v>443.94</v>
      </c>
      <c r="H25" s="267" t="s">
        <v>150</v>
      </c>
      <c r="I25" s="267">
        <v>36.4</v>
      </c>
      <c r="J25" s="65"/>
      <c r="K25" s="258"/>
    </row>
    <row r="26" spans="1:12">
      <c r="B26" s="67"/>
      <c r="K26" s="146"/>
    </row>
    <row r="27" spans="1:12">
      <c r="A27" s="147"/>
      <c r="C27" s="67"/>
      <c r="K27" s="146"/>
    </row>
    <row r="28" spans="1:12">
      <c r="A28" s="260"/>
      <c r="B28" s="133"/>
      <c r="C28" s="268"/>
      <c r="G28" s="268"/>
      <c r="K28" s="146"/>
    </row>
    <row r="29" spans="1:12">
      <c r="K29" s="146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workbookViewId="0">
      <selection activeCell="D21" sqref="D21"/>
    </sheetView>
  </sheetViews>
  <sheetFormatPr defaultRowHeight="12.75"/>
  <cols>
    <col min="1" max="1" width="19.5703125" style="269" bestFit="1" customWidth="1"/>
    <col min="2" max="2" width="11.85546875" style="269" customWidth="1"/>
    <col min="3" max="3" width="10" style="269" customWidth="1"/>
    <col min="4" max="6" width="9.85546875" style="269" customWidth="1"/>
    <col min="7" max="7" width="9.5703125" style="269" customWidth="1"/>
    <col min="8" max="9" width="9.85546875" style="269" customWidth="1"/>
    <col min="10" max="10" width="10.5703125" style="269" customWidth="1"/>
    <col min="11" max="11" width="9.5703125" style="269" customWidth="1"/>
    <col min="12" max="12" width="9" style="269" customWidth="1"/>
    <col min="13" max="13" width="10.28515625" style="269" customWidth="1"/>
    <col min="14" max="14" width="9.7109375" style="269" customWidth="1"/>
    <col min="15" max="15" width="10.85546875" style="269" customWidth="1"/>
    <col min="16" max="16" width="11" style="269" customWidth="1"/>
    <col min="17" max="232" width="9.140625" style="269"/>
    <col min="233" max="233" width="21.7109375" style="269" customWidth="1"/>
    <col min="234" max="234" width="11.85546875" style="269" customWidth="1"/>
    <col min="235" max="235" width="10" style="269" customWidth="1"/>
    <col min="236" max="236" width="8.7109375" style="269" customWidth="1"/>
    <col min="237" max="238" width="9.85546875" style="269" customWidth="1"/>
    <col min="239" max="239" width="8.42578125" style="269" customWidth="1"/>
    <col min="240" max="241" width="9.85546875" style="269" customWidth="1"/>
    <col min="242" max="242" width="8.7109375" style="269" customWidth="1"/>
    <col min="243" max="243" width="9.5703125" style="269" customWidth="1"/>
    <col min="244" max="245" width="9" style="269" customWidth="1"/>
    <col min="246" max="246" width="5.5703125" style="269" customWidth="1"/>
    <col min="247" max="247" width="10.85546875" style="269" customWidth="1"/>
    <col min="248" max="488" width="9.140625" style="269"/>
    <col min="489" max="489" width="21.7109375" style="269" customWidth="1"/>
    <col min="490" max="490" width="11.85546875" style="269" customWidth="1"/>
    <col min="491" max="491" width="10" style="269" customWidth="1"/>
    <col min="492" max="492" width="8.7109375" style="269" customWidth="1"/>
    <col min="493" max="494" width="9.85546875" style="269" customWidth="1"/>
    <col min="495" max="495" width="8.42578125" style="269" customWidth="1"/>
    <col min="496" max="497" width="9.85546875" style="269" customWidth="1"/>
    <col min="498" max="498" width="8.7109375" style="269" customWidth="1"/>
    <col min="499" max="499" width="9.5703125" style="269" customWidth="1"/>
    <col min="500" max="501" width="9" style="269" customWidth="1"/>
    <col min="502" max="502" width="5.5703125" style="269" customWidth="1"/>
    <col min="503" max="503" width="10.85546875" style="269" customWidth="1"/>
    <col min="504" max="744" width="9.140625" style="269"/>
    <col min="745" max="745" width="21.7109375" style="269" customWidth="1"/>
    <col min="746" max="746" width="11.85546875" style="269" customWidth="1"/>
    <col min="747" max="747" width="10" style="269" customWidth="1"/>
    <col min="748" max="748" width="8.7109375" style="269" customWidth="1"/>
    <col min="749" max="750" width="9.85546875" style="269" customWidth="1"/>
    <col min="751" max="751" width="8.42578125" style="269" customWidth="1"/>
    <col min="752" max="753" width="9.85546875" style="269" customWidth="1"/>
    <col min="754" max="754" width="8.7109375" style="269" customWidth="1"/>
    <col min="755" max="755" width="9.5703125" style="269" customWidth="1"/>
    <col min="756" max="757" width="9" style="269" customWidth="1"/>
    <col min="758" max="758" width="5.5703125" style="269" customWidth="1"/>
    <col min="759" max="759" width="10.85546875" style="269" customWidth="1"/>
    <col min="760" max="1000" width="9.140625" style="269"/>
    <col min="1001" max="1001" width="21.7109375" style="269" customWidth="1"/>
    <col min="1002" max="1002" width="11.85546875" style="269" customWidth="1"/>
    <col min="1003" max="1003" width="10" style="269" customWidth="1"/>
    <col min="1004" max="1004" width="8.7109375" style="269" customWidth="1"/>
    <col min="1005" max="1006" width="9.85546875" style="269" customWidth="1"/>
    <col min="1007" max="1007" width="8.42578125" style="269" customWidth="1"/>
    <col min="1008" max="1009" width="9.85546875" style="269" customWidth="1"/>
    <col min="1010" max="1010" width="8.7109375" style="269" customWidth="1"/>
    <col min="1011" max="1011" width="9.5703125" style="269" customWidth="1"/>
    <col min="1012" max="1013" width="9" style="269" customWidth="1"/>
    <col min="1014" max="1014" width="5.5703125" style="269" customWidth="1"/>
    <col min="1015" max="1015" width="10.85546875" style="269" customWidth="1"/>
    <col min="1016" max="1256" width="9.140625" style="269"/>
    <col min="1257" max="1257" width="21.7109375" style="269" customWidth="1"/>
    <col min="1258" max="1258" width="11.85546875" style="269" customWidth="1"/>
    <col min="1259" max="1259" width="10" style="269" customWidth="1"/>
    <col min="1260" max="1260" width="8.7109375" style="269" customWidth="1"/>
    <col min="1261" max="1262" width="9.85546875" style="269" customWidth="1"/>
    <col min="1263" max="1263" width="8.42578125" style="269" customWidth="1"/>
    <col min="1264" max="1265" width="9.85546875" style="269" customWidth="1"/>
    <col min="1266" max="1266" width="8.7109375" style="269" customWidth="1"/>
    <col min="1267" max="1267" width="9.5703125" style="269" customWidth="1"/>
    <col min="1268" max="1269" width="9" style="269" customWidth="1"/>
    <col min="1270" max="1270" width="5.5703125" style="269" customWidth="1"/>
    <col min="1271" max="1271" width="10.85546875" style="269" customWidth="1"/>
    <col min="1272" max="1512" width="9.140625" style="269"/>
    <col min="1513" max="1513" width="21.7109375" style="269" customWidth="1"/>
    <col min="1514" max="1514" width="11.85546875" style="269" customWidth="1"/>
    <col min="1515" max="1515" width="10" style="269" customWidth="1"/>
    <col min="1516" max="1516" width="8.7109375" style="269" customWidth="1"/>
    <col min="1517" max="1518" width="9.85546875" style="269" customWidth="1"/>
    <col min="1519" max="1519" width="8.42578125" style="269" customWidth="1"/>
    <col min="1520" max="1521" width="9.85546875" style="269" customWidth="1"/>
    <col min="1522" max="1522" width="8.7109375" style="269" customWidth="1"/>
    <col min="1523" max="1523" width="9.5703125" style="269" customWidth="1"/>
    <col min="1524" max="1525" width="9" style="269" customWidth="1"/>
    <col min="1526" max="1526" width="5.5703125" style="269" customWidth="1"/>
    <col min="1527" max="1527" width="10.85546875" style="269" customWidth="1"/>
    <col min="1528" max="1768" width="9.140625" style="269"/>
    <col min="1769" max="1769" width="21.7109375" style="269" customWidth="1"/>
    <col min="1770" max="1770" width="11.85546875" style="269" customWidth="1"/>
    <col min="1771" max="1771" width="10" style="269" customWidth="1"/>
    <col min="1772" max="1772" width="8.7109375" style="269" customWidth="1"/>
    <col min="1773" max="1774" width="9.85546875" style="269" customWidth="1"/>
    <col min="1775" max="1775" width="8.42578125" style="269" customWidth="1"/>
    <col min="1776" max="1777" width="9.85546875" style="269" customWidth="1"/>
    <col min="1778" max="1778" width="8.7109375" style="269" customWidth="1"/>
    <col min="1779" max="1779" width="9.5703125" style="269" customWidth="1"/>
    <col min="1780" max="1781" width="9" style="269" customWidth="1"/>
    <col min="1782" max="1782" width="5.5703125" style="269" customWidth="1"/>
    <col min="1783" max="1783" width="10.85546875" style="269" customWidth="1"/>
    <col min="1784" max="2024" width="9.140625" style="269"/>
    <col min="2025" max="2025" width="21.7109375" style="269" customWidth="1"/>
    <col min="2026" max="2026" width="11.85546875" style="269" customWidth="1"/>
    <col min="2027" max="2027" width="10" style="269" customWidth="1"/>
    <col min="2028" max="2028" width="8.7109375" style="269" customWidth="1"/>
    <col min="2029" max="2030" width="9.85546875" style="269" customWidth="1"/>
    <col min="2031" max="2031" width="8.42578125" style="269" customWidth="1"/>
    <col min="2032" max="2033" width="9.85546875" style="269" customWidth="1"/>
    <col min="2034" max="2034" width="8.7109375" style="269" customWidth="1"/>
    <col min="2035" max="2035" width="9.5703125" style="269" customWidth="1"/>
    <col min="2036" max="2037" width="9" style="269" customWidth="1"/>
    <col min="2038" max="2038" width="5.5703125" style="269" customWidth="1"/>
    <col min="2039" max="2039" width="10.85546875" style="269" customWidth="1"/>
    <col min="2040" max="2280" width="9.140625" style="269"/>
    <col min="2281" max="2281" width="21.7109375" style="269" customWidth="1"/>
    <col min="2282" max="2282" width="11.85546875" style="269" customWidth="1"/>
    <col min="2283" max="2283" width="10" style="269" customWidth="1"/>
    <col min="2284" max="2284" width="8.7109375" style="269" customWidth="1"/>
    <col min="2285" max="2286" width="9.85546875" style="269" customWidth="1"/>
    <col min="2287" max="2287" width="8.42578125" style="269" customWidth="1"/>
    <col min="2288" max="2289" width="9.85546875" style="269" customWidth="1"/>
    <col min="2290" max="2290" width="8.7109375" style="269" customWidth="1"/>
    <col min="2291" max="2291" width="9.5703125" style="269" customWidth="1"/>
    <col min="2292" max="2293" width="9" style="269" customWidth="1"/>
    <col min="2294" max="2294" width="5.5703125" style="269" customWidth="1"/>
    <col min="2295" max="2295" width="10.85546875" style="269" customWidth="1"/>
    <col min="2296" max="2536" width="9.140625" style="269"/>
    <col min="2537" max="2537" width="21.7109375" style="269" customWidth="1"/>
    <col min="2538" max="2538" width="11.85546875" style="269" customWidth="1"/>
    <col min="2539" max="2539" width="10" style="269" customWidth="1"/>
    <col min="2540" max="2540" width="8.7109375" style="269" customWidth="1"/>
    <col min="2541" max="2542" width="9.85546875" style="269" customWidth="1"/>
    <col min="2543" max="2543" width="8.42578125" style="269" customWidth="1"/>
    <col min="2544" max="2545" width="9.85546875" style="269" customWidth="1"/>
    <col min="2546" max="2546" width="8.7109375" style="269" customWidth="1"/>
    <col min="2547" max="2547" width="9.5703125" style="269" customWidth="1"/>
    <col min="2548" max="2549" width="9" style="269" customWidth="1"/>
    <col min="2550" max="2550" width="5.5703125" style="269" customWidth="1"/>
    <col min="2551" max="2551" width="10.85546875" style="269" customWidth="1"/>
    <col min="2552" max="2792" width="9.140625" style="269"/>
    <col min="2793" max="2793" width="21.7109375" style="269" customWidth="1"/>
    <col min="2794" max="2794" width="11.85546875" style="269" customWidth="1"/>
    <col min="2795" max="2795" width="10" style="269" customWidth="1"/>
    <col min="2796" max="2796" width="8.7109375" style="269" customWidth="1"/>
    <col min="2797" max="2798" width="9.85546875" style="269" customWidth="1"/>
    <col min="2799" max="2799" width="8.42578125" style="269" customWidth="1"/>
    <col min="2800" max="2801" width="9.85546875" style="269" customWidth="1"/>
    <col min="2802" max="2802" width="8.7109375" style="269" customWidth="1"/>
    <col min="2803" max="2803" width="9.5703125" style="269" customWidth="1"/>
    <col min="2804" max="2805" width="9" style="269" customWidth="1"/>
    <col min="2806" max="2806" width="5.5703125" style="269" customWidth="1"/>
    <col min="2807" max="2807" width="10.85546875" style="269" customWidth="1"/>
    <col min="2808" max="3048" width="9.140625" style="269"/>
    <col min="3049" max="3049" width="21.7109375" style="269" customWidth="1"/>
    <col min="3050" max="3050" width="11.85546875" style="269" customWidth="1"/>
    <col min="3051" max="3051" width="10" style="269" customWidth="1"/>
    <col min="3052" max="3052" width="8.7109375" style="269" customWidth="1"/>
    <col min="3053" max="3054" width="9.85546875" style="269" customWidth="1"/>
    <col min="3055" max="3055" width="8.42578125" style="269" customWidth="1"/>
    <col min="3056" max="3057" width="9.85546875" style="269" customWidth="1"/>
    <col min="3058" max="3058" width="8.7109375" style="269" customWidth="1"/>
    <col min="3059" max="3059" width="9.5703125" style="269" customWidth="1"/>
    <col min="3060" max="3061" width="9" style="269" customWidth="1"/>
    <col min="3062" max="3062" width="5.5703125" style="269" customWidth="1"/>
    <col min="3063" max="3063" width="10.85546875" style="269" customWidth="1"/>
    <col min="3064" max="3304" width="9.140625" style="269"/>
    <col min="3305" max="3305" width="21.7109375" style="269" customWidth="1"/>
    <col min="3306" max="3306" width="11.85546875" style="269" customWidth="1"/>
    <col min="3307" max="3307" width="10" style="269" customWidth="1"/>
    <col min="3308" max="3308" width="8.7109375" style="269" customWidth="1"/>
    <col min="3309" max="3310" width="9.85546875" style="269" customWidth="1"/>
    <col min="3311" max="3311" width="8.42578125" style="269" customWidth="1"/>
    <col min="3312" max="3313" width="9.85546875" style="269" customWidth="1"/>
    <col min="3314" max="3314" width="8.7109375" style="269" customWidth="1"/>
    <col min="3315" max="3315" width="9.5703125" style="269" customWidth="1"/>
    <col min="3316" max="3317" width="9" style="269" customWidth="1"/>
    <col min="3318" max="3318" width="5.5703125" style="269" customWidth="1"/>
    <col min="3319" max="3319" width="10.85546875" style="269" customWidth="1"/>
    <col min="3320" max="3560" width="9.140625" style="269"/>
    <col min="3561" max="3561" width="21.7109375" style="269" customWidth="1"/>
    <col min="3562" max="3562" width="11.85546875" style="269" customWidth="1"/>
    <col min="3563" max="3563" width="10" style="269" customWidth="1"/>
    <col min="3564" max="3564" width="8.7109375" style="269" customWidth="1"/>
    <col min="3565" max="3566" width="9.85546875" style="269" customWidth="1"/>
    <col min="3567" max="3567" width="8.42578125" style="269" customWidth="1"/>
    <col min="3568" max="3569" width="9.85546875" style="269" customWidth="1"/>
    <col min="3570" max="3570" width="8.7109375" style="269" customWidth="1"/>
    <col min="3571" max="3571" width="9.5703125" style="269" customWidth="1"/>
    <col min="3572" max="3573" width="9" style="269" customWidth="1"/>
    <col min="3574" max="3574" width="5.5703125" style="269" customWidth="1"/>
    <col min="3575" max="3575" width="10.85546875" style="269" customWidth="1"/>
    <col min="3576" max="3816" width="9.140625" style="269"/>
    <col min="3817" max="3817" width="21.7109375" style="269" customWidth="1"/>
    <col min="3818" max="3818" width="11.85546875" style="269" customWidth="1"/>
    <col min="3819" max="3819" width="10" style="269" customWidth="1"/>
    <col min="3820" max="3820" width="8.7109375" style="269" customWidth="1"/>
    <col min="3821" max="3822" width="9.85546875" style="269" customWidth="1"/>
    <col min="3823" max="3823" width="8.42578125" style="269" customWidth="1"/>
    <col min="3824" max="3825" width="9.85546875" style="269" customWidth="1"/>
    <col min="3826" max="3826" width="8.7109375" style="269" customWidth="1"/>
    <col min="3827" max="3827" width="9.5703125" style="269" customWidth="1"/>
    <col min="3828" max="3829" width="9" style="269" customWidth="1"/>
    <col min="3830" max="3830" width="5.5703125" style="269" customWidth="1"/>
    <col min="3831" max="3831" width="10.85546875" style="269" customWidth="1"/>
    <col min="3832" max="4072" width="9.140625" style="269"/>
    <col min="4073" max="4073" width="21.7109375" style="269" customWidth="1"/>
    <col min="4074" max="4074" width="11.85546875" style="269" customWidth="1"/>
    <col min="4075" max="4075" width="10" style="269" customWidth="1"/>
    <col min="4076" max="4076" width="8.7109375" style="269" customWidth="1"/>
    <col min="4077" max="4078" width="9.85546875" style="269" customWidth="1"/>
    <col min="4079" max="4079" width="8.42578125" style="269" customWidth="1"/>
    <col min="4080" max="4081" width="9.85546875" style="269" customWidth="1"/>
    <col min="4082" max="4082" width="8.7109375" style="269" customWidth="1"/>
    <col min="4083" max="4083" width="9.5703125" style="269" customWidth="1"/>
    <col min="4084" max="4085" width="9" style="269" customWidth="1"/>
    <col min="4086" max="4086" width="5.5703125" style="269" customWidth="1"/>
    <col min="4087" max="4087" width="10.85546875" style="269" customWidth="1"/>
    <col min="4088" max="4328" width="9.140625" style="269"/>
    <col min="4329" max="4329" width="21.7109375" style="269" customWidth="1"/>
    <col min="4330" max="4330" width="11.85546875" style="269" customWidth="1"/>
    <col min="4331" max="4331" width="10" style="269" customWidth="1"/>
    <col min="4332" max="4332" width="8.7109375" style="269" customWidth="1"/>
    <col min="4333" max="4334" width="9.85546875" style="269" customWidth="1"/>
    <col min="4335" max="4335" width="8.42578125" style="269" customWidth="1"/>
    <col min="4336" max="4337" width="9.85546875" style="269" customWidth="1"/>
    <col min="4338" max="4338" width="8.7109375" style="269" customWidth="1"/>
    <col min="4339" max="4339" width="9.5703125" style="269" customWidth="1"/>
    <col min="4340" max="4341" width="9" style="269" customWidth="1"/>
    <col min="4342" max="4342" width="5.5703125" style="269" customWidth="1"/>
    <col min="4343" max="4343" width="10.85546875" style="269" customWidth="1"/>
    <col min="4344" max="4584" width="9.140625" style="269"/>
    <col min="4585" max="4585" width="21.7109375" style="269" customWidth="1"/>
    <col min="4586" max="4586" width="11.85546875" style="269" customWidth="1"/>
    <col min="4587" max="4587" width="10" style="269" customWidth="1"/>
    <col min="4588" max="4588" width="8.7109375" style="269" customWidth="1"/>
    <col min="4589" max="4590" width="9.85546875" style="269" customWidth="1"/>
    <col min="4591" max="4591" width="8.42578125" style="269" customWidth="1"/>
    <col min="4592" max="4593" width="9.85546875" style="269" customWidth="1"/>
    <col min="4594" max="4594" width="8.7109375" style="269" customWidth="1"/>
    <col min="4595" max="4595" width="9.5703125" style="269" customWidth="1"/>
    <col min="4596" max="4597" width="9" style="269" customWidth="1"/>
    <col min="4598" max="4598" width="5.5703125" style="269" customWidth="1"/>
    <col min="4599" max="4599" width="10.85546875" style="269" customWidth="1"/>
    <col min="4600" max="4840" width="9.140625" style="269"/>
    <col min="4841" max="4841" width="21.7109375" style="269" customWidth="1"/>
    <col min="4842" max="4842" width="11.85546875" style="269" customWidth="1"/>
    <col min="4843" max="4843" width="10" style="269" customWidth="1"/>
    <col min="4844" max="4844" width="8.7109375" style="269" customWidth="1"/>
    <col min="4845" max="4846" width="9.85546875" style="269" customWidth="1"/>
    <col min="4847" max="4847" width="8.42578125" style="269" customWidth="1"/>
    <col min="4848" max="4849" width="9.85546875" style="269" customWidth="1"/>
    <col min="4850" max="4850" width="8.7109375" style="269" customWidth="1"/>
    <col min="4851" max="4851" width="9.5703125" style="269" customWidth="1"/>
    <col min="4852" max="4853" width="9" style="269" customWidth="1"/>
    <col min="4854" max="4854" width="5.5703125" style="269" customWidth="1"/>
    <col min="4855" max="4855" width="10.85546875" style="269" customWidth="1"/>
    <col min="4856" max="5096" width="9.140625" style="269"/>
    <col min="5097" max="5097" width="21.7109375" style="269" customWidth="1"/>
    <col min="5098" max="5098" width="11.85546875" style="269" customWidth="1"/>
    <col min="5099" max="5099" width="10" style="269" customWidth="1"/>
    <col min="5100" max="5100" width="8.7109375" style="269" customWidth="1"/>
    <col min="5101" max="5102" width="9.85546875" style="269" customWidth="1"/>
    <col min="5103" max="5103" width="8.42578125" style="269" customWidth="1"/>
    <col min="5104" max="5105" width="9.85546875" style="269" customWidth="1"/>
    <col min="5106" max="5106" width="8.7109375" style="269" customWidth="1"/>
    <col min="5107" max="5107" width="9.5703125" style="269" customWidth="1"/>
    <col min="5108" max="5109" width="9" style="269" customWidth="1"/>
    <col min="5110" max="5110" width="5.5703125" style="269" customWidth="1"/>
    <col min="5111" max="5111" width="10.85546875" style="269" customWidth="1"/>
    <col min="5112" max="5352" width="9.140625" style="269"/>
    <col min="5353" max="5353" width="21.7109375" style="269" customWidth="1"/>
    <col min="5354" max="5354" width="11.85546875" style="269" customWidth="1"/>
    <col min="5355" max="5355" width="10" style="269" customWidth="1"/>
    <col min="5356" max="5356" width="8.7109375" style="269" customWidth="1"/>
    <col min="5357" max="5358" width="9.85546875" style="269" customWidth="1"/>
    <col min="5359" max="5359" width="8.42578125" style="269" customWidth="1"/>
    <col min="5360" max="5361" width="9.85546875" style="269" customWidth="1"/>
    <col min="5362" max="5362" width="8.7109375" style="269" customWidth="1"/>
    <col min="5363" max="5363" width="9.5703125" style="269" customWidth="1"/>
    <col min="5364" max="5365" width="9" style="269" customWidth="1"/>
    <col min="5366" max="5366" width="5.5703125" style="269" customWidth="1"/>
    <col min="5367" max="5367" width="10.85546875" style="269" customWidth="1"/>
    <col min="5368" max="5608" width="9.140625" style="269"/>
    <col min="5609" max="5609" width="21.7109375" style="269" customWidth="1"/>
    <col min="5610" max="5610" width="11.85546875" style="269" customWidth="1"/>
    <col min="5611" max="5611" width="10" style="269" customWidth="1"/>
    <col min="5612" max="5612" width="8.7109375" style="269" customWidth="1"/>
    <col min="5613" max="5614" width="9.85546875" style="269" customWidth="1"/>
    <col min="5615" max="5615" width="8.42578125" style="269" customWidth="1"/>
    <col min="5616" max="5617" width="9.85546875" style="269" customWidth="1"/>
    <col min="5618" max="5618" width="8.7109375" style="269" customWidth="1"/>
    <col min="5619" max="5619" width="9.5703125" style="269" customWidth="1"/>
    <col min="5620" max="5621" width="9" style="269" customWidth="1"/>
    <col min="5622" max="5622" width="5.5703125" style="269" customWidth="1"/>
    <col min="5623" max="5623" width="10.85546875" style="269" customWidth="1"/>
    <col min="5624" max="5864" width="9.140625" style="269"/>
    <col min="5865" max="5865" width="21.7109375" style="269" customWidth="1"/>
    <col min="5866" max="5866" width="11.85546875" style="269" customWidth="1"/>
    <col min="5867" max="5867" width="10" style="269" customWidth="1"/>
    <col min="5868" max="5868" width="8.7109375" style="269" customWidth="1"/>
    <col min="5869" max="5870" width="9.85546875" style="269" customWidth="1"/>
    <col min="5871" max="5871" width="8.42578125" style="269" customWidth="1"/>
    <col min="5872" max="5873" width="9.85546875" style="269" customWidth="1"/>
    <col min="5874" max="5874" width="8.7109375" style="269" customWidth="1"/>
    <col min="5875" max="5875" width="9.5703125" style="269" customWidth="1"/>
    <col min="5876" max="5877" width="9" style="269" customWidth="1"/>
    <col min="5878" max="5878" width="5.5703125" style="269" customWidth="1"/>
    <col min="5879" max="5879" width="10.85546875" style="269" customWidth="1"/>
    <col min="5880" max="6120" width="9.140625" style="269"/>
    <col min="6121" max="6121" width="21.7109375" style="269" customWidth="1"/>
    <col min="6122" max="6122" width="11.85546875" style="269" customWidth="1"/>
    <col min="6123" max="6123" width="10" style="269" customWidth="1"/>
    <col min="6124" max="6124" width="8.7109375" style="269" customWidth="1"/>
    <col min="6125" max="6126" width="9.85546875" style="269" customWidth="1"/>
    <col min="6127" max="6127" width="8.42578125" style="269" customWidth="1"/>
    <col min="6128" max="6129" width="9.85546875" style="269" customWidth="1"/>
    <col min="6130" max="6130" width="8.7109375" style="269" customWidth="1"/>
    <col min="6131" max="6131" width="9.5703125" style="269" customWidth="1"/>
    <col min="6132" max="6133" width="9" style="269" customWidth="1"/>
    <col min="6134" max="6134" width="5.5703125" style="269" customWidth="1"/>
    <col min="6135" max="6135" width="10.85546875" style="269" customWidth="1"/>
    <col min="6136" max="6376" width="9.140625" style="269"/>
    <col min="6377" max="6377" width="21.7109375" style="269" customWidth="1"/>
    <col min="6378" max="6378" width="11.85546875" style="269" customWidth="1"/>
    <col min="6379" max="6379" width="10" style="269" customWidth="1"/>
    <col min="6380" max="6380" width="8.7109375" style="269" customWidth="1"/>
    <col min="6381" max="6382" width="9.85546875" style="269" customWidth="1"/>
    <col min="6383" max="6383" width="8.42578125" style="269" customWidth="1"/>
    <col min="6384" max="6385" width="9.85546875" style="269" customWidth="1"/>
    <col min="6386" max="6386" width="8.7109375" style="269" customWidth="1"/>
    <col min="6387" max="6387" width="9.5703125" style="269" customWidth="1"/>
    <col min="6388" max="6389" width="9" style="269" customWidth="1"/>
    <col min="6390" max="6390" width="5.5703125" style="269" customWidth="1"/>
    <col min="6391" max="6391" width="10.85546875" style="269" customWidth="1"/>
    <col min="6392" max="6632" width="9.140625" style="269"/>
    <col min="6633" max="6633" width="21.7109375" style="269" customWidth="1"/>
    <col min="6634" max="6634" width="11.85546875" style="269" customWidth="1"/>
    <col min="6635" max="6635" width="10" style="269" customWidth="1"/>
    <col min="6636" max="6636" width="8.7109375" style="269" customWidth="1"/>
    <col min="6637" max="6638" width="9.85546875" style="269" customWidth="1"/>
    <col min="6639" max="6639" width="8.42578125" style="269" customWidth="1"/>
    <col min="6640" max="6641" width="9.85546875" style="269" customWidth="1"/>
    <col min="6642" max="6642" width="8.7109375" style="269" customWidth="1"/>
    <col min="6643" max="6643" width="9.5703125" style="269" customWidth="1"/>
    <col min="6644" max="6645" width="9" style="269" customWidth="1"/>
    <col min="6646" max="6646" width="5.5703125" style="269" customWidth="1"/>
    <col min="6647" max="6647" width="10.85546875" style="269" customWidth="1"/>
    <col min="6648" max="6888" width="9.140625" style="269"/>
    <col min="6889" max="6889" width="21.7109375" style="269" customWidth="1"/>
    <col min="6890" max="6890" width="11.85546875" style="269" customWidth="1"/>
    <col min="6891" max="6891" width="10" style="269" customWidth="1"/>
    <col min="6892" max="6892" width="8.7109375" style="269" customWidth="1"/>
    <col min="6893" max="6894" width="9.85546875" style="269" customWidth="1"/>
    <col min="6895" max="6895" width="8.42578125" style="269" customWidth="1"/>
    <col min="6896" max="6897" width="9.85546875" style="269" customWidth="1"/>
    <col min="6898" max="6898" width="8.7109375" style="269" customWidth="1"/>
    <col min="6899" max="6899" width="9.5703125" style="269" customWidth="1"/>
    <col min="6900" max="6901" width="9" style="269" customWidth="1"/>
    <col min="6902" max="6902" width="5.5703125" style="269" customWidth="1"/>
    <col min="6903" max="6903" width="10.85546875" style="269" customWidth="1"/>
    <col min="6904" max="7144" width="9.140625" style="269"/>
    <col min="7145" max="7145" width="21.7109375" style="269" customWidth="1"/>
    <col min="7146" max="7146" width="11.85546875" style="269" customWidth="1"/>
    <col min="7147" max="7147" width="10" style="269" customWidth="1"/>
    <col min="7148" max="7148" width="8.7109375" style="269" customWidth="1"/>
    <col min="7149" max="7150" width="9.85546875" style="269" customWidth="1"/>
    <col min="7151" max="7151" width="8.42578125" style="269" customWidth="1"/>
    <col min="7152" max="7153" width="9.85546875" style="269" customWidth="1"/>
    <col min="7154" max="7154" width="8.7109375" style="269" customWidth="1"/>
    <col min="7155" max="7155" width="9.5703125" style="269" customWidth="1"/>
    <col min="7156" max="7157" width="9" style="269" customWidth="1"/>
    <col min="7158" max="7158" width="5.5703125" style="269" customWidth="1"/>
    <col min="7159" max="7159" width="10.85546875" style="269" customWidth="1"/>
    <col min="7160" max="7400" width="9.140625" style="269"/>
    <col min="7401" max="7401" width="21.7109375" style="269" customWidth="1"/>
    <col min="7402" max="7402" width="11.85546875" style="269" customWidth="1"/>
    <col min="7403" max="7403" width="10" style="269" customWidth="1"/>
    <col min="7404" max="7404" width="8.7109375" style="269" customWidth="1"/>
    <col min="7405" max="7406" width="9.85546875" style="269" customWidth="1"/>
    <col min="7407" max="7407" width="8.42578125" style="269" customWidth="1"/>
    <col min="7408" max="7409" width="9.85546875" style="269" customWidth="1"/>
    <col min="7410" max="7410" width="8.7109375" style="269" customWidth="1"/>
    <col min="7411" max="7411" width="9.5703125" style="269" customWidth="1"/>
    <col min="7412" max="7413" width="9" style="269" customWidth="1"/>
    <col min="7414" max="7414" width="5.5703125" style="269" customWidth="1"/>
    <col min="7415" max="7415" width="10.85546875" style="269" customWidth="1"/>
    <col min="7416" max="7656" width="9.140625" style="269"/>
    <col min="7657" max="7657" width="21.7109375" style="269" customWidth="1"/>
    <col min="7658" max="7658" width="11.85546875" style="269" customWidth="1"/>
    <col min="7659" max="7659" width="10" style="269" customWidth="1"/>
    <col min="7660" max="7660" width="8.7109375" style="269" customWidth="1"/>
    <col min="7661" max="7662" width="9.85546875" style="269" customWidth="1"/>
    <col min="7663" max="7663" width="8.42578125" style="269" customWidth="1"/>
    <col min="7664" max="7665" width="9.85546875" style="269" customWidth="1"/>
    <col min="7666" max="7666" width="8.7109375" style="269" customWidth="1"/>
    <col min="7667" max="7667" width="9.5703125" style="269" customWidth="1"/>
    <col min="7668" max="7669" width="9" style="269" customWidth="1"/>
    <col min="7670" max="7670" width="5.5703125" style="269" customWidth="1"/>
    <col min="7671" max="7671" width="10.85546875" style="269" customWidth="1"/>
    <col min="7672" max="7912" width="9.140625" style="269"/>
    <col min="7913" max="7913" width="21.7109375" style="269" customWidth="1"/>
    <col min="7914" max="7914" width="11.85546875" style="269" customWidth="1"/>
    <col min="7915" max="7915" width="10" style="269" customWidth="1"/>
    <col min="7916" max="7916" width="8.7109375" style="269" customWidth="1"/>
    <col min="7917" max="7918" width="9.85546875" style="269" customWidth="1"/>
    <col min="7919" max="7919" width="8.42578125" style="269" customWidth="1"/>
    <col min="7920" max="7921" width="9.85546875" style="269" customWidth="1"/>
    <col min="7922" max="7922" width="8.7109375" style="269" customWidth="1"/>
    <col min="7923" max="7923" width="9.5703125" style="269" customWidth="1"/>
    <col min="7924" max="7925" width="9" style="269" customWidth="1"/>
    <col min="7926" max="7926" width="5.5703125" style="269" customWidth="1"/>
    <col min="7927" max="7927" width="10.85546875" style="269" customWidth="1"/>
    <col min="7928" max="8168" width="9.140625" style="269"/>
    <col min="8169" max="8169" width="21.7109375" style="269" customWidth="1"/>
    <col min="8170" max="8170" width="11.85546875" style="269" customWidth="1"/>
    <col min="8171" max="8171" width="10" style="269" customWidth="1"/>
    <col min="8172" max="8172" width="8.7109375" style="269" customWidth="1"/>
    <col min="8173" max="8174" width="9.85546875" style="269" customWidth="1"/>
    <col min="8175" max="8175" width="8.42578125" style="269" customWidth="1"/>
    <col min="8176" max="8177" width="9.85546875" style="269" customWidth="1"/>
    <col min="8178" max="8178" width="8.7109375" style="269" customWidth="1"/>
    <col min="8179" max="8179" width="9.5703125" style="269" customWidth="1"/>
    <col min="8180" max="8181" width="9" style="269" customWidth="1"/>
    <col min="8182" max="8182" width="5.5703125" style="269" customWidth="1"/>
    <col min="8183" max="8183" width="10.85546875" style="269" customWidth="1"/>
    <col min="8184" max="8424" width="9.140625" style="269"/>
    <col min="8425" max="8425" width="21.7109375" style="269" customWidth="1"/>
    <col min="8426" max="8426" width="11.85546875" style="269" customWidth="1"/>
    <col min="8427" max="8427" width="10" style="269" customWidth="1"/>
    <col min="8428" max="8428" width="8.7109375" style="269" customWidth="1"/>
    <col min="8429" max="8430" width="9.85546875" style="269" customWidth="1"/>
    <col min="8431" max="8431" width="8.42578125" style="269" customWidth="1"/>
    <col min="8432" max="8433" width="9.85546875" style="269" customWidth="1"/>
    <col min="8434" max="8434" width="8.7109375" style="269" customWidth="1"/>
    <col min="8435" max="8435" width="9.5703125" style="269" customWidth="1"/>
    <col min="8436" max="8437" width="9" style="269" customWidth="1"/>
    <col min="8438" max="8438" width="5.5703125" style="269" customWidth="1"/>
    <col min="8439" max="8439" width="10.85546875" style="269" customWidth="1"/>
    <col min="8440" max="8680" width="9.140625" style="269"/>
    <col min="8681" max="8681" width="21.7109375" style="269" customWidth="1"/>
    <col min="8682" max="8682" width="11.85546875" style="269" customWidth="1"/>
    <col min="8683" max="8683" width="10" style="269" customWidth="1"/>
    <col min="8684" max="8684" width="8.7109375" style="269" customWidth="1"/>
    <col min="8685" max="8686" width="9.85546875" style="269" customWidth="1"/>
    <col min="8687" max="8687" width="8.42578125" style="269" customWidth="1"/>
    <col min="8688" max="8689" width="9.85546875" style="269" customWidth="1"/>
    <col min="8690" max="8690" width="8.7109375" style="269" customWidth="1"/>
    <col min="8691" max="8691" width="9.5703125" style="269" customWidth="1"/>
    <col min="8692" max="8693" width="9" style="269" customWidth="1"/>
    <col min="8694" max="8694" width="5.5703125" style="269" customWidth="1"/>
    <col min="8695" max="8695" width="10.85546875" style="269" customWidth="1"/>
    <col min="8696" max="8936" width="9.140625" style="269"/>
    <col min="8937" max="8937" width="21.7109375" style="269" customWidth="1"/>
    <col min="8938" max="8938" width="11.85546875" style="269" customWidth="1"/>
    <col min="8939" max="8939" width="10" style="269" customWidth="1"/>
    <col min="8940" max="8940" width="8.7109375" style="269" customWidth="1"/>
    <col min="8941" max="8942" width="9.85546875" style="269" customWidth="1"/>
    <col min="8943" max="8943" width="8.42578125" style="269" customWidth="1"/>
    <col min="8944" max="8945" width="9.85546875" style="269" customWidth="1"/>
    <col min="8946" max="8946" width="8.7109375" style="269" customWidth="1"/>
    <col min="8947" max="8947" width="9.5703125" style="269" customWidth="1"/>
    <col min="8948" max="8949" width="9" style="269" customWidth="1"/>
    <col min="8950" max="8950" width="5.5703125" style="269" customWidth="1"/>
    <col min="8951" max="8951" width="10.85546875" style="269" customWidth="1"/>
    <col min="8952" max="9192" width="9.140625" style="269"/>
    <col min="9193" max="9193" width="21.7109375" style="269" customWidth="1"/>
    <col min="9194" max="9194" width="11.85546875" style="269" customWidth="1"/>
    <col min="9195" max="9195" width="10" style="269" customWidth="1"/>
    <col min="9196" max="9196" width="8.7109375" style="269" customWidth="1"/>
    <col min="9197" max="9198" width="9.85546875" style="269" customWidth="1"/>
    <col min="9199" max="9199" width="8.42578125" style="269" customWidth="1"/>
    <col min="9200" max="9201" width="9.85546875" style="269" customWidth="1"/>
    <col min="9202" max="9202" width="8.7109375" style="269" customWidth="1"/>
    <col min="9203" max="9203" width="9.5703125" style="269" customWidth="1"/>
    <col min="9204" max="9205" width="9" style="269" customWidth="1"/>
    <col min="9206" max="9206" width="5.5703125" style="269" customWidth="1"/>
    <col min="9207" max="9207" width="10.85546875" style="269" customWidth="1"/>
    <col min="9208" max="9448" width="9.140625" style="269"/>
    <col min="9449" max="9449" width="21.7109375" style="269" customWidth="1"/>
    <col min="9450" max="9450" width="11.85546875" style="269" customWidth="1"/>
    <col min="9451" max="9451" width="10" style="269" customWidth="1"/>
    <col min="9452" max="9452" width="8.7109375" style="269" customWidth="1"/>
    <col min="9453" max="9454" width="9.85546875" style="269" customWidth="1"/>
    <col min="9455" max="9455" width="8.42578125" style="269" customWidth="1"/>
    <col min="9456" max="9457" width="9.85546875" style="269" customWidth="1"/>
    <col min="9458" max="9458" width="8.7109375" style="269" customWidth="1"/>
    <col min="9459" max="9459" width="9.5703125" style="269" customWidth="1"/>
    <col min="9460" max="9461" width="9" style="269" customWidth="1"/>
    <col min="9462" max="9462" width="5.5703125" style="269" customWidth="1"/>
    <col min="9463" max="9463" width="10.85546875" style="269" customWidth="1"/>
    <col min="9464" max="9704" width="9.140625" style="269"/>
    <col min="9705" max="9705" width="21.7109375" style="269" customWidth="1"/>
    <col min="9706" max="9706" width="11.85546875" style="269" customWidth="1"/>
    <col min="9707" max="9707" width="10" style="269" customWidth="1"/>
    <col min="9708" max="9708" width="8.7109375" style="269" customWidth="1"/>
    <col min="9709" max="9710" width="9.85546875" style="269" customWidth="1"/>
    <col min="9711" max="9711" width="8.42578125" style="269" customWidth="1"/>
    <col min="9712" max="9713" width="9.85546875" style="269" customWidth="1"/>
    <col min="9714" max="9714" width="8.7109375" style="269" customWidth="1"/>
    <col min="9715" max="9715" width="9.5703125" style="269" customWidth="1"/>
    <col min="9716" max="9717" width="9" style="269" customWidth="1"/>
    <col min="9718" max="9718" width="5.5703125" style="269" customWidth="1"/>
    <col min="9719" max="9719" width="10.85546875" style="269" customWidth="1"/>
    <col min="9720" max="9960" width="9.140625" style="269"/>
    <col min="9961" max="9961" width="21.7109375" style="269" customWidth="1"/>
    <col min="9962" max="9962" width="11.85546875" style="269" customWidth="1"/>
    <col min="9963" max="9963" width="10" style="269" customWidth="1"/>
    <col min="9964" max="9964" width="8.7109375" style="269" customWidth="1"/>
    <col min="9965" max="9966" width="9.85546875" style="269" customWidth="1"/>
    <col min="9967" max="9967" width="8.42578125" style="269" customWidth="1"/>
    <col min="9968" max="9969" width="9.85546875" style="269" customWidth="1"/>
    <col min="9970" max="9970" width="8.7109375" style="269" customWidth="1"/>
    <col min="9971" max="9971" width="9.5703125" style="269" customWidth="1"/>
    <col min="9972" max="9973" width="9" style="269" customWidth="1"/>
    <col min="9974" max="9974" width="5.5703125" style="269" customWidth="1"/>
    <col min="9975" max="9975" width="10.85546875" style="269" customWidth="1"/>
    <col min="9976" max="10216" width="9.140625" style="269"/>
    <col min="10217" max="10217" width="21.7109375" style="269" customWidth="1"/>
    <col min="10218" max="10218" width="11.85546875" style="269" customWidth="1"/>
    <col min="10219" max="10219" width="10" style="269" customWidth="1"/>
    <col min="10220" max="10220" width="8.7109375" style="269" customWidth="1"/>
    <col min="10221" max="10222" width="9.85546875" style="269" customWidth="1"/>
    <col min="10223" max="10223" width="8.42578125" style="269" customWidth="1"/>
    <col min="10224" max="10225" width="9.85546875" style="269" customWidth="1"/>
    <col min="10226" max="10226" width="8.7109375" style="269" customWidth="1"/>
    <col min="10227" max="10227" width="9.5703125" style="269" customWidth="1"/>
    <col min="10228" max="10229" width="9" style="269" customWidth="1"/>
    <col min="10230" max="10230" width="5.5703125" style="269" customWidth="1"/>
    <col min="10231" max="10231" width="10.85546875" style="269" customWidth="1"/>
    <col min="10232" max="10472" width="9.140625" style="269"/>
    <col min="10473" max="10473" width="21.7109375" style="269" customWidth="1"/>
    <col min="10474" max="10474" width="11.85546875" style="269" customWidth="1"/>
    <col min="10475" max="10475" width="10" style="269" customWidth="1"/>
    <col min="10476" max="10476" width="8.7109375" style="269" customWidth="1"/>
    <col min="10477" max="10478" width="9.85546875" style="269" customWidth="1"/>
    <col min="10479" max="10479" width="8.42578125" style="269" customWidth="1"/>
    <col min="10480" max="10481" width="9.85546875" style="269" customWidth="1"/>
    <col min="10482" max="10482" width="8.7109375" style="269" customWidth="1"/>
    <col min="10483" max="10483" width="9.5703125" style="269" customWidth="1"/>
    <col min="10484" max="10485" width="9" style="269" customWidth="1"/>
    <col min="10486" max="10486" width="5.5703125" style="269" customWidth="1"/>
    <col min="10487" max="10487" width="10.85546875" style="269" customWidth="1"/>
    <col min="10488" max="10728" width="9.140625" style="269"/>
    <col min="10729" max="10729" width="21.7109375" style="269" customWidth="1"/>
    <col min="10730" max="10730" width="11.85546875" style="269" customWidth="1"/>
    <col min="10731" max="10731" width="10" style="269" customWidth="1"/>
    <col min="10732" max="10732" width="8.7109375" style="269" customWidth="1"/>
    <col min="10733" max="10734" width="9.85546875" style="269" customWidth="1"/>
    <col min="10735" max="10735" width="8.42578125" style="269" customWidth="1"/>
    <col min="10736" max="10737" width="9.85546875" style="269" customWidth="1"/>
    <col min="10738" max="10738" width="8.7109375" style="269" customWidth="1"/>
    <col min="10739" max="10739" width="9.5703125" style="269" customWidth="1"/>
    <col min="10740" max="10741" width="9" style="269" customWidth="1"/>
    <col min="10742" max="10742" width="5.5703125" style="269" customWidth="1"/>
    <col min="10743" max="10743" width="10.85546875" style="269" customWidth="1"/>
    <col min="10744" max="10984" width="9.140625" style="269"/>
    <col min="10985" max="10985" width="21.7109375" style="269" customWidth="1"/>
    <col min="10986" max="10986" width="11.85546875" style="269" customWidth="1"/>
    <col min="10987" max="10987" width="10" style="269" customWidth="1"/>
    <col min="10988" max="10988" width="8.7109375" style="269" customWidth="1"/>
    <col min="10989" max="10990" width="9.85546875" style="269" customWidth="1"/>
    <col min="10991" max="10991" width="8.42578125" style="269" customWidth="1"/>
    <col min="10992" max="10993" width="9.85546875" style="269" customWidth="1"/>
    <col min="10994" max="10994" width="8.7109375" style="269" customWidth="1"/>
    <col min="10995" max="10995" width="9.5703125" style="269" customWidth="1"/>
    <col min="10996" max="10997" width="9" style="269" customWidth="1"/>
    <col min="10998" max="10998" width="5.5703125" style="269" customWidth="1"/>
    <col min="10999" max="10999" width="10.85546875" style="269" customWidth="1"/>
    <col min="11000" max="11240" width="9.140625" style="269"/>
    <col min="11241" max="11241" width="21.7109375" style="269" customWidth="1"/>
    <col min="11242" max="11242" width="11.85546875" style="269" customWidth="1"/>
    <col min="11243" max="11243" width="10" style="269" customWidth="1"/>
    <col min="11244" max="11244" width="8.7109375" style="269" customWidth="1"/>
    <col min="11245" max="11246" width="9.85546875" style="269" customWidth="1"/>
    <col min="11247" max="11247" width="8.42578125" style="269" customWidth="1"/>
    <col min="11248" max="11249" width="9.85546875" style="269" customWidth="1"/>
    <col min="11250" max="11250" width="8.7109375" style="269" customWidth="1"/>
    <col min="11251" max="11251" width="9.5703125" style="269" customWidth="1"/>
    <col min="11252" max="11253" width="9" style="269" customWidth="1"/>
    <col min="11254" max="11254" width="5.5703125" style="269" customWidth="1"/>
    <col min="11255" max="11255" width="10.85546875" style="269" customWidth="1"/>
    <col min="11256" max="11496" width="9.140625" style="269"/>
    <col min="11497" max="11497" width="21.7109375" style="269" customWidth="1"/>
    <col min="11498" max="11498" width="11.85546875" style="269" customWidth="1"/>
    <col min="11499" max="11499" width="10" style="269" customWidth="1"/>
    <col min="11500" max="11500" width="8.7109375" style="269" customWidth="1"/>
    <col min="11501" max="11502" width="9.85546875" style="269" customWidth="1"/>
    <col min="11503" max="11503" width="8.42578125" style="269" customWidth="1"/>
    <col min="11504" max="11505" width="9.85546875" style="269" customWidth="1"/>
    <col min="11506" max="11506" width="8.7109375" style="269" customWidth="1"/>
    <col min="11507" max="11507" width="9.5703125" style="269" customWidth="1"/>
    <col min="11508" max="11509" width="9" style="269" customWidth="1"/>
    <col min="11510" max="11510" width="5.5703125" style="269" customWidth="1"/>
    <col min="11511" max="11511" width="10.85546875" style="269" customWidth="1"/>
    <col min="11512" max="11752" width="9.140625" style="269"/>
    <col min="11753" max="11753" width="21.7109375" style="269" customWidth="1"/>
    <col min="11754" max="11754" width="11.85546875" style="269" customWidth="1"/>
    <col min="11755" max="11755" width="10" style="269" customWidth="1"/>
    <col min="11756" max="11756" width="8.7109375" style="269" customWidth="1"/>
    <col min="11757" max="11758" width="9.85546875" style="269" customWidth="1"/>
    <col min="11759" max="11759" width="8.42578125" style="269" customWidth="1"/>
    <col min="11760" max="11761" width="9.85546875" style="269" customWidth="1"/>
    <col min="11762" max="11762" width="8.7109375" style="269" customWidth="1"/>
    <col min="11763" max="11763" width="9.5703125" style="269" customWidth="1"/>
    <col min="11764" max="11765" width="9" style="269" customWidth="1"/>
    <col min="11766" max="11766" width="5.5703125" style="269" customWidth="1"/>
    <col min="11767" max="11767" width="10.85546875" style="269" customWidth="1"/>
    <col min="11768" max="12008" width="9.140625" style="269"/>
    <col min="12009" max="12009" width="21.7109375" style="269" customWidth="1"/>
    <col min="12010" max="12010" width="11.85546875" style="269" customWidth="1"/>
    <col min="12011" max="12011" width="10" style="269" customWidth="1"/>
    <col min="12012" max="12012" width="8.7109375" style="269" customWidth="1"/>
    <col min="12013" max="12014" width="9.85546875" style="269" customWidth="1"/>
    <col min="12015" max="12015" width="8.42578125" style="269" customWidth="1"/>
    <col min="12016" max="12017" width="9.85546875" style="269" customWidth="1"/>
    <col min="12018" max="12018" width="8.7109375" style="269" customWidth="1"/>
    <col min="12019" max="12019" width="9.5703125" style="269" customWidth="1"/>
    <col min="12020" max="12021" width="9" style="269" customWidth="1"/>
    <col min="12022" max="12022" width="5.5703125" style="269" customWidth="1"/>
    <col min="12023" max="12023" width="10.85546875" style="269" customWidth="1"/>
    <col min="12024" max="12264" width="9.140625" style="269"/>
    <col min="12265" max="12265" width="21.7109375" style="269" customWidth="1"/>
    <col min="12266" max="12266" width="11.85546875" style="269" customWidth="1"/>
    <col min="12267" max="12267" width="10" style="269" customWidth="1"/>
    <col min="12268" max="12268" width="8.7109375" style="269" customWidth="1"/>
    <col min="12269" max="12270" width="9.85546875" style="269" customWidth="1"/>
    <col min="12271" max="12271" width="8.42578125" style="269" customWidth="1"/>
    <col min="12272" max="12273" width="9.85546875" style="269" customWidth="1"/>
    <col min="12274" max="12274" width="8.7109375" style="269" customWidth="1"/>
    <col min="12275" max="12275" width="9.5703125" style="269" customWidth="1"/>
    <col min="12276" max="12277" width="9" style="269" customWidth="1"/>
    <col min="12278" max="12278" width="5.5703125" style="269" customWidth="1"/>
    <col min="12279" max="12279" width="10.85546875" style="269" customWidth="1"/>
    <col min="12280" max="12520" width="9.140625" style="269"/>
    <col min="12521" max="12521" width="21.7109375" style="269" customWidth="1"/>
    <col min="12522" max="12522" width="11.85546875" style="269" customWidth="1"/>
    <col min="12523" max="12523" width="10" style="269" customWidth="1"/>
    <col min="12524" max="12524" width="8.7109375" style="269" customWidth="1"/>
    <col min="12525" max="12526" width="9.85546875" style="269" customWidth="1"/>
    <col min="12527" max="12527" width="8.42578125" style="269" customWidth="1"/>
    <col min="12528" max="12529" width="9.85546875" style="269" customWidth="1"/>
    <col min="12530" max="12530" width="8.7109375" style="269" customWidth="1"/>
    <col min="12531" max="12531" width="9.5703125" style="269" customWidth="1"/>
    <col min="12532" max="12533" width="9" style="269" customWidth="1"/>
    <col min="12534" max="12534" width="5.5703125" style="269" customWidth="1"/>
    <col min="12535" max="12535" width="10.85546875" style="269" customWidth="1"/>
    <col min="12536" max="12776" width="9.140625" style="269"/>
    <col min="12777" max="12777" width="21.7109375" style="269" customWidth="1"/>
    <col min="12778" max="12778" width="11.85546875" style="269" customWidth="1"/>
    <col min="12779" max="12779" width="10" style="269" customWidth="1"/>
    <col min="12780" max="12780" width="8.7109375" style="269" customWidth="1"/>
    <col min="12781" max="12782" width="9.85546875" style="269" customWidth="1"/>
    <col min="12783" max="12783" width="8.42578125" style="269" customWidth="1"/>
    <col min="12784" max="12785" width="9.85546875" style="269" customWidth="1"/>
    <col min="12786" max="12786" width="8.7109375" style="269" customWidth="1"/>
    <col min="12787" max="12787" width="9.5703125" style="269" customWidth="1"/>
    <col min="12788" max="12789" width="9" style="269" customWidth="1"/>
    <col min="12790" max="12790" width="5.5703125" style="269" customWidth="1"/>
    <col min="12791" max="12791" width="10.85546875" style="269" customWidth="1"/>
    <col min="12792" max="13032" width="9.140625" style="269"/>
    <col min="13033" max="13033" width="21.7109375" style="269" customWidth="1"/>
    <col min="13034" max="13034" width="11.85546875" style="269" customWidth="1"/>
    <col min="13035" max="13035" width="10" style="269" customWidth="1"/>
    <col min="13036" max="13036" width="8.7109375" style="269" customWidth="1"/>
    <col min="13037" max="13038" width="9.85546875" style="269" customWidth="1"/>
    <col min="13039" max="13039" width="8.42578125" style="269" customWidth="1"/>
    <col min="13040" max="13041" width="9.85546875" style="269" customWidth="1"/>
    <col min="13042" max="13042" width="8.7109375" style="269" customWidth="1"/>
    <col min="13043" max="13043" width="9.5703125" style="269" customWidth="1"/>
    <col min="13044" max="13045" width="9" style="269" customWidth="1"/>
    <col min="13046" max="13046" width="5.5703125" style="269" customWidth="1"/>
    <col min="13047" max="13047" width="10.85546875" style="269" customWidth="1"/>
    <col min="13048" max="13288" width="9.140625" style="269"/>
    <col min="13289" max="13289" width="21.7109375" style="269" customWidth="1"/>
    <col min="13290" max="13290" width="11.85546875" style="269" customWidth="1"/>
    <col min="13291" max="13291" width="10" style="269" customWidth="1"/>
    <col min="13292" max="13292" width="8.7109375" style="269" customWidth="1"/>
    <col min="13293" max="13294" width="9.85546875" style="269" customWidth="1"/>
    <col min="13295" max="13295" width="8.42578125" style="269" customWidth="1"/>
    <col min="13296" max="13297" width="9.85546875" style="269" customWidth="1"/>
    <col min="13298" max="13298" width="8.7109375" style="269" customWidth="1"/>
    <col min="13299" max="13299" width="9.5703125" style="269" customWidth="1"/>
    <col min="13300" max="13301" width="9" style="269" customWidth="1"/>
    <col min="13302" max="13302" width="5.5703125" style="269" customWidth="1"/>
    <col min="13303" max="13303" width="10.85546875" style="269" customWidth="1"/>
    <col min="13304" max="13544" width="9.140625" style="269"/>
    <col min="13545" max="13545" width="21.7109375" style="269" customWidth="1"/>
    <col min="13546" max="13546" width="11.85546875" style="269" customWidth="1"/>
    <col min="13547" max="13547" width="10" style="269" customWidth="1"/>
    <col min="13548" max="13548" width="8.7109375" style="269" customWidth="1"/>
    <col min="13549" max="13550" width="9.85546875" style="269" customWidth="1"/>
    <col min="13551" max="13551" width="8.42578125" style="269" customWidth="1"/>
    <col min="13552" max="13553" width="9.85546875" style="269" customWidth="1"/>
    <col min="13554" max="13554" width="8.7109375" style="269" customWidth="1"/>
    <col min="13555" max="13555" width="9.5703125" style="269" customWidth="1"/>
    <col min="13556" max="13557" width="9" style="269" customWidth="1"/>
    <col min="13558" max="13558" width="5.5703125" style="269" customWidth="1"/>
    <col min="13559" max="13559" width="10.85546875" style="269" customWidth="1"/>
    <col min="13560" max="13800" width="9.140625" style="269"/>
    <col min="13801" max="13801" width="21.7109375" style="269" customWidth="1"/>
    <col min="13802" max="13802" width="11.85546875" style="269" customWidth="1"/>
    <col min="13803" max="13803" width="10" style="269" customWidth="1"/>
    <col min="13804" max="13804" width="8.7109375" style="269" customWidth="1"/>
    <col min="13805" max="13806" width="9.85546875" style="269" customWidth="1"/>
    <col min="13807" max="13807" width="8.42578125" style="269" customWidth="1"/>
    <col min="13808" max="13809" width="9.85546875" style="269" customWidth="1"/>
    <col min="13810" max="13810" width="8.7109375" style="269" customWidth="1"/>
    <col min="13811" max="13811" width="9.5703125" style="269" customWidth="1"/>
    <col min="13812" max="13813" width="9" style="269" customWidth="1"/>
    <col min="13814" max="13814" width="5.5703125" style="269" customWidth="1"/>
    <col min="13815" max="13815" width="10.85546875" style="269" customWidth="1"/>
    <col min="13816" max="14056" width="9.140625" style="269"/>
    <col min="14057" max="14057" width="21.7109375" style="269" customWidth="1"/>
    <col min="14058" max="14058" width="11.85546875" style="269" customWidth="1"/>
    <col min="14059" max="14059" width="10" style="269" customWidth="1"/>
    <col min="14060" max="14060" width="8.7109375" style="269" customWidth="1"/>
    <col min="14061" max="14062" width="9.85546875" style="269" customWidth="1"/>
    <col min="14063" max="14063" width="8.42578125" style="269" customWidth="1"/>
    <col min="14064" max="14065" width="9.85546875" style="269" customWidth="1"/>
    <col min="14066" max="14066" width="8.7109375" style="269" customWidth="1"/>
    <col min="14067" max="14067" width="9.5703125" style="269" customWidth="1"/>
    <col min="14068" max="14069" width="9" style="269" customWidth="1"/>
    <col min="14070" max="14070" width="5.5703125" style="269" customWidth="1"/>
    <col min="14071" max="14071" width="10.85546875" style="269" customWidth="1"/>
    <col min="14072" max="14312" width="9.140625" style="269"/>
    <col min="14313" max="14313" width="21.7109375" style="269" customWidth="1"/>
    <col min="14314" max="14314" width="11.85546875" style="269" customWidth="1"/>
    <col min="14315" max="14315" width="10" style="269" customWidth="1"/>
    <col min="14316" max="14316" width="8.7109375" style="269" customWidth="1"/>
    <col min="14317" max="14318" width="9.85546875" style="269" customWidth="1"/>
    <col min="14319" max="14319" width="8.42578125" style="269" customWidth="1"/>
    <col min="14320" max="14321" width="9.85546875" style="269" customWidth="1"/>
    <col min="14322" max="14322" width="8.7109375" style="269" customWidth="1"/>
    <col min="14323" max="14323" width="9.5703125" style="269" customWidth="1"/>
    <col min="14324" max="14325" width="9" style="269" customWidth="1"/>
    <col min="14326" max="14326" width="5.5703125" style="269" customWidth="1"/>
    <col min="14327" max="14327" width="10.85546875" style="269" customWidth="1"/>
    <col min="14328" max="14568" width="9.140625" style="269"/>
    <col min="14569" max="14569" width="21.7109375" style="269" customWidth="1"/>
    <col min="14570" max="14570" width="11.85546875" style="269" customWidth="1"/>
    <col min="14571" max="14571" width="10" style="269" customWidth="1"/>
    <col min="14572" max="14572" width="8.7109375" style="269" customWidth="1"/>
    <col min="14573" max="14574" width="9.85546875" style="269" customWidth="1"/>
    <col min="14575" max="14575" width="8.42578125" style="269" customWidth="1"/>
    <col min="14576" max="14577" width="9.85546875" style="269" customWidth="1"/>
    <col min="14578" max="14578" width="8.7109375" style="269" customWidth="1"/>
    <col min="14579" max="14579" width="9.5703125" style="269" customWidth="1"/>
    <col min="14580" max="14581" width="9" style="269" customWidth="1"/>
    <col min="14582" max="14582" width="5.5703125" style="269" customWidth="1"/>
    <col min="14583" max="14583" width="10.85546875" style="269" customWidth="1"/>
    <col min="14584" max="14824" width="9.140625" style="269"/>
    <col min="14825" max="14825" width="21.7109375" style="269" customWidth="1"/>
    <col min="14826" max="14826" width="11.85546875" style="269" customWidth="1"/>
    <col min="14827" max="14827" width="10" style="269" customWidth="1"/>
    <col min="14828" max="14828" width="8.7109375" style="269" customWidth="1"/>
    <col min="14829" max="14830" width="9.85546875" style="269" customWidth="1"/>
    <col min="14831" max="14831" width="8.42578125" style="269" customWidth="1"/>
    <col min="14832" max="14833" width="9.85546875" style="269" customWidth="1"/>
    <col min="14834" max="14834" width="8.7109375" style="269" customWidth="1"/>
    <col min="14835" max="14835" width="9.5703125" style="269" customWidth="1"/>
    <col min="14836" max="14837" width="9" style="269" customWidth="1"/>
    <col min="14838" max="14838" width="5.5703125" style="269" customWidth="1"/>
    <col min="14839" max="14839" width="10.85546875" style="269" customWidth="1"/>
    <col min="14840" max="15080" width="9.140625" style="269"/>
    <col min="15081" max="15081" width="21.7109375" style="269" customWidth="1"/>
    <col min="15082" max="15082" width="11.85546875" style="269" customWidth="1"/>
    <col min="15083" max="15083" width="10" style="269" customWidth="1"/>
    <col min="15084" max="15084" width="8.7109375" style="269" customWidth="1"/>
    <col min="15085" max="15086" width="9.85546875" style="269" customWidth="1"/>
    <col min="15087" max="15087" width="8.42578125" style="269" customWidth="1"/>
    <col min="15088" max="15089" width="9.85546875" style="269" customWidth="1"/>
    <col min="15090" max="15090" width="8.7109375" style="269" customWidth="1"/>
    <col min="15091" max="15091" width="9.5703125" style="269" customWidth="1"/>
    <col min="15092" max="15093" width="9" style="269" customWidth="1"/>
    <col min="15094" max="15094" width="5.5703125" style="269" customWidth="1"/>
    <col min="15095" max="15095" width="10.85546875" style="269" customWidth="1"/>
    <col min="15096" max="15336" width="9.140625" style="269"/>
    <col min="15337" max="15337" width="21.7109375" style="269" customWidth="1"/>
    <col min="15338" max="15338" width="11.85546875" style="269" customWidth="1"/>
    <col min="15339" max="15339" width="10" style="269" customWidth="1"/>
    <col min="15340" max="15340" width="8.7109375" style="269" customWidth="1"/>
    <col min="15341" max="15342" width="9.85546875" style="269" customWidth="1"/>
    <col min="15343" max="15343" width="8.42578125" style="269" customWidth="1"/>
    <col min="15344" max="15345" width="9.85546875" style="269" customWidth="1"/>
    <col min="15346" max="15346" width="8.7109375" style="269" customWidth="1"/>
    <col min="15347" max="15347" width="9.5703125" style="269" customWidth="1"/>
    <col min="15348" max="15349" width="9" style="269" customWidth="1"/>
    <col min="15350" max="15350" width="5.5703125" style="269" customWidth="1"/>
    <col min="15351" max="15351" width="10.85546875" style="269" customWidth="1"/>
    <col min="15352" max="15592" width="9.140625" style="269"/>
    <col min="15593" max="15593" width="21.7109375" style="269" customWidth="1"/>
    <col min="15594" max="15594" width="11.85546875" style="269" customWidth="1"/>
    <col min="15595" max="15595" width="10" style="269" customWidth="1"/>
    <col min="15596" max="15596" width="8.7109375" style="269" customWidth="1"/>
    <col min="15597" max="15598" width="9.85546875" style="269" customWidth="1"/>
    <col min="15599" max="15599" width="8.42578125" style="269" customWidth="1"/>
    <col min="15600" max="15601" width="9.85546875" style="269" customWidth="1"/>
    <col min="15602" max="15602" width="8.7109375" style="269" customWidth="1"/>
    <col min="15603" max="15603" width="9.5703125" style="269" customWidth="1"/>
    <col min="15604" max="15605" width="9" style="269" customWidth="1"/>
    <col min="15606" max="15606" width="5.5703125" style="269" customWidth="1"/>
    <col min="15607" max="15607" width="10.85546875" style="269" customWidth="1"/>
    <col min="15608" max="15848" width="9.140625" style="269"/>
    <col min="15849" max="15849" width="21.7109375" style="269" customWidth="1"/>
    <col min="15850" max="15850" width="11.85546875" style="269" customWidth="1"/>
    <col min="15851" max="15851" width="10" style="269" customWidth="1"/>
    <col min="15852" max="15852" width="8.7109375" style="269" customWidth="1"/>
    <col min="15853" max="15854" width="9.85546875" style="269" customWidth="1"/>
    <col min="15855" max="15855" width="8.42578125" style="269" customWidth="1"/>
    <col min="15856" max="15857" width="9.85546875" style="269" customWidth="1"/>
    <col min="15858" max="15858" width="8.7109375" style="269" customWidth="1"/>
    <col min="15859" max="15859" width="9.5703125" style="269" customWidth="1"/>
    <col min="15860" max="15861" width="9" style="269" customWidth="1"/>
    <col min="15862" max="15862" width="5.5703125" style="269" customWidth="1"/>
    <col min="15863" max="15863" width="10.85546875" style="269" customWidth="1"/>
    <col min="15864" max="16104" width="9.140625" style="269"/>
    <col min="16105" max="16105" width="21.7109375" style="269" customWidth="1"/>
    <col min="16106" max="16106" width="11.85546875" style="269" customWidth="1"/>
    <col min="16107" max="16107" width="10" style="269" customWidth="1"/>
    <col min="16108" max="16108" width="8.7109375" style="269" customWidth="1"/>
    <col min="16109" max="16110" width="9.85546875" style="269" customWidth="1"/>
    <col min="16111" max="16111" width="8.42578125" style="269" customWidth="1"/>
    <col min="16112" max="16113" width="9.85546875" style="269" customWidth="1"/>
    <col min="16114" max="16114" width="8.7109375" style="269" customWidth="1"/>
    <col min="16115" max="16115" width="9.5703125" style="269" customWidth="1"/>
    <col min="16116" max="16117" width="9" style="269" customWidth="1"/>
    <col min="16118" max="16118" width="5.5703125" style="269" customWidth="1"/>
    <col min="16119" max="16119" width="10.85546875" style="269" customWidth="1"/>
    <col min="16120" max="16384" width="9.140625" style="269"/>
  </cols>
  <sheetData>
    <row r="1" spans="1:17" ht="29.25" customHeight="1">
      <c r="A1" s="402" t="s">
        <v>95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63</v>
      </c>
    </row>
    <row r="3" spans="1:17" ht="12.75" customHeight="1">
      <c r="A3" s="415"/>
      <c r="B3" s="399" t="s">
        <v>113</v>
      </c>
      <c r="C3" s="399"/>
      <c r="D3" s="399"/>
      <c r="E3" s="400" t="s">
        <v>59</v>
      </c>
      <c r="F3" s="401"/>
      <c r="G3" s="401"/>
      <c r="H3" s="401"/>
      <c r="I3" s="401"/>
      <c r="J3" s="401"/>
      <c r="K3" s="403" t="s">
        <v>123</v>
      </c>
      <c r="L3" s="404"/>
      <c r="M3" s="405"/>
      <c r="N3" s="399" t="s">
        <v>60</v>
      </c>
      <c r="O3" s="399"/>
      <c r="P3" s="400"/>
      <c r="Q3" s="7"/>
    </row>
    <row r="4" spans="1:17" ht="38.25" customHeight="1">
      <c r="A4" s="415"/>
      <c r="B4" s="399"/>
      <c r="C4" s="399"/>
      <c r="D4" s="399"/>
      <c r="E4" s="399" t="s">
        <v>58</v>
      </c>
      <c r="F4" s="399"/>
      <c r="G4" s="399"/>
      <c r="H4" s="399" t="s">
        <v>57</v>
      </c>
      <c r="I4" s="399"/>
      <c r="J4" s="399"/>
      <c r="K4" s="406"/>
      <c r="L4" s="407"/>
      <c r="M4" s="408"/>
      <c r="N4" s="399"/>
      <c r="O4" s="399"/>
      <c r="P4" s="400"/>
      <c r="Q4" s="7"/>
    </row>
    <row r="5" spans="1:17" ht="33.75">
      <c r="A5" s="415"/>
      <c r="B5" s="326" t="s">
        <v>142</v>
      </c>
      <c r="C5" s="326" t="s">
        <v>112</v>
      </c>
      <c r="D5" s="326" t="s">
        <v>145</v>
      </c>
      <c r="E5" s="326" t="s">
        <v>142</v>
      </c>
      <c r="F5" s="326" t="s">
        <v>112</v>
      </c>
      <c r="G5" s="326" t="s">
        <v>145</v>
      </c>
      <c r="H5" s="326" t="s">
        <v>142</v>
      </c>
      <c r="I5" s="326" t="s">
        <v>112</v>
      </c>
      <c r="J5" s="326" t="s">
        <v>145</v>
      </c>
      <c r="K5" s="326" t="s">
        <v>142</v>
      </c>
      <c r="L5" s="326" t="s">
        <v>112</v>
      </c>
      <c r="M5" s="326" t="s">
        <v>145</v>
      </c>
      <c r="N5" s="326" t="s">
        <v>142</v>
      </c>
      <c r="O5" s="326" t="s">
        <v>112</v>
      </c>
      <c r="P5" s="327" t="s">
        <v>145</v>
      </c>
      <c r="Q5" s="7"/>
    </row>
    <row r="6" spans="1:17">
      <c r="A6" s="196" t="s">
        <v>64</v>
      </c>
      <c r="B6" s="52">
        <f>SUM(B7:B26)</f>
        <v>506684.3</v>
      </c>
      <c r="C6" s="52">
        <f>SUM(C7:C26)</f>
        <v>494346.14</v>
      </c>
      <c r="D6" s="52">
        <f>B6/C6*100</f>
        <v>102.49585442297577</v>
      </c>
      <c r="E6" s="52">
        <f>SUM(E7:E26)</f>
        <v>362501.49999999994</v>
      </c>
      <c r="F6" s="52">
        <f>SUM(F7:F26)</f>
        <v>358587.47000000003</v>
      </c>
      <c r="G6" s="52">
        <f>E6/F6%</f>
        <v>101.09151332030646</v>
      </c>
      <c r="H6" s="52">
        <f>SUM(H7:H26)</f>
        <v>144182.79999999999</v>
      </c>
      <c r="I6" s="52">
        <f>SUM(I7:I26)</f>
        <v>135758.66999999998</v>
      </c>
      <c r="J6" s="52">
        <f>H6/I6%</f>
        <v>106.20522431458706</v>
      </c>
      <c r="K6" s="52">
        <f>SUM(K7:K26)</f>
        <v>309612.90000000002</v>
      </c>
      <c r="L6" s="52">
        <f>SUM(L7:L26)</f>
        <v>301530.09999999998</v>
      </c>
      <c r="M6" s="242">
        <f>K6/L6%</f>
        <v>102.68059473996129</v>
      </c>
      <c r="N6" s="52">
        <f>SUM(N7:N26)</f>
        <v>816297.20000000019</v>
      </c>
      <c r="O6" s="52">
        <f>SUM(O7:O26)</f>
        <v>795876.24</v>
      </c>
      <c r="P6" s="52">
        <f>N6/O6*100</f>
        <v>102.56584616723829</v>
      </c>
    </row>
    <row r="7" spans="1:17">
      <c r="A7" s="157" t="s">
        <v>65</v>
      </c>
      <c r="B7" s="52">
        <f>E7+H7</f>
        <v>42793.94</v>
      </c>
      <c r="C7" s="52">
        <f>F7+I7</f>
        <v>40002.26</v>
      </c>
      <c r="D7" s="52">
        <f>B7/C7*100</f>
        <v>106.97880569747808</v>
      </c>
      <c r="E7" s="210">
        <v>13979.64</v>
      </c>
      <c r="F7" s="210">
        <v>13318.95</v>
      </c>
      <c r="G7" s="52">
        <f>E7/F7*100</f>
        <v>104.96052616760329</v>
      </c>
      <c r="H7" s="210">
        <v>28814.3</v>
      </c>
      <c r="I7" s="210">
        <v>26683.31</v>
      </c>
      <c r="J7" s="52">
        <f>H7/I7*100</f>
        <v>107.98622809538996</v>
      </c>
      <c r="K7" s="210">
        <v>14350.1</v>
      </c>
      <c r="L7" s="210">
        <v>13507.9</v>
      </c>
      <c r="M7" s="52">
        <f t="shared" ref="M7:M26" si="0">K7/L7*100</f>
        <v>106.23486996498346</v>
      </c>
      <c r="N7" s="52">
        <f>B7+K7</f>
        <v>57144.04</v>
      </c>
      <c r="O7" s="52">
        <f>C7+L7</f>
        <v>53510.16</v>
      </c>
      <c r="P7" s="52">
        <f t="shared" ref="P7:P26" si="1">N7/O7*100</f>
        <v>106.79100940830675</v>
      </c>
    </row>
    <row r="8" spans="1:17">
      <c r="A8" s="157" t="s">
        <v>66</v>
      </c>
      <c r="B8" s="136">
        <f>E8+H8</f>
        <v>86532.63</v>
      </c>
      <c r="C8" s="136">
        <f>F8+I8</f>
        <v>81721.39</v>
      </c>
      <c r="D8" s="52">
        <f t="shared" ref="D8:D26" si="2">B8/C8*100</f>
        <v>105.88736926770336</v>
      </c>
      <c r="E8" s="210">
        <v>83710.63</v>
      </c>
      <c r="F8" s="210">
        <v>78898.490000000005</v>
      </c>
      <c r="G8" s="52">
        <f t="shared" ref="G8:G26" si="3">E8/F8*100</f>
        <v>106.09915348189807</v>
      </c>
      <c r="H8" s="210">
        <v>2822</v>
      </c>
      <c r="I8" s="210">
        <v>2822.9</v>
      </c>
      <c r="J8" s="52">
        <f t="shared" ref="J8:J26" si="4">H8/I8*100</f>
        <v>99.968117892946964</v>
      </c>
      <c r="K8" s="210">
        <v>18946.400000000001</v>
      </c>
      <c r="L8" s="210">
        <v>18869.7</v>
      </c>
      <c r="M8" s="52">
        <f>K8/L8*100</f>
        <v>100.40647175100823</v>
      </c>
      <c r="N8" s="52">
        <f t="shared" ref="N8:N26" si="5">B8+K8</f>
        <v>105479.03</v>
      </c>
      <c r="O8" s="52">
        <f t="shared" ref="O8:O26" si="6">C8+L8</f>
        <v>100591.09</v>
      </c>
      <c r="P8" s="52">
        <f>N8/O8*100</f>
        <v>104.85921765039031</v>
      </c>
    </row>
    <row r="9" spans="1:17">
      <c r="A9" s="157" t="s">
        <v>67</v>
      </c>
      <c r="B9" s="136">
        <f t="shared" ref="B9:C26" si="7">E9+H9</f>
        <v>15584.28</v>
      </c>
      <c r="C9" s="136">
        <f t="shared" si="7"/>
        <v>15686.82</v>
      </c>
      <c r="D9" s="52">
        <f t="shared" si="2"/>
        <v>99.34633023136621</v>
      </c>
      <c r="E9" s="210">
        <v>6594.08</v>
      </c>
      <c r="F9" s="210">
        <v>7227.22</v>
      </c>
      <c r="G9" s="52">
        <f t="shared" si="3"/>
        <v>91.239508414023646</v>
      </c>
      <c r="H9" s="210">
        <v>8990.2000000000007</v>
      </c>
      <c r="I9" s="210">
        <v>8459.6</v>
      </c>
      <c r="J9" s="52">
        <f t="shared" si="4"/>
        <v>106.27216416851861</v>
      </c>
      <c r="K9" s="210">
        <v>23558.5</v>
      </c>
      <c r="L9" s="210">
        <v>22971.7</v>
      </c>
      <c r="M9" s="52">
        <f t="shared" si="0"/>
        <v>102.5544474287928</v>
      </c>
      <c r="N9" s="52">
        <f t="shared" si="5"/>
        <v>39142.78</v>
      </c>
      <c r="O9" s="52">
        <f t="shared" si="6"/>
        <v>38658.520000000004</v>
      </c>
      <c r="P9" s="52">
        <f t="shared" si="1"/>
        <v>101.2526604743275</v>
      </c>
    </row>
    <row r="10" spans="1:17">
      <c r="A10" s="157" t="s">
        <v>68</v>
      </c>
      <c r="B10" s="136">
        <f t="shared" si="7"/>
        <v>99309.920000000013</v>
      </c>
      <c r="C10" s="136">
        <f t="shared" si="7"/>
        <v>101740.88</v>
      </c>
      <c r="D10" s="52">
        <f t="shared" si="2"/>
        <v>97.610635960687588</v>
      </c>
      <c r="E10" s="210">
        <v>83905.82</v>
      </c>
      <c r="F10" s="210">
        <v>87227.28</v>
      </c>
      <c r="G10" s="52">
        <f t="shared" si="3"/>
        <v>96.19217749309621</v>
      </c>
      <c r="H10" s="210">
        <v>15404.1</v>
      </c>
      <c r="I10" s="210">
        <v>14513.6</v>
      </c>
      <c r="J10" s="52">
        <f t="shared" si="4"/>
        <v>106.13562451769374</v>
      </c>
      <c r="K10" s="210">
        <v>29316.1</v>
      </c>
      <c r="L10" s="210">
        <v>27801.599999999999</v>
      </c>
      <c r="M10" s="52">
        <f t="shared" si="0"/>
        <v>105.44752819981585</v>
      </c>
      <c r="N10" s="52">
        <f t="shared" si="5"/>
        <v>128626.02000000002</v>
      </c>
      <c r="O10" s="52">
        <f t="shared" si="6"/>
        <v>129542.48000000001</v>
      </c>
      <c r="P10" s="52">
        <f t="shared" si="1"/>
        <v>99.292540948729723</v>
      </c>
    </row>
    <row r="11" spans="1:17">
      <c r="A11" s="157" t="s">
        <v>69</v>
      </c>
      <c r="B11" s="136">
        <f t="shared" si="7"/>
        <v>6127.59</v>
      </c>
      <c r="C11" s="136">
        <f t="shared" si="7"/>
        <v>5336.23</v>
      </c>
      <c r="D11" s="52">
        <f t="shared" si="2"/>
        <v>114.829945485858</v>
      </c>
      <c r="E11" s="210">
        <v>283.49</v>
      </c>
      <c r="F11" s="210">
        <v>324.33</v>
      </c>
      <c r="G11" s="52">
        <f t="shared" si="3"/>
        <v>87.407887028643671</v>
      </c>
      <c r="H11" s="210">
        <v>5844.1</v>
      </c>
      <c r="I11" s="210">
        <v>5011.8999999999996</v>
      </c>
      <c r="J11" s="52">
        <f t="shared" si="4"/>
        <v>116.60448133442409</v>
      </c>
      <c r="K11" s="210">
        <v>12577.7</v>
      </c>
      <c r="L11" s="210">
        <v>11958.1</v>
      </c>
      <c r="M11" s="52">
        <f t="shared" si="0"/>
        <v>105.18142514279025</v>
      </c>
      <c r="N11" s="52">
        <f t="shared" si="5"/>
        <v>18705.29</v>
      </c>
      <c r="O11" s="52">
        <f t="shared" si="6"/>
        <v>17294.330000000002</v>
      </c>
      <c r="P11" s="52">
        <f t="shared" si="1"/>
        <v>108.15851206724977</v>
      </c>
    </row>
    <row r="12" spans="1:17">
      <c r="A12" s="157" t="s">
        <v>70</v>
      </c>
      <c r="B12" s="136">
        <f t="shared" si="7"/>
        <v>23601.82</v>
      </c>
      <c r="C12" s="136">
        <f t="shared" si="7"/>
        <v>22783.809999999998</v>
      </c>
      <c r="D12" s="52">
        <f t="shared" si="2"/>
        <v>103.59031259477673</v>
      </c>
      <c r="E12" s="210">
        <v>10022.52</v>
      </c>
      <c r="F12" s="210">
        <v>9707.81</v>
      </c>
      <c r="G12" s="52">
        <f t="shared" si="3"/>
        <v>103.24182282100702</v>
      </c>
      <c r="H12" s="210">
        <v>13579.3</v>
      </c>
      <c r="I12" s="210">
        <v>13076</v>
      </c>
      <c r="J12" s="52">
        <f t="shared" si="4"/>
        <v>103.8490364025696</v>
      </c>
      <c r="K12" s="210">
        <v>15276.4</v>
      </c>
      <c r="L12" s="210">
        <v>14673.3</v>
      </c>
      <c r="M12" s="52">
        <f t="shared" si="0"/>
        <v>104.11018652927426</v>
      </c>
      <c r="N12" s="52">
        <f t="shared" si="5"/>
        <v>38878.22</v>
      </c>
      <c r="O12" s="52">
        <f t="shared" si="6"/>
        <v>37457.11</v>
      </c>
      <c r="P12" s="52">
        <f t="shared" si="1"/>
        <v>103.79396595199148</v>
      </c>
    </row>
    <row r="13" spans="1:17">
      <c r="A13" s="157" t="s">
        <v>71</v>
      </c>
      <c r="B13" s="136">
        <f t="shared" si="7"/>
        <v>24160.620000000003</v>
      </c>
      <c r="C13" s="136">
        <f t="shared" si="7"/>
        <v>22070.09</v>
      </c>
      <c r="D13" s="52">
        <f t="shared" si="2"/>
        <v>109.4722314227083</v>
      </c>
      <c r="E13" s="210">
        <v>13981.62</v>
      </c>
      <c r="F13" s="210">
        <v>12704.59</v>
      </c>
      <c r="G13" s="52">
        <f t="shared" si="3"/>
        <v>110.0517214644471</v>
      </c>
      <c r="H13" s="210">
        <v>10179</v>
      </c>
      <c r="I13" s="210">
        <v>9365.5</v>
      </c>
      <c r="J13" s="52">
        <f t="shared" si="4"/>
        <v>108.68613528375421</v>
      </c>
      <c r="K13" s="210">
        <v>25009.9</v>
      </c>
      <c r="L13" s="210">
        <v>25288.3</v>
      </c>
      <c r="M13" s="52">
        <f t="shared" si="0"/>
        <v>98.899095629204027</v>
      </c>
      <c r="N13" s="52">
        <f t="shared" si="5"/>
        <v>49170.520000000004</v>
      </c>
      <c r="O13" s="52">
        <f t="shared" si="6"/>
        <v>47358.39</v>
      </c>
      <c r="P13" s="52">
        <f t="shared" si="1"/>
        <v>103.82641808558104</v>
      </c>
    </row>
    <row r="14" spans="1:17">
      <c r="A14" s="157" t="s">
        <v>72</v>
      </c>
      <c r="B14" s="136">
        <f t="shared" si="7"/>
        <v>12937.099999999999</v>
      </c>
      <c r="C14" s="136">
        <f t="shared" si="7"/>
        <v>12612.43</v>
      </c>
      <c r="D14" s="52">
        <f t="shared" si="2"/>
        <v>102.57420655654776</v>
      </c>
      <c r="E14" s="210">
        <v>3008.8</v>
      </c>
      <c r="F14" s="210">
        <v>3017.83</v>
      </c>
      <c r="G14" s="52">
        <f t="shared" si="3"/>
        <v>99.700778373864679</v>
      </c>
      <c r="H14" s="210">
        <v>9928.2999999999993</v>
      </c>
      <c r="I14" s="210">
        <v>9594.6</v>
      </c>
      <c r="J14" s="52">
        <f t="shared" si="4"/>
        <v>103.47799804056447</v>
      </c>
      <c r="K14" s="210">
        <v>21550.3</v>
      </c>
      <c r="L14" s="210">
        <v>21449.5</v>
      </c>
      <c r="M14" s="52">
        <f t="shared" si="0"/>
        <v>100.46994102426629</v>
      </c>
      <c r="N14" s="52">
        <f t="shared" si="5"/>
        <v>34487.399999999994</v>
      </c>
      <c r="O14" s="52">
        <f t="shared" si="6"/>
        <v>34061.93</v>
      </c>
      <c r="P14" s="52">
        <f t="shared" si="1"/>
        <v>101.24910714102222</v>
      </c>
    </row>
    <row r="15" spans="1:17">
      <c r="A15" s="157" t="s">
        <v>73</v>
      </c>
      <c r="B15" s="136">
        <f t="shared" si="7"/>
        <v>24496.309999999998</v>
      </c>
      <c r="C15" s="136">
        <f t="shared" si="7"/>
        <v>22938.5</v>
      </c>
      <c r="D15" s="52">
        <f t="shared" si="2"/>
        <v>106.79124615820564</v>
      </c>
      <c r="E15" s="210">
        <v>13112.71</v>
      </c>
      <c r="F15" s="210">
        <v>12264.4</v>
      </c>
      <c r="G15" s="52">
        <f t="shared" si="3"/>
        <v>106.91684876553276</v>
      </c>
      <c r="H15" s="210">
        <v>11383.6</v>
      </c>
      <c r="I15" s="210">
        <v>10674.1</v>
      </c>
      <c r="J15" s="52">
        <f t="shared" si="4"/>
        <v>106.6469304203633</v>
      </c>
      <c r="K15" s="210">
        <v>16488.900000000001</v>
      </c>
      <c r="L15" s="210">
        <v>16039.5</v>
      </c>
      <c r="M15" s="52">
        <f t="shared" si="0"/>
        <v>102.80183297484335</v>
      </c>
      <c r="N15" s="52">
        <f t="shared" si="5"/>
        <v>40985.21</v>
      </c>
      <c r="O15" s="52">
        <f t="shared" si="6"/>
        <v>38978</v>
      </c>
      <c r="P15" s="52">
        <f t="shared" si="1"/>
        <v>105.14959720868183</v>
      </c>
    </row>
    <row r="16" spans="1:17">
      <c r="A16" s="157" t="s">
        <v>74</v>
      </c>
      <c r="B16" s="136">
        <f t="shared" si="7"/>
        <v>14896.59</v>
      </c>
      <c r="C16" s="136">
        <f t="shared" si="7"/>
        <v>17489.3</v>
      </c>
      <c r="D16" s="52">
        <f t="shared" si="2"/>
        <v>85.175450132366649</v>
      </c>
      <c r="E16" s="210">
        <v>14188.79</v>
      </c>
      <c r="F16" s="210">
        <v>16833.099999999999</v>
      </c>
      <c r="G16" s="52">
        <f t="shared" si="3"/>
        <v>84.291009974395692</v>
      </c>
      <c r="H16" s="210">
        <v>707.8</v>
      </c>
      <c r="I16" s="210">
        <v>656.2</v>
      </c>
      <c r="J16" s="52">
        <f t="shared" si="4"/>
        <v>107.86345626333433</v>
      </c>
      <c r="K16" s="210">
        <v>13960.7</v>
      </c>
      <c r="L16" s="210">
        <v>13335</v>
      </c>
      <c r="M16" s="52">
        <f t="shared" si="0"/>
        <v>104.69216347956507</v>
      </c>
      <c r="N16" s="52">
        <f t="shared" si="5"/>
        <v>28857.29</v>
      </c>
      <c r="O16" s="52">
        <f t="shared" si="6"/>
        <v>30824.3</v>
      </c>
      <c r="P16" s="52">
        <f t="shared" si="1"/>
        <v>93.618638541670052</v>
      </c>
    </row>
    <row r="17" spans="1:16">
      <c r="A17" s="157" t="s">
        <v>75</v>
      </c>
      <c r="B17" s="136">
        <f t="shared" si="7"/>
        <v>2580.64</v>
      </c>
      <c r="C17" s="136">
        <f t="shared" si="7"/>
        <v>2465.4499999999998</v>
      </c>
      <c r="D17" s="52">
        <f t="shared" si="2"/>
        <v>104.67216938084324</v>
      </c>
      <c r="E17" s="210">
        <v>609.84</v>
      </c>
      <c r="F17" s="210">
        <v>566.25</v>
      </c>
      <c r="G17" s="52">
        <f t="shared" si="3"/>
        <v>107.69801324503312</v>
      </c>
      <c r="H17" s="210">
        <v>1970.8</v>
      </c>
      <c r="I17" s="210">
        <v>1899.2</v>
      </c>
      <c r="J17" s="52">
        <f t="shared" si="4"/>
        <v>103.77000842459982</v>
      </c>
      <c r="K17" s="210">
        <v>11300.5</v>
      </c>
      <c r="L17" s="210">
        <v>10772.8</v>
      </c>
      <c r="M17" s="52">
        <f t="shared" si="0"/>
        <v>104.89844794296748</v>
      </c>
      <c r="N17" s="52">
        <f t="shared" si="5"/>
        <v>13881.14</v>
      </c>
      <c r="O17" s="52">
        <f t="shared" si="6"/>
        <v>13238.25</v>
      </c>
      <c r="P17" s="52">
        <f t="shared" si="1"/>
        <v>104.85630653598474</v>
      </c>
    </row>
    <row r="18" spans="1:16">
      <c r="A18" s="157" t="s">
        <v>76</v>
      </c>
      <c r="B18" s="136">
        <f t="shared" si="7"/>
        <v>6930.81</v>
      </c>
      <c r="C18" s="136">
        <f t="shared" si="7"/>
        <v>6824.17</v>
      </c>
      <c r="D18" s="52">
        <f t="shared" si="2"/>
        <v>101.56268088280333</v>
      </c>
      <c r="E18" s="210">
        <v>5759.31</v>
      </c>
      <c r="F18" s="210">
        <v>5701.67</v>
      </c>
      <c r="G18" s="52">
        <f t="shared" si="3"/>
        <v>101.01093188486882</v>
      </c>
      <c r="H18" s="210">
        <v>1171.5</v>
      </c>
      <c r="I18" s="210">
        <v>1122.5</v>
      </c>
      <c r="J18" s="52">
        <f t="shared" si="4"/>
        <v>104.36525612472161</v>
      </c>
      <c r="K18" s="210">
        <v>2229</v>
      </c>
      <c r="L18" s="210">
        <v>2450.9</v>
      </c>
      <c r="M18" s="52">
        <f t="shared" si="0"/>
        <v>90.946183034803539</v>
      </c>
      <c r="N18" s="52">
        <f t="shared" si="5"/>
        <v>9159.8100000000013</v>
      </c>
      <c r="O18" s="52">
        <f t="shared" si="6"/>
        <v>9275.07</v>
      </c>
      <c r="P18" s="52">
        <f t="shared" si="1"/>
        <v>98.757313960972809</v>
      </c>
    </row>
    <row r="19" spans="1:16">
      <c r="A19" s="157" t="s">
        <v>77</v>
      </c>
      <c r="B19" s="136">
        <f t="shared" si="7"/>
        <v>28877.56</v>
      </c>
      <c r="C19" s="136">
        <f t="shared" si="7"/>
        <v>29946.239999999998</v>
      </c>
      <c r="D19" s="52">
        <f t="shared" si="2"/>
        <v>96.43133829155181</v>
      </c>
      <c r="E19" s="210">
        <v>19859.36</v>
      </c>
      <c r="F19" s="210">
        <v>21304.34</v>
      </c>
      <c r="G19" s="52">
        <f t="shared" si="3"/>
        <v>93.217438324773255</v>
      </c>
      <c r="H19" s="210">
        <v>9018.2000000000007</v>
      </c>
      <c r="I19" s="210">
        <v>8641.9</v>
      </c>
      <c r="J19" s="52">
        <f t="shared" si="4"/>
        <v>104.35436651662251</v>
      </c>
      <c r="K19" s="210">
        <v>12384.5</v>
      </c>
      <c r="L19" s="210">
        <v>12021.8</v>
      </c>
      <c r="M19" s="52">
        <f t="shared" si="0"/>
        <v>103.01701908200103</v>
      </c>
      <c r="N19" s="52">
        <f t="shared" si="5"/>
        <v>41262.06</v>
      </c>
      <c r="O19" s="52">
        <f t="shared" si="6"/>
        <v>41968.039999999994</v>
      </c>
      <c r="P19" s="52">
        <f t="shared" si="1"/>
        <v>98.317815175547878</v>
      </c>
    </row>
    <row r="20" spans="1:16">
      <c r="A20" s="157" t="s">
        <v>78</v>
      </c>
      <c r="B20" s="136">
        <f t="shared" si="7"/>
        <v>19668.16</v>
      </c>
      <c r="C20" s="136">
        <f t="shared" si="7"/>
        <v>14687.23</v>
      </c>
      <c r="D20" s="52">
        <f t="shared" si="2"/>
        <v>133.91333832179384</v>
      </c>
      <c r="E20" s="210">
        <v>16184.96</v>
      </c>
      <c r="F20" s="210">
        <v>11132.13</v>
      </c>
      <c r="G20" s="52">
        <f t="shared" si="3"/>
        <v>145.38960648141909</v>
      </c>
      <c r="H20" s="210">
        <v>3483.2</v>
      </c>
      <c r="I20" s="210">
        <v>3555.1</v>
      </c>
      <c r="J20" s="52">
        <f t="shared" si="4"/>
        <v>97.977553374026044</v>
      </c>
      <c r="K20" s="210">
        <v>16855.099999999999</v>
      </c>
      <c r="L20" s="210">
        <v>16827.8</v>
      </c>
      <c r="M20" s="52">
        <f t="shared" si="0"/>
        <v>100.16223154541888</v>
      </c>
      <c r="N20" s="52">
        <f t="shared" si="5"/>
        <v>36523.259999999995</v>
      </c>
      <c r="O20" s="52">
        <f t="shared" si="6"/>
        <v>31515.03</v>
      </c>
      <c r="P20" s="52">
        <f t="shared" si="1"/>
        <v>115.8915603126508</v>
      </c>
    </row>
    <row r="21" spans="1:16">
      <c r="A21" s="157" t="s">
        <v>79</v>
      </c>
      <c r="B21" s="136">
        <f t="shared" si="7"/>
        <v>34398.769999999997</v>
      </c>
      <c r="C21" s="136">
        <f t="shared" si="7"/>
        <v>33282.53</v>
      </c>
      <c r="D21" s="52">
        <f t="shared" si="2"/>
        <v>103.35383157470299</v>
      </c>
      <c r="E21" s="210">
        <v>29215.87</v>
      </c>
      <c r="F21" s="210">
        <v>28262.23</v>
      </c>
      <c r="G21" s="52">
        <f t="shared" si="3"/>
        <v>103.37425603004434</v>
      </c>
      <c r="H21" s="210">
        <v>5182.8999999999996</v>
      </c>
      <c r="I21" s="210">
        <v>5020.3</v>
      </c>
      <c r="J21" s="52">
        <f t="shared" si="4"/>
        <v>103.23885026791227</v>
      </c>
      <c r="K21" s="210">
        <v>50589.3</v>
      </c>
      <c r="L21" s="210">
        <v>48456.3</v>
      </c>
      <c r="M21" s="52">
        <f t="shared" si="0"/>
        <v>104.40190439633237</v>
      </c>
      <c r="N21" s="52">
        <f t="shared" si="5"/>
        <v>84988.07</v>
      </c>
      <c r="O21" s="52">
        <f t="shared" si="6"/>
        <v>81738.83</v>
      </c>
      <c r="P21" s="52">
        <f t="shared" si="1"/>
        <v>103.97514865333895</v>
      </c>
    </row>
    <row r="22" spans="1:16">
      <c r="A22" s="157" t="s">
        <v>80</v>
      </c>
      <c r="B22" s="136">
        <f t="shared" si="7"/>
        <v>4482.83</v>
      </c>
      <c r="C22" s="136">
        <f t="shared" si="7"/>
        <v>4484.03</v>
      </c>
      <c r="D22" s="52">
        <f t="shared" si="2"/>
        <v>99.973238359243808</v>
      </c>
      <c r="E22" s="210">
        <v>8.83</v>
      </c>
      <c r="F22" s="210">
        <v>32.229999999999997</v>
      </c>
      <c r="G22" s="52">
        <f t="shared" si="3"/>
        <v>27.396835246664601</v>
      </c>
      <c r="H22" s="210">
        <v>4474</v>
      </c>
      <c r="I22" s="210">
        <v>4451.8</v>
      </c>
      <c r="J22" s="52">
        <f t="shared" si="4"/>
        <v>100.49867469338245</v>
      </c>
      <c r="K22" s="210">
        <v>5526.2</v>
      </c>
      <c r="L22" s="210">
        <v>5503.7</v>
      </c>
      <c r="M22" s="52">
        <f t="shared" si="0"/>
        <v>100.40881588749386</v>
      </c>
      <c r="N22" s="52">
        <f t="shared" si="5"/>
        <v>10009.029999999999</v>
      </c>
      <c r="O22" s="52">
        <f t="shared" si="6"/>
        <v>9987.73</v>
      </c>
      <c r="P22" s="52">
        <f t="shared" si="1"/>
        <v>100.21326167207162</v>
      </c>
    </row>
    <row r="23" spans="1:16">
      <c r="A23" s="157" t="s">
        <v>81</v>
      </c>
      <c r="B23" s="136">
        <f t="shared" si="7"/>
        <v>58545.62</v>
      </c>
      <c r="C23" s="136">
        <f t="shared" si="7"/>
        <v>59083.39</v>
      </c>
      <c r="D23" s="52">
        <f t="shared" si="2"/>
        <v>99.089811874369431</v>
      </c>
      <c r="E23" s="210">
        <v>47866.720000000001</v>
      </c>
      <c r="F23" s="210">
        <v>49434.03</v>
      </c>
      <c r="G23" s="52">
        <f t="shared" si="3"/>
        <v>96.829491748902527</v>
      </c>
      <c r="H23" s="210">
        <v>10678.9</v>
      </c>
      <c r="I23" s="210">
        <v>9649.36</v>
      </c>
      <c r="J23" s="52">
        <f t="shared" si="4"/>
        <v>110.6695159057181</v>
      </c>
      <c r="K23" s="210">
        <v>17488</v>
      </c>
      <c r="L23" s="210">
        <v>17423.400000000001</v>
      </c>
      <c r="M23" s="52">
        <f t="shared" si="0"/>
        <v>100.37076575180504</v>
      </c>
      <c r="N23" s="52">
        <f t="shared" si="5"/>
        <v>76033.62</v>
      </c>
      <c r="O23" s="52">
        <f t="shared" si="6"/>
        <v>76506.790000000008</v>
      </c>
      <c r="P23" s="52">
        <f t="shared" si="1"/>
        <v>99.381532018269212</v>
      </c>
    </row>
    <row r="24" spans="1:16">
      <c r="A24" s="157" t="s">
        <v>82</v>
      </c>
      <c r="B24" s="136">
        <f>E24</f>
        <v>1.6</v>
      </c>
      <c r="C24" s="136">
        <f>F24</f>
        <v>1.77</v>
      </c>
      <c r="D24" s="52">
        <f t="shared" si="2"/>
        <v>90.395480225988706</v>
      </c>
      <c r="E24" s="210">
        <v>1.6</v>
      </c>
      <c r="F24" s="210">
        <v>1.77</v>
      </c>
      <c r="G24" s="52">
        <f t="shared" si="3"/>
        <v>90.395480225988706</v>
      </c>
      <c r="H24" s="210" t="s">
        <v>150</v>
      </c>
      <c r="I24" s="210" t="s">
        <v>150</v>
      </c>
      <c r="J24" s="52" t="s">
        <v>150</v>
      </c>
      <c r="K24" s="210">
        <v>24.3</v>
      </c>
      <c r="L24" s="210">
        <v>25.6</v>
      </c>
      <c r="M24" s="52">
        <f t="shared" si="0"/>
        <v>94.921875</v>
      </c>
      <c r="N24" s="52">
        <f>B24+K24</f>
        <v>25.900000000000002</v>
      </c>
      <c r="O24" s="52">
        <f t="shared" si="6"/>
        <v>27.37</v>
      </c>
      <c r="P24" s="52">
        <f t="shared" si="1"/>
        <v>94.62915601023019</v>
      </c>
    </row>
    <row r="25" spans="1:16">
      <c r="A25" s="157" t="s">
        <v>83</v>
      </c>
      <c r="B25" s="136">
        <f>E25</f>
        <v>0.3</v>
      </c>
      <c r="C25" s="136" t="str">
        <f>F25</f>
        <v>-</v>
      </c>
      <c r="D25" s="52" t="s">
        <v>150</v>
      </c>
      <c r="E25" s="210">
        <v>0.3</v>
      </c>
      <c r="F25" s="210" t="s">
        <v>150</v>
      </c>
      <c r="G25" s="52" t="s">
        <v>150</v>
      </c>
      <c r="H25" s="210" t="s">
        <v>150</v>
      </c>
      <c r="I25" s="210" t="s">
        <v>150</v>
      </c>
      <c r="J25" s="52" t="s">
        <v>150</v>
      </c>
      <c r="K25" s="210">
        <v>69.7</v>
      </c>
      <c r="L25" s="210">
        <v>19.2</v>
      </c>
      <c r="M25" s="52">
        <f t="shared" si="0"/>
        <v>363.02083333333337</v>
      </c>
      <c r="N25" s="52">
        <f>E25+K25</f>
        <v>70</v>
      </c>
      <c r="O25" s="52">
        <f>L25</f>
        <v>19.2</v>
      </c>
      <c r="P25" s="52">
        <f t="shared" si="1"/>
        <v>364.58333333333337</v>
      </c>
    </row>
    <row r="26" spans="1:16">
      <c r="A26" s="158" t="s">
        <v>84</v>
      </c>
      <c r="B26" s="59">
        <f t="shared" si="7"/>
        <v>757.21</v>
      </c>
      <c r="C26" s="59">
        <f t="shared" si="7"/>
        <v>1189.6199999999999</v>
      </c>
      <c r="D26" s="59">
        <f t="shared" si="2"/>
        <v>63.651418099897448</v>
      </c>
      <c r="E26" s="211">
        <v>206.61</v>
      </c>
      <c r="F26" s="211">
        <v>628.82000000000005</v>
      </c>
      <c r="G26" s="59">
        <f t="shared" si="3"/>
        <v>32.85677936452403</v>
      </c>
      <c r="H26" s="211">
        <v>550.6</v>
      </c>
      <c r="I26" s="211">
        <v>560.79999999999995</v>
      </c>
      <c r="J26" s="59">
        <f t="shared" si="4"/>
        <v>98.181169757489315</v>
      </c>
      <c r="K26" s="211">
        <v>2111.3000000000002</v>
      </c>
      <c r="L26" s="211">
        <v>2134</v>
      </c>
      <c r="M26" s="59">
        <f t="shared" si="0"/>
        <v>98.936269915651366</v>
      </c>
      <c r="N26" s="59">
        <f t="shared" si="5"/>
        <v>2868.51</v>
      </c>
      <c r="O26" s="59">
        <f t="shared" si="6"/>
        <v>3323.62</v>
      </c>
      <c r="P26" s="59">
        <f t="shared" si="1"/>
        <v>86.306798009399401</v>
      </c>
    </row>
    <row r="27" spans="1:16">
      <c r="B27" s="270"/>
      <c r="C27" s="270"/>
      <c r="D27" s="4"/>
      <c r="E27" s="270"/>
      <c r="F27" s="270"/>
      <c r="G27" s="4"/>
      <c r="H27" s="270"/>
      <c r="I27" s="270"/>
      <c r="J27" s="4"/>
      <c r="K27" s="270"/>
      <c r="L27" s="270"/>
      <c r="M27" s="4"/>
      <c r="N27" s="52"/>
      <c r="O27" s="52"/>
      <c r="P27" s="52"/>
    </row>
    <row r="28" spans="1:16">
      <c r="A28" s="147"/>
      <c r="B28" s="270"/>
      <c r="C28" s="270"/>
      <c r="D28" s="4"/>
      <c r="E28" s="270"/>
      <c r="F28" s="270"/>
      <c r="G28" s="4"/>
      <c r="H28" s="270"/>
      <c r="I28" s="270"/>
      <c r="J28" s="4"/>
      <c r="K28" s="270"/>
      <c r="L28" s="270"/>
      <c r="M28" s="4"/>
    </row>
    <row r="29" spans="1:16">
      <c r="B29" s="270"/>
      <c r="C29" s="270"/>
      <c r="D29" s="4"/>
      <c r="E29" s="270"/>
      <c r="F29" s="270"/>
      <c r="G29" s="4"/>
      <c r="H29" s="270"/>
      <c r="I29" s="270"/>
      <c r="J29" s="4"/>
      <c r="K29" s="270"/>
      <c r="L29" s="270"/>
      <c r="M29" s="4"/>
    </row>
    <row r="30" spans="1:16">
      <c r="B30" s="270"/>
      <c r="C30" s="270"/>
      <c r="D30" s="4"/>
      <c r="E30" s="270"/>
      <c r="F30" s="270"/>
      <c r="G30" s="4"/>
      <c r="H30" s="270"/>
      <c r="I30" s="270"/>
      <c r="J30" s="4"/>
      <c r="K30" s="270"/>
      <c r="L30" s="270"/>
      <c r="M30" s="4"/>
    </row>
    <row r="31" spans="1:16">
      <c r="B31" s="270"/>
      <c r="C31" s="270"/>
      <c r="D31" s="4"/>
      <c r="E31" s="270"/>
      <c r="F31" s="270"/>
      <c r="G31" s="4"/>
      <c r="H31" s="270"/>
      <c r="I31" s="270"/>
      <c r="J31" s="4"/>
      <c r="K31" s="270"/>
      <c r="L31" s="270"/>
      <c r="M31" s="4"/>
    </row>
    <row r="32" spans="1:16">
      <c r="B32" s="157"/>
      <c r="C32" s="270"/>
      <c r="D32" s="4"/>
      <c r="E32" s="270"/>
      <c r="F32" s="270"/>
      <c r="G32" s="4"/>
      <c r="H32" s="270"/>
      <c r="I32" s="270"/>
      <c r="J32" s="4"/>
      <c r="K32" s="270"/>
      <c r="L32" s="270"/>
      <c r="M32" s="4"/>
    </row>
    <row r="33" spans="2:13">
      <c r="B33" s="270"/>
      <c r="C33" s="270"/>
      <c r="D33" s="4"/>
      <c r="E33" s="270"/>
      <c r="F33" s="270"/>
      <c r="G33" s="4"/>
      <c r="H33" s="270"/>
      <c r="I33" s="270"/>
      <c r="J33" s="4"/>
      <c r="K33" s="270"/>
      <c r="L33" s="270"/>
      <c r="M33" s="4"/>
    </row>
    <row r="34" spans="2:13">
      <c r="B34" s="270"/>
      <c r="C34" s="270"/>
      <c r="D34" s="4"/>
      <c r="E34" s="270"/>
      <c r="F34" s="270"/>
      <c r="G34" s="4"/>
      <c r="H34" s="270"/>
      <c r="I34" s="270"/>
      <c r="J34" s="4"/>
      <c r="K34" s="270"/>
      <c r="L34" s="270"/>
      <c r="M34" s="4"/>
    </row>
    <row r="35" spans="2:13">
      <c r="B35" s="270"/>
      <c r="C35" s="270"/>
      <c r="D35" s="4"/>
      <c r="E35" s="270"/>
      <c r="F35" s="270"/>
      <c r="G35" s="4"/>
      <c r="H35" s="270"/>
      <c r="I35" s="270"/>
      <c r="J35" s="4"/>
      <c r="K35" s="270"/>
      <c r="L35" s="270"/>
      <c r="M35" s="4"/>
    </row>
    <row r="36" spans="2:13">
      <c r="B36" s="270"/>
      <c r="C36" s="270"/>
      <c r="D36" s="4"/>
      <c r="E36" s="270"/>
      <c r="F36" s="270"/>
      <c r="G36" s="4"/>
      <c r="H36" s="270"/>
      <c r="I36" s="270"/>
      <c r="J36" s="4"/>
      <c r="K36" s="270"/>
      <c r="L36" s="270"/>
      <c r="M36" s="4"/>
    </row>
    <row r="37" spans="2:13">
      <c r="B37" s="270"/>
      <c r="C37" s="270"/>
      <c r="D37" s="4"/>
      <c r="E37" s="270"/>
      <c r="F37" s="270"/>
      <c r="G37" s="4"/>
      <c r="H37" s="270"/>
      <c r="I37" s="270"/>
      <c r="J37" s="4"/>
      <c r="K37" s="270"/>
      <c r="L37" s="270"/>
      <c r="M37" s="4"/>
    </row>
    <row r="38" spans="2:13">
      <c r="B38" s="270"/>
      <c r="C38" s="270"/>
      <c r="D38" s="4"/>
      <c r="E38" s="270"/>
      <c r="F38" s="270"/>
      <c r="G38" s="4"/>
      <c r="H38" s="270"/>
      <c r="I38" s="270"/>
      <c r="J38" s="4"/>
      <c r="K38" s="270"/>
      <c r="L38" s="270"/>
      <c r="M38" s="4"/>
    </row>
    <row r="39" spans="2:13">
      <c r="B39" s="270"/>
      <c r="C39" s="270"/>
      <c r="D39" s="4"/>
      <c r="E39" s="270"/>
      <c r="F39" s="270"/>
      <c r="G39" s="4"/>
      <c r="H39" s="270"/>
      <c r="I39" s="270"/>
      <c r="J39" s="4"/>
      <c r="K39" s="270"/>
      <c r="L39" s="270"/>
      <c r="M39" s="4"/>
    </row>
    <row r="40" spans="2:13">
      <c r="B40" s="270"/>
      <c r="C40" s="270"/>
      <c r="D40" s="4"/>
      <c r="E40" s="270"/>
      <c r="F40" s="270"/>
      <c r="G40" s="4"/>
      <c r="H40" s="270"/>
      <c r="I40" s="270"/>
      <c r="J40" s="4"/>
      <c r="K40" s="270"/>
      <c r="L40" s="270"/>
      <c r="M40" s="4"/>
    </row>
    <row r="41" spans="2:13">
      <c r="B41" s="270"/>
      <c r="C41" s="270"/>
      <c r="D41" s="4"/>
      <c r="E41" s="271"/>
      <c r="F41" s="270"/>
      <c r="G41" s="271"/>
      <c r="H41" s="271"/>
      <c r="I41" s="270"/>
      <c r="J41" s="271"/>
      <c r="K41" s="270"/>
      <c r="L41" s="270"/>
      <c r="M41" s="4"/>
    </row>
    <row r="42" spans="2:13">
      <c r="B42" s="270"/>
      <c r="C42" s="270"/>
      <c r="D42" s="4"/>
      <c r="E42" s="271"/>
      <c r="F42" s="271"/>
      <c r="G42" s="271"/>
      <c r="H42" s="271"/>
      <c r="I42" s="271"/>
      <c r="J42" s="271"/>
      <c r="K42" s="270"/>
      <c r="L42" s="270"/>
      <c r="M42" s="4"/>
    </row>
    <row r="43" spans="2:13">
      <c r="B43" s="270"/>
      <c r="C43" s="270"/>
      <c r="D43" s="4"/>
      <c r="E43" s="270"/>
      <c r="F43" s="270"/>
      <c r="G43" s="4"/>
      <c r="H43" s="270"/>
      <c r="I43" s="270"/>
      <c r="J43" s="4"/>
      <c r="K43" s="270"/>
      <c r="L43" s="270"/>
      <c r="M43" s="4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  <ignoredErrors>
    <ignoredError sqref="D6:M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C13" sqref="C13"/>
    </sheetView>
  </sheetViews>
  <sheetFormatPr defaultRowHeight="12.75"/>
  <cols>
    <col min="1" max="1" width="22.28515625" style="151" customWidth="1"/>
    <col min="2" max="2" width="17.28515625" style="151" customWidth="1"/>
    <col min="3" max="9" width="13.85546875" style="151" customWidth="1"/>
    <col min="10" max="10" width="8.42578125" style="151" customWidth="1"/>
    <col min="11" max="256" width="9.140625" style="151"/>
    <col min="257" max="257" width="22.28515625" style="151" customWidth="1"/>
    <col min="258" max="258" width="20.42578125" style="151" customWidth="1"/>
    <col min="259" max="265" width="13.85546875" style="151" customWidth="1"/>
    <col min="266" max="266" width="8.42578125" style="151" customWidth="1"/>
    <col min="267" max="512" width="9.140625" style="151"/>
    <col min="513" max="513" width="22.28515625" style="151" customWidth="1"/>
    <col min="514" max="514" width="20.42578125" style="151" customWidth="1"/>
    <col min="515" max="521" width="13.85546875" style="151" customWidth="1"/>
    <col min="522" max="522" width="8.42578125" style="151" customWidth="1"/>
    <col min="523" max="768" width="9.140625" style="151"/>
    <col min="769" max="769" width="22.28515625" style="151" customWidth="1"/>
    <col min="770" max="770" width="20.42578125" style="151" customWidth="1"/>
    <col min="771" max="777" width="13.85546875" style="151" customWidth="1"/>
    <col min="778" max="778" width="8.42578125" style="151" customWidth="1"/>
    <col min="779" max="1024" width="9.140625" style="151"/>
    <col min="1025" max="1025" width="22.28515625" style="151" customWidth="1"/>
    <col min="1026" max="1026" width="20.42578125" style="151" customWidth="1"/>
    <col min="1027" max="1033" width="13.85546875" style="151" customWidth="1"/>
    <col min="1034" max="1034" width="8.42578125" style="151" customWidth="1"/>
    <col min="1035" max="1280" width="9.140625" style="151"/>
    <col min="1281" max="1281" width="22.28515625" style="151" customWidth="1"/>
    <col min="1282" max="1282" width="20.42578125" style="151" customWidth="1"/>
    <col min="1283" max="1289" width="13.85546875" style="151" customWidth="1"/>
    <col min="1290" max="1290" width="8.42578125" style="151" customWidth="1"/>
    <col min="1291" max="1536" width="9.140625" style="151"/>
    <col min="1537" max="1537" width="22.28515625" style="151" customWidth="1"/>
    <col min="1538" max="1538" width="20.42578125" style="151" customWidth="1"/>
    <col min="1539" max="1545" width="13.85546875" style="151" customWidth="1"/>
    <col min="1546" max="1546" width="8.42578125" style="151" customWidth="1"/>
    <col min="1547" max="1792" width="9.140625" style="151"/>
    <col min="1793" max="1793" width="22.28515625" style="151" customWidth="1"/>
    <col min="1794" max="1794" width="20.42578125" style="151" customWidth="1"/>
    <col min="1795" max="1801" width="13.85546875" style="151" customWidth="1"/>
    <col min="1802" max="1802" width="8.42578125" style="151" customWidth="1"/>
    <col min="1803" max="2048" width="9.140625" style="151"/>
    <col min="2049" max="2049" width="22.28515625" style="151" customWidth="1"/>
    <col min="2050" max="2050" width="20.42578125" style="151" customWidth="1"/>
    <col min="2051" max="2057" width="13.85546875" style="151" customWidth="1"/>
    <col min="2058" max="2058" width="8.42578125" style="151" customWidth="1"/>
    <col min="2059" max="2304" width="9.140625" style="151"/>
    <col min="2305" max="2305" width="22.28515625" style="151" customWidth="1"/>
    <col min="2306" max="2306" width="20.42578125" style="151" customWidth="1"/>
    <col min="2307" max="2313" width="13.85546875" style="151" customWidth="1"/>
    <col min="2314" max="2314" width="8.42578125" style="151" customWidth="1"/>
    <col min="2315" max="2560" width="9.140625" style="151"/>
    <col min="2561" max="2561" width="22.28515625" style="151" customWidth="1"/>
    <col min="2562" max="2562" width="20.42578125" style="151" customWidth="1"/>
    <col min="2563" max="2569" width="13.85546875" style="151" customWidth="1"/>
    <col min="2570" max="2570" width="8.42578125" style="151" customWidth="1"/>
    <col min="2571" max="2816" width="9.140625" style="151"/>
    <col min="2817" max="2817" width="22.28515625" style="151" customWidth="1"/>
    <col min="2818" max="2818" width="20.42578125" style="151" customWidth="1"/>
    <col min="2819" max="2825" width="13.85546875" style="151" customWidth="1"/>
    <col min="2826" max="2826" width="8.42578125" style="151" customWidth="1"/>
    <col min="2827" max="3072" width="9.140625" style="151"/>
    <col min="3073" max="3073" width="22.28515625" style="151" customWidth="1"/>
    <col min="3074" max="3074" width="20.42578125" style="151" customWidth="1"/>
    <col min="3075" max="3081" width="13.85546875" style="151" customWidth="1"/>
    <col min="3082" max="3082" width="8.42578125" style="151" customWidth="1"/>
    <col min="3083" max="3328" width="9.140625" style="151"/>
    <col min="3329" max="3329" width="22.28515625" style="151" customWidth="1"/>
    <col min="3330" max="3330" width="20.42578125" style="151" customWidth="1"/>
    <col min="3331" max="3337" width="13.85546875" style="151" customWidth="1"/>
    <col min="3338" max="3338" width="8.42578125" style="151" customWidth="1"/>
    <col min="3339" max="3584" width="9.140625" style="151"/>
    <col min="3585" max="3585" width="22.28515625" style="151" customWidth="1"/>
    <col min="3586" max="3586" width="20.42578125" style="151" customWidth="1"/>
    <col min="3587" max="3593" width="13.85546875" style="151" customWidth="1"/>
    <col min="3594" max="3594" width="8.42578125" style="151" customWidth="1"/>
    <col min="3595" max="3840" width="9.140625" style="151"/>
    <col min="3841" max="3841" width="22.28515625" style="151" customWidth="1"/>
    <col min="3842" max="3842" width="20.42578125" style="151" customWidth="1"/>
    <col min="3843" max="3849" width="13.85546875" style="151" customWidth="1"/>
    <col min="3850" max="3850" width="8.42578125" style="151" customWidth="1"/>
    <col min="3851" max="4096" width="9.140625" style="151"/>
    <col min="4097" max="4097" width="22.28515625" style="151" customWidth="1"/>
    <col min="4098" max="4098" width="20.42578125" style="151" customWidth="1"/>
    <col min="4099" max="4105" width="13.85546875" style="151" customWidth="1"/>
    <col min="4106" max="4106" width="8.42578125" style="151" customWidth="1"/>
    <col min="4107" max="4352" width="9.140625" style="151"/>
    <col min="4353" max="4353" width="22.28515625" style="151" customWidth="1"/>
    <col min="4354" max="4354" width="20.42578125" style="151" customWidth="1"/>
    <col min="4355" max="4361" width="13.85546875" style="151" customWidth="1"/>
    <col min="4362" max="4362" width="8.42578125" style="151" customWidth="1"/>
    <col min="4363" max="4608" width="9.140625" style="151"/>
    <col min="4609" max="4609" width="22.28515625" style="151" customWidth="1"/>
    <col min="4610" max="4610" width="20.42578125" style="151" customWidth="1"/>
    <col min="4611" max="4617" width="13.85546875" style="151" customWidth="1"/>
    <col min="4618" max="4618" width="8.42578125" style="151" customWidth="1"/>
    <col min="4619" max="4864" width="9.140625" style="151"/>
    <col min="4865" max="4865" width="22.28515625" style="151" customWidth="1"/>
    <col min="4866" max="4866" width="20.42578125" style="151" customWidth="1"/>
    <col min="4867" max="4873" width="13.85546875" style="151" customWidth="1"/>
    <col min="4874" max="4874" width="8.42578125" style="151" customWidth="1"/>
    <col min="4875" max="5120" width="9.140625" style="151"/>
    <col min="5121" max="5121" width="22.28515625" style="151" customWidth="1"/>
    <col min="5122" max="5122" width="20.42578125" style="151" customWidth="1"/>
    <col min="5123" max="5129" width="13.85546875" style="151" customWidth="1"/>
    <col min="5130" max="5130" width="8.42578125" style="151" customWidth="1"/>
    <col min="5131" max="5376" width="9.140625" style="151"/>
    <col min="5377" max="5377" width="22.28515625" style="151" customWidth="1"/>
    <col min="5378" max="5378" width="20.42578125" style="151" customWidth="1"/>
    <col min="5379" max="5385" width="13.85546875" style="151" customWidth="1"/>
    <col min="5386" max="5386" width="8.42578125" style="151" customWidth="1"/>
    <col min="5387" max="5632" width="9.140625" style="151"/>
    <col min="5633" max="5633" width="22.28515625" style="151" customWidth="1"/>
    <col min="5634" max="5634" width="20.42578125" style="151" customWidth="1"/>
    <col min="5635" max="5641" width="13.85546875" style="151" customWidth="1"/>
    <col min="5642" max="5642" width="8.42578125" style="151" customWidth="1"/>
    <col min="5643" max="5888" width="9.140625" style="151"/>
    <col min="5889" max="5889" width="22.28515625" style="151" customWidth="1"/>
    <col min="5890" max="5890" width="20.42578125" style="151" customWidth="1"/>
    <col min="5891" max="5897" width="13.85546875" style="151" customWidth="1"/>
    <col min="5898" max="5898" width="8.42578125" style="151" customWidth="1"/>
    <col min="5899" max="6144" width="9.140625" style="151"/>
    <col min="6145" max="6145" width="22.28515625" style="151" customWidth="1"/>
    <col min="6146" max="6146" width="20.42578125" style="151" customWidth="1"/>
    <col min="6147" max="6153" width="13.85546875" style="151" customWidth="1"/>
    <col min="6154" max="6154" width="8.42578125" style="151" customWidth="1"/>
    <col min="6155" max="6400" width="9.140625" style="151"/>
    <col min="6401" max="6401" width="22.28515625" style="151" customWidth="1"/>
    <col min="6402" max="6402" width="20.42578125" style="151" customWidth="1"/>
    <col min="6403" max="6409" width="13.85546875" style="151" customWidth="1"/>
    <col min="6410" max="6410" width="8.42578125" style="151" customWidth="1"/>
    <col min="6411" max="6656" width="9.140625" style="151"/>
    <col min="6657" max="6657" width="22.28515625" style="151" customWidth="1"/>
    <col min="6658" max="6658" width="20.42578125" style="151" customWidth="1"/>
    <col min="6659" max="6665" width="13.85546875" style="151" customWidth="1"/>
    <col min="6666" max="6666" width="8.42578125" style="151" customWidth="1"/>
    <col min="6667" max="6912" width="9.140625" style="151"/>
    <col min="6913" max="6913" width="22.28515625" style="151" customWidth="1"/>
    <col min="6914" max="6914" width="20.42578125" style="151" customWidth="1"/>
    <col min="6915" max="6921" width="13.85546875" style="151" customWidth="1"/>
    <col min="6922" max="6922" width="8.42578125" style="151" customWidth="1"/>
    <col min="6923" max="7168" width="9.140625" style="151"/>
    <col min="7169" max="7169" width="22.28515625" style="151" customWidth="1"/>
    <col min="7170" max="7170" width="20.42578125" style="151" customWidth="1"/>
    <col min="7171" max="7177" width="13.85546875" style="151" customWidth="1"/>
    <col min="7178" max="7178" width="8.42578125" style="151" customWidth="1"/>
    <col min="7179" max="7424" width="9.140625" style="151"/>
    <col min="7425" max="7425" width="22.28515625" style="151" customWidth="1"/>
    <col min="7426" max="7426" width="20.42578125" style="151" customWidth="1"/>
    <col min="7427" max="7433" width="13.85546875" style="151" customWidth="1"/>
    <col min="7434" max="7434" width="8.42578125" style="151" customWidth="1"/>
    <col min="7435" max="7680" width="9.140625" style="151"/>
    <col min="7681" max="7681" width="22.28515625" style="151" customWidth="1"/>
    <col min="7682" max="7682" width="20.42578125" style="151" customWidth="1"/>
    <col min="7683" max="7689" width="13.85546875" style="151" customWidth="1"/>
    <col min="7690" max="7690" width="8.42578125" style="151" customWidth="1"/>
    <col min="7691" max="7936" width="9.140625" style="151"/>
    <col min="7937" max="7937" width="22.28515625" style="151" customWidth="1"/>
    <col min="7938" max="7938" width="20.42578125" style="151" customWidth="1"/>
    <col min="7939" max="7945" width="13.85546875" style="151" customWidth="1"/>
    <col min="7946" max="7946" width="8.42578125" style="151" customWidth="1"/>
    <col min="7947" max="8192" width="9.140625" style="151"/>
    <col min="8193" max="8193" width="22.28515625" style="151" customWidth="1"/>
    <col min="8194" max="8194" width="20.42578125" style="151" customWidth="1"/>
    <col min="8195" max="8201" width="13.85546875" style="151" customWidth="1"/>
    <col min="8202" max="8202" width="8.42578125" style="151" customWidth="1"/>
    <col min="8203" max="8448" width="9.140625" style="151"/>
    <col min="8449" max="8449" width="22.28515625" style="151" customWidth="1"/>
    <col min="8450" max="8450" width="20.42578125" style="151" customWidth="1"/>
    <col min="8451" max="8457" width="13.85546875" style="151" customWidth="1"/>
    <col min="8458" max="8458" width="8.42578125" style="151" customWidth="1"/>
    <col min="8459" max="8704" width="9.140625" style="151"/>
    <col min="8705" max="8705" width="22.28515625" style="151" customWidth="1"/>
    <col min="8706" max="8706" width="20.42578125" style="151" customWidth="1"/>
    <col min="8707" max="8713" width="13.85546875" style="151" customWidth="1"/>
    <col min="8714" max="8714" width="8.42578125" style="151" customWidth="1"/>
    <col min="8715" max="8960" width="9.140625" style="151"/>
    <col min="8961" max="8961" width="22.28515625" style="151" customWidth="1"/>
    <col min="8962" max="8962" width="20.42578125" style="151" customWidth="1"/>
    <col min="8963" max="8969" width="13.85546875" style="151" customWidth="1"/>
    <col min="8970" max="8970" width="8.42578125" style="151" customWidth="1"/>
    <col min="8971" max="9216" width="9.140625" style="151"/>
    <col min="9217" max="9217" width="22.28515625" style="151" customWidth="1"/>
    <col min="9218" max="9218" width="20.42578125" style="151" customWidth="1"/>
    <col min="9219" max="9225" width="13.85546875" style="151" customWidth="1"/>
    <col min="9226" max="9226" width="8.42578125" style="151" customWidth="1"/>
    <col min="9227" max="9472" width="9.140625" style="151"/>
    <col min="9473" max="9473" width="22.28515625" style="151" customWidth="1"/>
    <col min="9474" max="9474" width="20.42578125" style="151" customWidth="1"/>
    <col min="9475" max="9481" width="13.85546875" style="151" customWidth="1"/>
    <col min="9482" max="9482" width="8.42578125" style="151" customWidth="1"/>
    <col min="9483" max="9728" width="9.140625" style="151"/>
    <col min="9729" max="9729" width="22.28515625" style="151" customWidth="1"/>
    <col min="9730" max="9730" width="20.42578125" style="151" customWidth="1"/>
    <col min="9731" max="9737" width="13.85546875" style="151" customWidth="1"/>
    <col min="9738" max="9738" width="8.42578125" style="151" customWidth="1"/>
    <col min="9739" max="9984" width="9.140625" style="151"/>
    <col min="9985" max="9985" width="22.28515625" style="151" customWidth="1"/>
    <col min="9986" max="9986" width="20.42578125" style="151" customWidth="1"/>
    <col min="9987" max="9993" width="13.85546875" style="151" customWidth="1"/>
    <col min="9994" max="9994" width="8.42578125" style="151" customWidth="1"/>
    <col min="9995" max="10240" width="9.140625" style="151"/>
    <col min="10241" max="10241" width="22.28515625" style="151" customWidth="1"/>
    <col min="10242" max="10242" width="20.42578125" style="151" customWidth="1"/>
    <col min="10243" max="10249" width="13.85546875" style="151" customWidth="1"/>
    <col min="10250" max="10250" width="8.42578125" style="151" customWidth="1"/>
    <col min="10251" max="10496" width="9.140625" style="151"/>
    <col min="10497" max="10497" width="22.28515625" style="151" customWidth="1"/>
    <col min="10498" max="10498" width="20.42578125" style="151" customWidth="1"/>
    <col min="10499" max="10505" width="13.85546875" style="151" customWidth="1"/>
    <col min="10506" max="10506" width="8.42578125" style="151" customWidth="1"/>
    <col min="10507" max="10752" width="9.140625" style="151"/>
    <col min="10753" max="10753" width="22.28515625" style="151" customWidth="1"/>
    <col min="10754" max="10754" width="20.42578125" style="151" customWidth="1"/>
    <col min="10755" max="10761" width="13.85546875" style="151" customWidth="1"/>
    <col min="10762" max="10762" width="8.42578125" style="151" customWidth="1"/>
    <col min="10763" max="11008" width="9.140625" style="151"/>
    <col min="11009" max="11009" width="22.28515625" style="151" customWidth="1"/>
    <col min="11010" max="11010" width="20.42578125" style="151" customWidth="1"/>
    <col min="11011" max="11017" width="13.85546875" style="151" customWidth="1"/>
    <col min="11018" max="11018" width="8.42578125" style="151" customWidth="1"/>
    <col min="11019" max="11264" width="9.140625" style="151"/>
    <col min="11265" max="11265" width="22.28515625" style="151" customWidth="1"/>
    <col min="11266" max="11266" width="20.42578125" style="151" customWidth="1"/>
    <col min="11267" max="11273" width="13.85546875" style="151" customWidth="1"/>
    <col min="11274" max="11274" width="8.42578125" style="151" customWidth="1"/>
    <col min="11275" max="11520" width="9.140625" style="151"/>
    <col min="11521" max="11521" width="22.28515625" style="151" customWidth="1"/>
    <col min="11522" max="11522" width="20.42578125" style="151" customWidth="1"/>
    <col min="11523" max="11529" width="13.85546875" style="151" customWidth="1"/>
    <col min="11530" max="11530" width="8.42578125" style="151" customWidth="1"/>
    <col min="11531" max="11776" width="9.140625" style="151"/>
    <col min="11777" max="11777" width="22.28515625" style="151" customWidth="1"/>
    <col min="11778" max="11778" width="20.42578125" style="151" customWidth="1"/>
    <col min="11779" max="11785" width="13.85546875" style="151" customWidth="1"/>
    <col min="11786" max="11786" width="8.42578125" style="151" customWidth="1"/>
    <col min="11787" max="12032" width="9.140625" style="151"/>
    <col min="12033" max="12033" width="22.28515625" style="151" customWidth="1"/>
    <col min="12034" max="12034" width="20.42578125" style="151" customWidth="1"/>
    <col min="12035" max="12041" width="13.85546875" style="151" customWidth="1"/>
    <col min="12042" max="12042" width="8.42578125" style="151" customWidth="1"/>
    <col min="12043" max="12288" width="9.140625" style="151"/>
    <col min="12289" max="12289" width="22.28515625" style="151" customWidth="1"/>
    <col min="12290" max="12290" width="20.42578125" style="151" customWidth="1"/>
    <col min="12291" max="12297" width="13.85546875" style="151" customWidth="1"/>
    <col min="12298" max="12298" width="8.42578125" style="151" customWidth="1"/>
    <col min="12299" max="12544" width="9.140625" style="151"/>
    <col min="12545" max="12545" width="22.28515625" style="151" customWidth="1"/>
    <col min="12546" max="12546" width="20.42578125" style="151" customWidth="1"/>
    <col min="12547" max="12553" width="13.85546875" style="151" customWidth="1"/>
    <col min="12554" max="12554" width="8.42578125" style="151" customWidth="1"/>
    <col min="12555" max="12800" width="9.140625" style="151"/>
    <col min="12801" max="12801" width="22.28515625" style="151" customWidth="1"/>
    <col min="12802" max="12802" width="20.42578125" style="151" customWidth="1"/>
    <col min="12803" max="12809" width="13.85546875" style="151" customWidth="1"/>
    <col min="12810" max="12810" width="8.42578125" style="151" customWidth="1"/>
    <col min="12811" max="13056" width="9.140625" style="151"/>
    <col min="13057" max="13057" width="22.28515625" style="151" customWidth="1"/>
    <col min="13058" max="13058" width="20.42578125" style="151" customWidth="1"/>
    <col min="13059" max="13065" width="13.85546875" style="151" customWidth="1"/>
    <col min="13066" max="13066" width="8.42578125" style="151" customWidth="1"/>
    <col min="13067" max="13312" width="9.140625" style="151"/>
    <col min="13313" max="13313" width="22.28515625" style="151" customWidth="1"/>
    <col min="13314" max="13314" width="20.42578125" style="151" customWidth="1"/>
    <col min="13315" max="13321" width="13.85546875" style="151" customWidth="1"/>
    <col min="13322" max="13322" width="8.42578125" style="151" customWidth="1"/>
    <col min="13323" max="13568" width="9.140625" style="151"/>
    <col min="13569" max="13569" width="22.28515625" style="151" customWidth="1"/>
    <col min="13570" max="13570" width="20.42578125" style="151" customWidth="1"/>
    <col min="13571" max="13577" width="13.85546875" style="151" customWidth="1"/>
    <col min="13578" max="13578" width="8.42578125" style="151" customWidth="1"/>
    <col min="13579" max="13824" width="9.140625" style="151"/>
    <col min="13825" max="13825" width="22.28515625" style="151" customWidth="1"/>
    <col min="13826" max="13826" width="20.42578125" style="151" customWidth="1"/>
    <col min="13827" max="13833" width="13.85546875" style="151" customWidth="1"/>
    <col min="13834" max="13834" width="8.42578125" style="151" customWidth="1"/>
    <col min="13835" max="14080" width="9.140625" style="151"/>
    <col min="14081" max="14081" width="22.28515625" style="151" customWidth="1"/>
    <col min="14082" max="14082" width="20.42578125" style="151" customWidth="1"/>
    <col min="14083" max="14089" width="13.85546875" style="151" customWidth="1"/>
    <col min="14090" max="14090" width="8.42578125" style="151" customWidth="1"/>
    <col min="14091" max="14336" width="9.140625" style="151"/>
    <col min="14337" max="14337" width="22.28515625" style="151" customWidth="1"/>
    <col min="14338" max="14338" width="20.42578125" style="151" customWidth="1"/>
    <col min="14339" max="14345" width="13.85546875" style="151" customWidth="1"/>
    <col min="14346" max="14346" width="8.42578125" style="151" customWidth="1"/>
    <col min="14347" max="14592" width="9.140625" style="151"/>
    <col min="14593" max="14593" width="22.28515625" style="151" customWidth="1"/>
    <col min="14594" max="14594" width="20.42578125" style="151" customWidth="1"/>
    <col min="14595" max="14601" width="13.85546875" style="151" customWidth="1"/>
    <col min="14602" max="14602" width="8.42578125" style="151" customWidth="1"/>
    <col min="14603" max="14848" width="9.140625" style="151"/>
    <col min="14849" max="14849" width="22.28515625" style="151" customWidth="1"/>
    <col min="14850" max="14850" width="20.42578125" style="151" customWidth="1"/>
    <col min="14851" max="14857" width="13.85546875" style="151" customWidth="1"/>
    <col min="14858" max="14858" width="8.42578125" style="151" customWidth="1"/>
    <col min="14859" max="15104" width="9.140625" style="151"/>
    <col min="15105" max="15105" width="22.28515625" style="151" customWidth="1"/>
    <col min="15106" max="15106" width="20.42578125" style="151" customWidth="1"/>
    <col min="15107" max="15113" width="13.85546875" style="151" customWidth="1"/>
    <col min="15114" max="15114" width="8.42578125" style="151" customWidth="1"/>
    <col min="15115" max="15360" width="9.140625" style="151"/>
    <col min="15361" max="15361" width="22.28515625" style="151" customWidth="1"/>
    <col min="15362" max="15362" width="20.42578125" style="151" customWidth="1"/>
    <col min="15363" max="15369" width="13.85546875" style="151" customWidth="1"/>
    <col min="15370" max="15370" width="8.42578125" style="151" customWidth="1"/>
    <col min="15371" max="15616" width="9.140625" style="151"/>
    <col min="15617" max="15617" width="22.28515625" style="151" customWidth="1"/>
    <col min="15618" max="15618" width="20.42578125" style="151" customWidth="1"/>
    <col min="15619" max="15625" width="13.85546875" style="151" customWidth="1"/>
    <col min="15626" max="15626" width="8.42578125" style="151" customWidth="1"/>
    <col min="15627" max="15872" width="9.140625" style="151"/>
    <col min="15873" max="15873" width="22.28515625" style="151" customWidth="1"/>
    <col min="15874" max="15874" width="20.42578125" style="151" customWidth="1"/>
    <col min="15875" max="15881" width="13.85546875" style="151" customWidth="1"/>
    <col min="15882" max="15882" width="8.42578125" style="151" customWidth="1"/>
    <col min="15883" max="16128" width="9.140625" style="151"/>
    <col min="16129" max="16129" width="22.28515625" style="151" customWidth="1"/>
    <col min="16130" max="16130" width="20.42578125" style="151" customWidth="1"/>
    <col min="16131" max="16137" width="13.85546875" style="151" customWidth="1"/>
    <col min="16138" max="16138" width="8.42578125" style="151" customWidth="1"/>
    <col min="16139" max="16384" width="9.140625" style="151"/>
  </cols>
  <sheetData>
    <row r="1" spans="1:9" ht="24" customHeight="1">
      <c r="A1" s="410" t="s">
        <v>96</v>
      </c>
      <c r="B1" s="410"/>
      <c r="C1" s="410"/>
      <c r="D1" s="410"/>
      <c r="E1" s="410"/>
      <c r="F1" s="410"/>
      <c r="G1" s="410"/>
      <c r="H1" s="410"/>
      <c r="I1" s="410"/>
    </row>
    <row r="2" spans="1:9" s="152" customFormat="1" ht="12.75" customHeight="1">
      <c r="A2" s="61"/>
      <c r="B2" s="62"/>
      <c r="C2" s="62"/>
      <c r="D2" s="62"/>
      <c r="E2" s="62"/>
      <c r="F2" s="62"/>
      <c r="G2" s="62"/>
      <c r="H2" s="62"/>
      <c r="I2" s="63" t="s">
        <v>97</v>
      </c>
    </row>
    <row r="3" spans="1:9" ht="12" customHeight="1">
      <c r="A3" s="411"/>
      <c r="B3" s="412" t="s">
        <v>87</v>
      </c>
      <c r="C3" s="413" t="s">
        <v>59</v>
      </c>
      <c r="D3" s="414"/>
      <c r="E3" s="414"/>
      <c r="F3" s="414"/>
      <c r="G3" s="414"/>
      <c r="H3" s="414"/>
      <c r="I3" s="414"/>
    </row>
    <row r="4" spans="1:9" ht="24" customHeight="1">
      <c r="A4" s="411"/>
      <c r="B4" s="412"/>
      <c r="C4" s="329" t="s">
        <v>88</v>
      </c>
      <c r="D4" s="329" t="s">
        <v>89</v>
      </c>
      <c r="E4" s="329" t="s">
        <v>90</v>
      </c>
      <c r="F4" s="329" t="s">
        <v>91</v>
      </c>
      <c r="G4" s="329" t="s">
        <v>92</v>
      </c>
      <c r="H4" s="330" t="s">
        <v>93</v>
      </c>
      <c r="I4" s="330" t="s">
        <v>94</v>
      </c>
    </row>
    <row r="5" spans="1:9" s="66" customFormat="1" ht="12.75" customHeight="1">
      <c r="A5" s="51" t="s">
        <v>64</v>
      </c>
      <c r="B5" s="133">
        <f>SUM(C5:I5)</f>
        <v>816297.21999999986</v>
      </c>
      <c r="C5" s="133">
        <f>SUM(C6:C25)</f>
        <v>282341.55999999994</v>
      </c>
      <c r="D5" s="133">
        <f t="shared" ref="D5:I5" si="0">SUM(D6:D25)</f>
        <v>88618.79</v>
      </c>
      <c r="E5" s="133">
        <f t="shared" si="0"/>
        <v>9947.07</v>
      </c>
      <c r="F5" s="133">
        <f t="shared" si="0"/>
        <v>38115.79</v>
      </c>
      <c r="G5" s="133">
        <f t="shared" si="0"/>
        <v>115397.43000000001</v>
      </c>
      <c r="H5" s="133">
        <f t="shared" si="0"/>
        <v>5726.47</v>
      </c>
      <c r="I5" s="133">
        <f t="shared" si="0"/>
        <v>276150.11</v>
      </c>
    </row>
    <row r="6" spans="1:9" s="66" customFormat="1" ht="12.75" customHeight="1">
      <c r="A6" s="152" t="s">
        <v>65</v>
      </c>
      <c r="B6" s="133">
        <f>SUM(C6:I6)</f>
        <v>57144.030000000006</v>
      </c>
      <c r="C6" s="209">
        <v>16849.2</v>
      </c>
      <c r="D6" s="209">
        <v>7041</v>
      </c>
      <c r="E6" s="209">
        <v>641.29</v>
      </c>
      <c r="F6" s="209">
        <v>392.8</v>
      </c>
      <c r="G6" s="209">
        <v>18577.11</v>
      </c>
      <c r="H6" s="209">
        <v>5.73</v>
      </c>
      <c r="I6" s="209">
        <v>13636.9</v>
      </c>
    </row>
    <row r="7" spans="1:9" ht="12.75" customHeight="1">
      <c r="A7" s="157" t="s">
        <v>66</v>
      </c>
      <c r="B7" s="133">
        <f t="shared" ref="B7:B25" si="1">SUM(C7:I7)</f>
        <v>105479.03</v>
      </c>
      <c r="C7" s="209">
        <v>16274.7</v>
      </c>
      <c r="D7" s="209">
        <v>3052.74</v>
      </c>
      <c r="E7" s="209">
        <v>144.57</v>
      </c>
      <c r="F7" s="209">
        <v>3108</v>
      </c>
      <c r="G7" s="209">
        <v>5552.24</v>
      </c>
      <c r="H7" s="209" t="s">
        <v>150</v>
      </c>
      <c r="I7" s="209">
        <v>77346.78</v>
      </c>
    </row>
    <row r="8" spans="1:9" ht="12.75" customHeight="1">
      <c r="A8" s="157" t="s">
        <v>67</v>
      </c>
      <c r="B8" s="133">
        <f t="shared" si="1"/>
        <v>39142.78</v>
      </c>
      <c r="C8" s="209">
        <v>23785.06</v>
      </c>
      <c r="D8" s="209">
        <v>5718.79</v>
      </c>
      <c r="E8" s="209">
        <v>681.68</v>
      </c>
      <c r="F8" s="209">
        <v>425.6</v>
      </c>
      <c r="G8" s="209">
        <v>7714.76</v>
      </c>
      <c r="H8" s="209">
        <v>580.12</v>
      </c>
      <c r="I8" s="209">
        <v>236.77</v>
      </c>
    </row>
    <row r="9" spans="1:9" ht="12.75" customHeight="1">
      <c r="A9" s="157" t="s">
        <v>68</v>
      </c>
      <c r="B9" s="133">
        <f t="shared" si="1"/>
        <v>128626.01999999999</v>
      </c>
      <c r="C9" s="209">
        <v>28605.73</v>
      </c>
      <c r="D9" s="209">
        <v>9031.01</v>
      </c>
      <c r="E9" s="209">
        <v>167.7</v>
      </c>
      <c r="F9" s="209">
        <v>882.9</v>
      </c>
      <c r="G9" s="209">
        <v>6999.47</v>
      </c>
      <c r="H9" s="209">
        <v>122.4</v>
      </c>
      <c r="I9" s="209">
        <v>82816.81</v>
      </c>
    </row>
    <row r="10" spans="1:9" ht="12.75" customHeight="1">
      <c r="A10" s="157" t="s">
        <v>69</v>
      </c>
      <c r="B10" s="133">
        <f t="shared" si="1"/>
        <v>18705.3</v>
      </c>
      <c r="C10" s="209">
        <v>7642.67</v>
      </c>
      <c r="D10" s="209">
        <v>3897.79</v>
      </c>
      <c r="E10" s="209">
        <v>949.91</v>
      </c>
      <c r="F10" s="209" t="s">
        <v>150</v>
      </c>
      <c r="G10" s="209">
        <v>3953.15</v>
      </c>
      <c r="H10" s="209">
        <v>2261.7800000000002</v>
      </c>
      <c r="I10" s="209" t="s">
        <v>150</v>
      </c>
    </row>
    <row r="11" spans="1:9" ht="12.75" customHeight="1">
      <c r="A11" s="157" t="s">
        <v>70</v>
      </c>
      <c r="B11" s="133">
        <f t="shared" si="1"/>
        <v>38878.229999999996</v>
      </c>
      <c r="C11" s="209">
        <v>20599.28</v>
      </c>
      <c r="D11" s="209">
        <v>4815.99</v>
      </c>
      <c r="E11" s="209">
        <v>926.57</v>
      </c>
      <c r="F11" s="209">
        <v>1159.17</v>
      </c>
      <c r="G11" s="209">
        <v>4642.96</v>
      </c>
      <c r="H11" s="209">
        <v>66.709999999999994</v>
      </c>
      <c r="I11" s="209">
        <v>6667.55</v>
      </c>
    </row>
    <row r="12" spans="1:9" ht="12.75" customHeight="1">
      <c r="A12" s="157" t="s">
        <v>71</v>
      </c>
      <c r="B12" s="133">
        <f t="shared" si="1"/>
        <v>49170.520000000004</v>
      </c>
      <c r="C12" s="209">
        <v>17492.98</v>
      </c>
      <c r="D12" s="209">
        <v>10514.03</v>
      </c>
      <c r="E12" s="209">
        <v>879.9</v>
      </c>
      <c r="F12" s="209">
        <v>215.3</v>
      </c>
      <c r="G12" s="209">
        <v>7044.21</v>
      </c>
      <c r="H12" s="209">
        <v>205.02</v>
      </c>
      <c r="I12" s="209">
        <v>12819.08</v>
      </c>
    </row>
    <row r="13" spans="1:9" ht="12.75" customHeight="1">
      <c r="A13" s="157" t="s">
        <v>72</v>
      </c>
      <c r="B13" s="133">
        <f t="shared" si="1"/>
        <v>34487.409999999996</v>
      </c>
      <c r="C13" s="209">
        <v>19244.87</v>
      </c>
      <c r="D13" s="209">
        <v>6575.05</v>
      </c>
      <c r="E13" s="209">
        <v>831.69</v>
      </c>
      <c r="F13" s="209">
        <v>1405.76</v>
      </c>
      <c r="G13" s="209">
        <v>5824.04</v>
      </c>
      <c r="H13" s="209">
        <v>17.399999999999999</v>
      </c>
      <c r="I13" s="209">
        <v>588.6</v>
      </c>
    </row>
    <row r="14" spans="1:9" ht="12.75" customHeight="1">
      <c r="A14" s="157" t="s">
        <v>73</v>
      </c>
      <c r="B14" s="133">
        <f t="shared" si="1"/>
        <v>40985.22</v>
      </c>
      <c r="C14" s="209">
        <v>15306.49</v>
      </c>
      <c r="D14" s="209">
        <v>3548.36</v>
      </c>
      <c r="E14" s="209">
        <v>1143.75</v>
      </c>
      <c r="F14" s="209">
        <v>5541.55</v>
      </c>
      <c r="G14" s="209">
        <v>8035.59</v>
      </c>
      <c r="H14" s="209">
        <v>18.899999999999999</v>
      </c>
      <c r="I14" s="209">
        <v>7390.58</v>
      </c>
    </row>
    <row r="15" spans="1:9" ht="12.75" customHeight="1">
      <c r="A15" s="157" t="s">
        <v>74</v>
      </c>
      <c r="B15" s="133">
        <f t="shared" si="1"/>
        <v>28857.279999999999</v>
      </c>
      <c r="C15" s="209">
        <v>14692.07</v>
      </c>
      <c r="D15" s="209">
        <v>1398.63</v>
      </c>
      <c r="E15" s="209">
        <v>59.63</v>
      </c>
      <c r="F15" s="209">
        <v>1972.76</v>
      </c>
      <c r="G15" s="209">
        <v>2433.1</v>
      </c>
      <c r="H15" s="209" t="s">
        <v>150</v>
      </c>
      <c r="I15" s="209">
        <v>8301.09</v>
      </c>
    </row>
    <row r="16" spans="1:9" ht="12.75" customHeight="1">
      <c r="A16" s="157" t="s">
        <v>75</v>
      </c>
      <c r="B16" s="133">
        <f t="shared" si="1"/>
        <v>13881.11</v>
      </c>
      <c r="C16" s="209">
        <v>6843.57</v>
      </c>
      <c r="D16" s="209">
        <v>1470.77</v>
      </c>
      <c r="E16" s="209">
        <v>581.48</v>
      </c>
      <c r="F16" s="209">
        <v>70.599999999999994</v>
      </c>
      <c r="G16" s="209">
        <v>4120.2299999999996</v>
      </c>
      <c r="H16" s="209">
        <v>755.86</v>
      </c>
      <c r="I16" s="209">
        <v>38.6</v>
      </c>
    </row>
    <row r="17" spans="1:9" ht="12.75" customHeight="1">
      <c r="A17" s="157" t="s">
        <v>76</v>
      </c>
      <c r="B17" s="133">
        <f t="shared" si="1"/>
        <v>9159.81</v>
      </c>
      <c r="C17" s="209">
        <v>702.8</v>
      </c>
      <c r="D17" s="209">
        <v>658.72</v>
      </c>
      <c r="E17" s="209">
        <v>241.3</v>
      </c>
      <c r="F17" s="209" t="s">
        <v>150</v>
      </c>
      <c r="G17" s="209">
        <v>932.74</v>
      </c>
      <c r="H17" s="209">
        <v>1271.18</v>
      </c>
      <c r="I17" s="209">
        <v>5353.07</v>
      </c>
    </row>
    <row r="18" spans="1:9" ht="12.75" customHeight="1">
      <c r="A18" s="157" t="s">
        <v>77</v>
      </c>
      <c r="B18" s="133">
        <f t="shared" si="1"/>
        <v>41262.07</v>
      </c>
      <c r="C18" s="209">
        <v>14584.44</v>
      </c>
      <c r="D18" s="209">
        <v>2817.17</v>
      </c>
      <c r="E18" s="209">
        <v>345.92</v>
      </c>
      <c r="F18" s="209">
        <v>9682.7800000000007</v>
      </c>
      <c r="G18" s="209">
        <v>9679.9</v>
      </c>
      <c r="H18" s="209" t="s">
        <v>150</v>
      </c>
      <c r="I18" s="209">
        <v>4151.8599999999997</v>
      </c>
    </row>
    <row r="19" spans="1:9" ht="12.75" customHeight="1">
      <c r="A19" s="157" t="s">
        <v>78</v>
      </c>
      <c r="B19" s="133">
        <f t="shared" si="1"/>
        <v>36523.270000000004</v>
      </c>
      <c r="C19" s="209">
        <v>12775.31</v>
      </c>
      <c r="D19" s="209">
        <v>2301.79</v>
      </c>
      <c r="E19" s="209">
        <v>47.16</v>
      </c>
      <c r="F19" s="209">
        <v>11118.49</v>
      </c>
      <c r="G19" s="209">
        <v>5764.88</v>
      </c>
      <c r="H19" s="209" t="s">
        <v>150</v>
      </c>
      <c r="I19" s="209">
        <v>4515.6400000000003</v>
      </c>
    </row>
    <row r="20" spans="1:9" ht="12.75" customHeight="1">
      <c r="A20" s="157" t="s">
        <v>79</v>
      </c>
      <c r="B20" s="133">
        <f t="shared" si="1"/>
        <v>84988.07</v>
      </c>
      <c r="C20" s="209">
        <v>45912.66</v>
      </c>
      <c r="D20" s="209">
        <v>19695.439999999999</v>
      </c>
      <c r="E20" s="209">
        <v>892.43</v>
      </c>
      <c r="F20" s="209">
        <v>5.3</v>
      </c>
      <c r="G20" s="209">
        <v>12499.63</v>
      </c>
      <c r="H20" s="209">
        <v>418.87</v>
      </c>
      <c r="I20" s="209">
        <v>5563.74</v>
      </c>
    </row>
    <row r="21" spans="1:9" ht="12.75" customHeight="1">
      <c r="A21" s="152" t="s">
        <v>80</v>
      </c>
      <c r="B21" s="133">
        <f t="shared" si="1"/>
        <v>10009.030000000001</v>
      </c>
      <c r="C21" s="209">
        <v>2805.57</v>
      </c>
      <c r="D21" s="209">
        <v>1905.31</v>
      </c>
      <c r="E21" s="209">
        <v>481.1</v>
      </c>
      <c r="F21" s="209">
        <v>10</v>
      </c>
      <c r="G21" s="209">
        <v>4792.05</v>
      </c>
      <c r="H21" s="209" t="s">
        <v>150</v>
      </c>
      <c r="I21" s="209">
        <v>15</v>
      </c>
    </row>
    <row r="22" spans="1:9" ht="12.75" customHeight="1">
      <c r="A22" s="157" t="s">
        <v>81</v>
      </c>
      <c r="B22" s="133">
        <f t="shared" si="1"/>
        <v>76033.63</v>
      </c>
      <c r="C22" s="209">
        <v>15909.31</v>
      </c>
      <c r="D22" s="209">
        <v>3815.6</v>
      </c>
      <c r="E22" s="209">
        <v>925.89</v>
      </c>
      <c r="F22" s="209">
        <v>2112.7800000000002</v>
      </c>
      <c r="G22" s="209">
        <v>6585.91</v>
      </c>
      <c r="H22" s="209">
        <v>2.5</v>
      </c>
      <c r="I22" s="209">
        <v>46681.64</v>
      </c>
    </row>
    <row r="23" spans="1:9" ht="12.75" customHeight="1">
      <c r="A23" s="157" t="s">
        <v>82</v>
      </c>
      <c r="B23" s="133">
        <f t="shared" si="1"/>
        <v>25.900000000000002</v>
      </c>
      <c r="C23" s="209">
        <v>9.5</v>
      </c>
      <c r="D23" s="209">
        <v>5</v>
      </c>
      <c r="E23" s="209">
        <v>0.8</v>
      </c>
      <c r="F23" s="209" t="s">
        <v>150</v>
      </c>
      <c r="G23" s="209">
        <v>10.5</v>
      </c>
      <c r="H23" s="209" t="s">
        <v>150</v>
      </c>
      <c r="I23" s="209">
        <v>0.1</v>
      </c>
    </row>
    <row r="24" spans="1:9" ht="12.75" customHeight="1">
      <c r="A24" s="157" t="s">
        <v>83</v>
      </c>
      <c r="B24" s="258">
        <f t="shared" si="1"/>
        <v>70.000000000000014</v>
      </c>
      <c r="C24" s="210">
        <v>56.1</v>
      </c>
      <c r="D24" s="210">
        <v>4.2</v>
      </c>
      <c r="E24" s="210">
        <v>2.2000000000000002</v>
      </c>
      <c r="F24" s="210">
        <v>2.9</v>
      </c>
      <c r="G24" s="209">
        <v>3.7</v>
      </c>
      <c r="H24" s="209" t="s">
        <v>150</v>
      </c>
      <c r="I24" s="209">
        <v>0.9</v>
      </c>
    </row>
    <row r="25" spans="1:9" ht="12.75" customHeight="1">
      <c r="A25" s="158" t="s">
        <v>84</v>
      </c>
      <c r="B25" s="259">
        <f t="shared" si="1"/>
        <v>2868.5099999999998</v>
      </c>
      <c r="C25" s="211">
        <v>2249.25</v>
      </c>
      <c r="D25" s="211">
        <v>351.4</v>
      </c>
      <c r="E25" s="211">
        <v>2.1</v>
      </c>
      <c r="F25" s="211">
        <v>9.1</v>
      </c>
      <c r="G25" s="211">
        <v>231.26</v>
      </c>
      <c r="H25" s="211" t="s">
        <v>150</v>
      </c>
      <c r="I25" s="211">
        <v>25.4</v>
      </c>
    </row>
    <row r="26" spans="1:9" ht="12.75" customHeight="1">
      <c r="B26" s="367"/>
      <c r="C26" s="367"/>
      <c r="D26" s="367"/>
      <c r="E26" s="367"/>
      <c r="F26" s="367"/>
      <c r="G26" s="367"/>
      <c r="H26" s="367"/>
      <c r="I26" s="367"/>
    </row>
    <row r="27" spans="1:9">
      <c r="A27" s="147"/>
      <c r="C27" s="368"/>
      <c r="D27" s="368"/>
      <c r="E27" s="368"/>
      <c r="F27" s="368"/>
      <c r="G27" s="368"/>
      <c r="H27" s="96"/>
      <c r="I27" s="368"/>
    </row>
    <row r="28" spans="1:9">
      <c r="C28" s="368"/>
      <c r="D28" s="368"/>
      <c r="E28" s="368"/>
      <c r="F28" s="368"/>
      <c r="G28" s="368"/>
      <c r="H28" s="368"/>
      <c r="I28" s="368"/>
    </row>
    <row r="29" spans="1:9">
      <c r="C29" s="368"/>
      <c r="D29" s="368"/>
      <c r="E29" s="368"/>
      <c r="F29" s="368"/>
      <c r="G29" s="368"/>
      <c r="H29" s="368"/>
      <c r="I29" s="368"/>
    </row>
    <row r="30" spans="1:9">
      <c r="C30" s="368"/>
      <c r="D30" s="368"/>
      <c r="E30" s="368"/>
      <c r="F30" s="368"/>
      <c r="G30" s="368"/>
      <c r="H30" s="368"/>
      <c r="I30" s="368"/>
    </row>
    <row r="31" spans="1:9">
      <c r="C31" s="368"/>
      <c r="D31" s="368"/>
      <c r="E31" s="368"/>
      <c r="F31" s="368"/>
      <c r="G31" s="368"/>
      <c r="H31" s="368"/>
      <c r="I31" s="368"/>
    </row>
    <row r="32" spans="1:9">
      <c r="C32" s="368"/>
      <c r="D32" s="368"/>
      <c r="E32" s="368"/>
      <c r="F32" s="368"/>
      <c r="G32" s="368"/>
      <c r="H32" s="368"/>
      <c r="I32" s="368"/>
    </row>
    <row r="33" spans="3:9">
      <c r="C33" s="368"/>
      <c r="D33" s="368"/>
      <c r="E33" s="368"/>
      <c r="F33" s="368"/>
      <c r="G33" s="368"/>
      <c r="H33" s="368"/>
      <c r="I33" s="368"/>
    </row>
    <row r="34" spans="3:9">
      <c r="C34" s="368"/>
      <c r="D34" s="368"/>
      <c r="E34" s="368"/>
      <c r="F34" s="368"/>
      <c r="G34" s="368"/>
      <c r="H34" s="96"/>
      <c r="I34" s="368"/>
    </row>
    <row r="35" spans="3:9">
      <c r="C35" s="368"/>
      <c r="D35" s="368"/>
      <c r="E35" s="368"/>
      <c r="F35" s="368"/>
      <c r="G35" s="368"/>
      <c r="H35" s="368"/>
      <c r="I35" s="368"/>
    </row>
    <row r="36" spans="3:9">
      <c r="C36" s="368"/>
      <c r="D36" s="368"/>
      <c r="E36" s="368"/>
      <c r="F36" s="368"/>
      <c r="G36" s="368"/>
      <c r="H36" s="368"/>
      <c r="I36" s="368"/>
    </row>
    <row r="37" spans="3:9">
      <c r="C37" s="368"/>
      <c r="D37" s="368"/>
      <c r="E37" s="368"/>
      <c r="F37" s="368"/>
      <c r="G37" s="368"/>
      <c r="H37" s="96"/>
      <c r="I37" s="368"/>
    </row>
    <row r="38" spans="3:9">
      <c r="C38" s="368"/>
      <c r="D38" s="368"/>
      <c r="E38" s="368"/>
      <c r="F38" s="368"/>
      <c r="G38" s="368"/>
      <c r="H38" s="96"/>
      <c r="I38" s="368"/>
    </row>
    <row r="39" spans="3:9">
      <c r="C39" s="368"/>
      <c r="D39" s="368"/>
      <c r="E39" s="368"/>
      <c r="F39" s="368"/>
      <c r="G39" s="368"/>
      <c r="H39" s="368"/>
      <c r="I39" s="368"/>
    </row>
    <row r="40" spans="3:9">
      <c r="C40" s="368"/>
      <c r="D40" s="368"/>
      <c r="E40" s="368"/>
      <c r="F40" s="368"/>
      <c r="G40" s="368"/>
      <c r="H40" s="96"/>
      <c r="I40" s="368"/>
    </row>
    <row r="41" spans="3:9">
      <c r="C41" s="368"/>
      <c r="D41" s="368"/>
      <c r="E41" s="368"/>
      <c r="F41" s="96"/>
      <c r="G41" s="368"/>
      <c r="H41" s="96"/>
      <c r="I41" s="96"/>
    </row>
    <row r="42" spans="3:9">
      <c r="C42" s="368"/>
      <c r="D42" s="368"/>
      <c r="E42" s="96"/>
      <c r="F42" s="96"/>
      <c r="G42" s="96"/>
      <c r="H42" s="96"/>
      <c r="I42" s="368"/>
    </row>
    <row r="43" spans="3:9">
      <c r="C43" s="368"/>
      <c r="D43" s="368"/>
      <c r="E43" s="368"/>
      <c r="F43" s="368"/>
      <c r="G43" s="368"/>
      <c r="H43" s="96"/>
      <c r="I43" s="368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6"/>
  <sheetViews>
    <sheetView workbookViewId="0">
      <selection activeCell="E10" sqref="E10"/>
    </sheetView>
  </sheetViews>
  <sheetFormatPr defaultRowHeight="12.75"/>
  <cols>
    <col min="1" max="1" width="22.140625" style="68" customWidth="1"/>
    <col min="2" max="3" width="11.42578125" style="68" customWidth="1"/>
    <col min="4" max="4" width="8.28515625" style="68" customWidth="1"/>
    <col min="5" max="5" width="10" style="68" customWidth="1"/>
    <col min="6" max="6" width="9.28515625" style="68" customWidth="1"/>
    <col min="7" max="7" width="9" style="68" customWidth="1"/>
    <col min="8" max="8" width="10" style="68" customWidth="1"/>
    <col min="9" max="9" width="10.28515625" style="68" customWidth="1"/>
    <col min="10" max="10" width="8.28515625" style="68" customWidth="1"/>
    <col min="11" max="11" width="11.42578125" style="68" customWidth="1"/>
    <col min="12" max="12" width="10.28515625" style="68" customWidth="1"/>
    <col min="13" max="13" width="8.7109375" style="68" customWidth="1"/>
    <col min="14" max="16" width="9.140625" style="68"/>
    <col min="17" max="17" width="9.28515625" style="274" customWidth="1"/>
    <col min="18" max="20" width="9.140625" style="68"/>
    <col min="21" max="21" width="11" style="68" customWidth="1"/>
    <col min="22" max="252" width="9.140625" style="68"/>
    <col min="253" max="253" width="22.140625" style="68" customWidth="1"/>
    <col min="254" max="255" width="11.42578125" style="68" customWidth="1"/>
    <col min="256" max="256" width="8.28515625" style="68" customWidth="1"/>
    <col min="257" max="257" width="10" style="68" customWidth="1"/>
    <col min="258" max="258" width="9.28515625" style="68" customWidth="1"/>
    <col min="259" max="259" width="9" style="68" customWidth="1"/>
    <col min="260" max="260" width="10" style="68" customWidth="1"/>
    <col min="261" max="261" width="10.28515625" style="68" customWidth="1"/>
    <col min="262" max="262" width="8.28515625" style="68" customWidth="1"/>
    <col min="263" max="264" width="11.42578125" style="68" customWidth="1"/>
    <col min="265" max="265" width="8" style="68" customWidth="1"/>
    <col min="266" max="508" width="9.140625" style="68"/>
    <col min="509" max="509" width="22.140625" style="68" customWidth="1"/>
    <col min="510" max="511" width="11.42578125" style="68" customWidth="1"/>
    <col min="512" max="512" width="8.28515625" style="68" customWidth="1"/>
    <col min="513" max="513" width="10" style="68" customWidth="1"/>
    <col min="514" max="514" width="9.28515625" style="68" customWidth="1"/>
    <col min="515" max="515" width="9" style="68" customWidth="1"/>
    <col min="516" max="516" width="10" style="68" customWidth="1"/>
    <col min="517" max="517" width="10.28515625" style="68" customWidth="1"/>
    <col min="518" max="518" width="8.28515625" style="68" customWidth="1"/>
    <col min="519" max="520" width="11.42578125" style="68" customWidth="1"/>
    <col min="521" max="521" width="8" style="68" customWidth="1"/>
    <col min="522" max="764" width="9.140625" style="68"/>
    <col min="765" max="765" width="22.140625" style="68" customWidth="1"/>
    <col min="766" max="767" width="11.42578125" style="68" customWidth="1"/>
    <col min="768" max="768" width="8.28515625" style="68" customWidth="1"/>
    <col min="769" max="769" width="10" style="68" customWidth="1"/>
    <col min="770" max="770" width="9.28515625" style="68" customWidth="1"/>
    <col min="771" max="771" width="9" style="68" customWidth="1"/>
    <col min="772" max="772" width="10" style="68" customWidth="1"/>
    <col min="773" max="773" width="10.28515625" style="68" customWidth="1"/>
    <col min="774" max="774" width="8.28515625" style="68" customWidth="1"/>
    <col min="775" max="776" width="11.42578125" style="68" customWidth="1"/>
    <col min="777" max="777" width="8" style="68" customWidth="1"/>
    <col min="778" max="1020" width="9.140625" style="68"/>
    <col min="1021" max="1021" width="22.140625" style="68" customWidth="1"/>
    <col min="1022" max="1023" width="11.42578125" style="68" customWidth="1"/>
    <col min="1024" max="1024" width="8.28515625" style="68" customWidth="1"/>
    <col min="1025" max="1025" width="10" style="68" customWidth="1"/>
    <col min="1026" max="1026" width="9.28515625" style="68" customWidth="1"/>
    <col min="1027" max="1027" width="9" style="68" customWidth="1"/>
    <col min="1028" max="1028" width="10" style="68" customWidth="1"/>
    <col min="1029" max="1029" width="10.28515625" style="68" customWidth="1"/>
    <col min="1030" max="1030" width="8.28515625" style="68" customWidth="1"/>
    <col min="1031" max="1032" width="11.42578125" style="68" customWidth="1"/>
    <col min="1033" max="1033" width="8" style="68" customWidth="1"/>
    <col min="1034" max="1276" width="9.140625" style="68"/>
    <col min="1277" max="1277" width="22.140625" style="68" customWidth="1"/>
    <col min="1278" max="1279" width="11.42578125" style="68" customWidth="1"/>
    <col min="1280" max="1280" width="8.28515625" style="68" customWidth="1"/>
    <col min="1281" max="1281" width="10" style="68" customWidth="1"/>
    <col min="1282" max="1282" width="9.28515625" style="68" customWidth="1"/>
    <col min="1283" max="1283" width="9" style="68" customWidth="1"/>
    <col min="1284" max="1284" width="10" style="68" customWidth="1"/>
    <col min="1285" max="1285" width="10.28515625" style="68" customWidth="1"/>
    <col min="1286" max="1286" width="8.28515625" style="68" customWidth="1"/>
    <col min="1287" max="1288" width="11.42578125" style="68" customWidth="1"/>
    <col min="1289" max="1289" width="8" style="68" customWidth="1"/>
    <col min="1290" max="1532" width="9.140625" style="68"/>
    <col min="1533" max="1533" width="22.140625" style="68" customWidth="1"/>
    <col min="1534" max="1535" width="11.42578125" style="68" customWidth="1"/>
    <col min="1536" max="1536" width="8.28515625" style="68" customWidth="1"/>
    <col min="1537" max="1537" width="10" style="68" customWidth="1"/>
    <col min="1538" max="1538" width="9.28515625" style="68" customWidth="1"/>
    <col min="1539" max="1539" width="9" style="68" customWidth="1"/>
    <col min="1540" max="1540" width="10" style="68" customWidth="1"/>
    <col min="1541" max="1541" width="10.28515625" style="68" customWidth="1"/>
    <col min="1542" max="1542" width="8.28515625" style="68" customWidth="1"/>
    <col min="1543" max="1544" width="11.42578125" style="68" customWidth="1"/>
    <col min="1545" max="1545" width="8" style="68" customWidth="1"/>
    <col min="1546" max="1788" width="9.140625" style="68"/>
    <col min="1789" max="1789" width="22.140625" style="68" customWidth="1"/>
    <col min="1790" max="1791" width="11.42578125" style="68" customWidth="1"/>
    <col min="1792" max="1792" width="8.28515625" style="68" customWidth="1"/>
    <col min="1793" max="1793" width="10" style="68" customWidth="1"/>
    <col min="1794" max="1794" width="9.28515625" style="68" customWidth="1"/>
    <col min="1795" max="1795" width="9" style="68" customWidth="1"/>
    <col min="1796" max="1796" width="10" style="68" customWidth="1"/>
    <col min="1797" max="1797" width="10.28515625" style="68" customWidth="1"/>
    <col min="1798" max="1798" width="8.28515625" style="68" customWidth="1"/>
    <col min="1799" max="1800" width="11.42578125" style="68" customWidth="1"/>
    <col min="1801" max="1801" width="8" style="68" customWidth="1"/>
    <col min="1802" max="2044" width="9.140625" style="68"/>
    <col min="2045" max="2045" width="22.140625" style="68" customWidth="1"/>
    <col min="2046" max="2047" width="11.42578125" style="68" customWidth="1"/>
    <col min="2048" max="2048" width="8.28515625" style="68" customWidth="1"/>
    <col min="2049" max="2049" width="10" style="68" customWidth="1"/>
    <col min="2050" max="2050" width="9.28515625" style="68" customWidth="1"/>
    <col min="2051" max="2051" width="9" style="68" customWidth="1"/>
    <col min="2052" max="2052" width="10" style="68" customWidth="1"/>
    <col min="2053" max="2053" width="10.28515625" style="68" customWidth="1"/>
    <col min="2054" max="2054" width="8.28515625" style="68" customWidth="1"/>
    <col min="2055" max="2056" width="11.42578125" style="68" customWidth="1"/>
    <col min="2057" max="2057" width="8" style="68" customWidth="1"/>
    <col min="2058" max="2300" width="9.140625" style="68"/>
    <col min="2301" max="2301" width="22.140625" style="68" customWidth="1"/>
    <col min="2302" max="2303" width="11.42578125" style="68" customWidth="1"/>
    <col min="2304" max="2304" width="8.28515625" style="68" customWidth="1"/>
    <col min="2305" max="2305" width="10" style="68" customWidth="1"/>
    <col min="2306" max="2306" width="9.28515625" style="68" customWidth="1"/>
    <col min="2307" max="2307" width="9" style="68" customWidth="1"/>
    <col min="2308" max="2308" width="10" style="68" customWidth="1"/>
    <col min="2309" max="2309" width="10.28515625" style="68" customWidth="1"/>
    <col min="2310" max="2310" width="8.28515625" style="68" customWidth="1"/>
    <col min="2311" max="2312" width="11.42578125" style="68" customWidth="1"/>
    <col min="2313" max="2313" width="8" style="68" customWidth="1"/>
    <col min="2314" max="2556" width="9.140625" style="68"/>
    <col min="2557" max="2557" width="22.140625" style="68" customWidth="1"/>
    <col min="2558" max="2559" width="11.42578125" style="68" customWidth="1"/>
    <col min="2560" max="2560" width="8.28515625" style="68" customWidth="1"/>
    <col min="2561" max="2561" width="10" style="68" customWidth="1"/>
    <col min="2562" max="2562" width="9.28515625" style="68" customWidth="1"/>
    <col min="2563" max="2563" width="9" style="68" customWidth="1"/>
    <col min="2564" max="2564" width="10" style="68" customWidth="1"/>
    <col min="2565" max="2565" width="10.28515625" style="68" customWidth="1"/>
    <col min="2566" max="2566" width="8.28515625" style="68" customWidth="1"/>
    <col min="2567" max="2568" width="11.42578125" style="68" customWidth="1"/>
    <col min="2569" max="2569" width="8" style="68" customWidth="1"/>
    <col min="2570" max="2812" width="9.140625" style="68"/>
    <col min="2813" max="2813" width="22.140625" style="68" customWidth="1"/>
    <col min="2814" max="2815" width="11.42578125" style="68" customWidth="1"/>
    <col min="2816" max="2816" width="8.28515625" style="68" customWidth="1"/>
    <col min="2817" max="2817" width="10" style="68" customWidth="1"/>
    <col min="2818" max="2818" width="9.28515625" style="68" customWidth="1"/>
    <col min="2819" max="2819" width="9" style="68" customWidth="1"/>
    <col min="2820" max="2820" width="10" style="68" customWidth="1"/>
    <col min="2821" max="2821" width="10.28515625" style="68" customWidth="1"/>
    <col min="2822" max="2822" width="8.28515625" style="68" customWidth="1"/>
    <col min="2823" max="2824" width="11.42578125" style="68" customWidth="1"/>
    <col min="2825" max="2825" width="8" style="68" customWidth="1"/>
    <col min="2826" max="3068" width="9.140625" style="68"/>
    <col min="3069" max="3069" width="22.140625" style="68" customWidth="1"/>
    <col min="3070" max="3071" width="11.42578125" style="68" customWidth="1"/>
    <col min="3072" max="3072" width="8.28515625" style="68" customWidth="1"/>
    <col min="3073" max="3073" width="10" style="68" customWidth="1"/>
    <col min="3074" max="3074" width="9.28515625" style="68" customWidth="1"/>
    <col min="3075" max="3075" width="9" style="68" customWidth="1"/>
    <col min="3076" max="3076" width="10" style="68" customWidth="1"/>
    <col min="3077" max="3077" width="10.28515625" style="68" customWidth="1"/>
    <col min="3078" max="3078" width="8.28515625" style="68" customWidth="1"/>
    <col min="3079" max="3080" width="11.42578125" style="68" customWidth="1"/>
    <col min="3081" max="3081" width="8" style="68" customWidth="1"/>
    <col min="3082" max="3324" width="9.140625" style="68"/>
    <col min="3325" max="3325" width="22.140625" style="68" customWidth="1"/>
    <col min="3326" max="3327" width="11.42578125" style="68" customWidth="1"/>
    <col min="3328" max="3328" width="8.28515625" style="68" customWidth="1"/>
    <col min="3329" max="3329" width="10" style="68" customWidth="1"/>
    <col min="3330" max="3330" width="9.28515625" style="68" customWidth="1"/>
    <col min="3331" max="3331" width="9" style="68" customWidth="1"/>
    <col min="3332" max="3332" width="10" style="68" customWidth="1"/>
    <col min="3333" max="3333" width="10.28515625" style="68" customWidth="1"/>
    <col min="3334" max="3334" width="8.28515625" style="68" customWidth="1"/>
    <col min="3335" max="3336" width="11.42578125" style="68" customWidth="1"/>
    <col min="3337" max="3337" width="8" style="68" customWidth="1"/>
    <col min="3338" max="3580" width="9.140625" style="68"/>
    <col min="3581" max="3581" width="22.140625" style="68" customWidth="1"/>
    <col min="3582" max="3583" width="11.42578125" style="68" customWidth="1"/>
    <col min="3584" max="3584" width="8.28515625" style="68" customWidth="1"/>
    <col min="3585" max="3585" width="10" style="68" customWidth="1"/>
    <col min="3586" max="3586" width="9.28515625" style="68" customWidth="1"/>
    <col min="3587" max="3587" width="9" style="68" customWidth="1"/>
    <col min="3588" max="3588" width="10" style="68" customWidth="1"/>
    <col min="3589" max="3589" width="10.28515625" style="68" customWidth="1"/>
    <col min="3590" max="3590" width="8.28515625" style="68" customWidth="1"/>
    <col min="3591" max="3592" width="11.42578125" style="68" customWidth="1"/>
    <col min="3593" max="3593" width="8" style="68" customWidth="1"/>
    <col min="3594" max="3836" width="9.140625" style="68"/>
    <col min="3837" max="3837" width="22.140625" style="68" customWidth="1"/>
    <col min="3838" max="3839" width="11.42578125" style="68" customWidth="1"/>
    <col min="3840" max="3840" width="8.28515625" style="68" customWidth="1"/>
    <col min="3841" max="3841" width="10" style="68" customWidth="1"/>
    <col min="3842" max="3842" width="9.28515625" style="68" customWidth="1"/>
    <col min="3843" max="3843" width="9" style="68" customWidth="1"/>
    <col min="3844" max="3844" width="10" style="68" customWidth="1"/>
    <col min="3845" max="3845" width="10.28515625" style="68" customWidth="1"/>
    <col min="3846" max="3846" width="8.28515625" style="68" customWidth="1"/>
    <col min="3847" max="3848" width="11.42578125" style="68" customWidth="1"/>
    <col min="3849" max="3849" width="8" style="68" customWidth="1"/>
    <col min="3850" max="4092" width="9.140625" style="68"/>
    <col min="4093" max="4093" width="22.140625" style="68" customWidth="1"/>
    <col min="4094" max="4095" width="11.42578125" style="68" customWidth="1"/>
    <col min="4096" max="4096" width="8.28515625" style="68" customWidth="1"/>
    <col min="4097" max="4097" width="10" style="68" customWidth="1"/>
    <col min="4098" max="4098" width="9.28515625" style="68" customWidth="1"/>
    <col min="4099" max="4099" width="9" style="68" customWidth="1"/>
    <col min="4100" max="4100" width="10" style="68" customWidth="1"/>
    <col min="4101" max="4101" width="10.28515625" style="68" customWidth="1"/>
    <col min="4102" max="4102" width="8.28515625" style="68" customWidth="1"/>
    <col min="4103" max="4104" width="11.42578125" style="68" customWidth="1"/>
    <col min="4105" max="4105" width="8" style="68" customWidth="1"/>
    <col min="4106" max="4348" width="9.140625" style="68"/>
    <col min="4349" max="4349" width="22.140625" style="68" customWidth="1"/>
    <col min="4350" max="4351" width="11.42578125" style="68" customWidth="1"/>
    <col min="4352" max="4352" width="8.28515625" style="68" customWidth="1"/>
    <col min="4353" max="4353" width="10" style="68" customWidth="1"/>
    <col min="4354" max="4354" width="9.28515625" style="68" customWidth="1"/>
    <col min="4355" max="4355" width="9" style="68" customWidth="1"/>
    <col min="4356" max="4356" width="10" style="68" customWidth="1"/>
    <col min="4357" max="4357" width="10.28515625" style="68" customWidth="1"/>
    <col min="4358" max="4358" width="8.28515625" style="68" customWidth="1"/>
    <col min="4359" max="4360" width="11.42578125" style="68" customWidth="1"/>
    <col min="4361" max="4361" width="8" style="68" customWidth="1"/>
    <col min="4362" max="4604" width="9.140625" style="68"/>
    <col min="4605" max="4605" width="22.140625" style="68" customWidth="1"/>
    <col min="4606" max="4607" width="11.42578125" style="68" customWidth="1"/>
    <col min="4608" max="4608" width="8.28515625" style="68" customWidth="1"/>
    <col min="4609" max="4609" width="10" style="68" customWidth="1"/>
    <col min="4610" max="4610" width="9.28515625" style="68" customWidth="1"/>
    <col min="4611" max="4611" width="9" style="68" customWidth="1"/>
    <col min="4612" max="4612" width="10" style="68" customWidth="1"/>
    <col min="4613" max="4613" width="10.28515625" style="68" customWidth="1"/>
    <col min="4614" max="4614" width="8.28515625" style="68" customWidth="1"/>
    <col min="4615" max="4616" width="11.42578125" style="68" customWidth="1"/>
    <col min="4617" max="4617" width="8" style="68" customWidth="1"/>
    <col min="4618" max="4860" width="9.140625" style="68"/>
    <col min="4861" max="4861" width="22.140625" style="68" customWidth="1"/>
    <col min="4862" max="4863" width="11.42578125" style="68" customWidth="1"/>
    <col min="4864" max="4864" width="8.28515625" style="68" customWidth="1"/>
    <col min="4865" max="4865" width="10" style="68" customWidth="1"/>
    <col min="4866" max="4866" width="9.28515625" style="68" customWidth="1"/>
    <col min="4867" max="4867" width="9" style="68" customWidth="1"/>
    <col min="4868" max="4868" width="10" style="68" customWidth="1"/>
    <col min="4869" max="4869" width="10.28515625" style="68" customWidth="1"/>
    <col min="4870" max="4870" width="8.28515625" style="68" customWidth="1"/>
    <col min="4871" max="4872" width="11.42578125" style="68" customWidth="1"/>
    <col min="4873" max="4873" width="8" style="68" customWidth="1"/>
    <col min="4874" max="5116" width="9.140625" style="68"/>
    <col min="5117" max="5117" width="22.140625" style="68" customWidth="1"/>
    <col min="5118" max="5119" width="11.42578125" style="68" customWidth="1"/>
    <col min="5120" max="5120" width="8.28515625" style="68" customWidth="1"/>
    <col min="5121" max="5121" width="10" style="68" customWidth="1"/>
    <col min="5122" max="5122" width="9.28515625" style="68" customWidth="1"/>
    <col min="5123" max="5123" width="9" style="68" customWidth="1"/>
    <col min="5124" max="5124" width="10" style="68" customWidth="1"/>
    <col min="5125" max="5125" width="10.28515625" style="68" customWidth="1"/>
    <col min="5126" max="5126" width="8.28515625" style="68" customWidth="1"/>
    <col min="5127" max="5128" width="11.42578125" style="68" customWidth="1"/>
    <col min="5129" max="5129" width="8" style="68" customWidth="1"/>
    <col min="5130" max="5372" width="9.140625" style="68"/>
    <col min="5373" max="5373" width="22.140625" style="68" customWidth="1"/>
    <col min="5374" max="5375" width="11.42578125" style="68" customWidth="1"/>
    <col min="5376" max="5376" width="8.28515625" style="68" customWidth="1"/>
    <col min="5377" max="5377" width="10" style="68" customWidth="1"/>
    <col min="5378" max="5378" width="9.28515625" style="68" customWidth="1"/>
    <col min="5379" max="5379" width="9" style="68" customWidth="1"/>
    <col min="5380" max="5380" width="10" style="68" customWidth="1"/>
    <col min="5381" max="5381" width="10.28515625" style="68" customWidth="1"/>
    <col min="5382" max="5382" width="8.28515625" style="68" customWidth="1"/>
    <col min="5383" max="5384" width="11.42578125" style="68" customWidth="1"/>
    <col min="5385" max="5385" width="8" style="68" customWidth="1"/>
    <col min="5386" max="5628" width="9.140625" style="68"/>
    <col min="5629" max="5629" width="22.140625" style="68" customWidth="1"/>
    <col min="5630" max="5631" width="11.42578125" style="68" customWidth="1"/>
    <col min="5632" max="5632" width="8.28515625" style="68" customWidth="1"/>
    <col min="5633" max="5633" width="10" style="68" customWidth="1"/>
    <col min="5634" max="5634" width="9.28515625" style="68" customWidth="1"/>
    <col min="5635" max="5635" width="9" style="68" customWidth="1"/>
    <col min="5636" max="5636" width="10" style="68" customWidth="1"/>
    <col min="5637" max="5637" width="10.28515625" style="68" customWidth="1"/>
    <col min="5638" max="5638" width="8.28515625" style="68" customWidth="1"/>
    <col min="5639" max="5640" width="11.42578125" style="68" customWidth="1"/>
    <col min="5641" max="5641" width="8" style="68" customWidth="1"/>
    <col min="5642" max="5884" width="9.140625" style="68"/>
    <col min="5885" max="5885" width="22.140625" style="68" customWidth="1"/>
    <col min="5886" max="5887" width="11.42578125" style="68" customWidth="1"/>
    <col min="5888" max="5888" width="8.28515625" style="68" customWidth="1"/>
    <col min="5889" max="5889" width="10" style="68" customWidth="1"/>
    <col min="5890" max="5890" width="9.28515625" style="68" customWidth="1"/>
    <col min="5891" max="5891" width="9" style="68" customWidth="1"/>
    <col min="5892" max="5892" width="10" style="68" customWidth="1"/>
    <col min="5893" max="5893" width="10.28515625" style="68" customWidth="1"/>
    <col min="5894" max="5894" width="8.28515625" style="68" customWidth="1"/>
    <col min="5895" max="5896" width="11.42578125" style="68" customWidth="1"/>
    <col min="5897" max="5897" width="8" style="68" customWidth="1"/>
    <col min="5898" max="6140" width="9.140625" style="68"/>
    <col min="6141" max="6141" width="22.140625" style="68" customWidth="1"/>
    <col min="6142" max="6143" width="11.42578125" style="68" customWidth="1"/>
    <col min="6144" max="6144" width="8.28515625" style="68" customWidth="1"/>
    <col min="6145" max="6145" width="10" style="68" customWidth="1"/>
    <col min="6146" max="6146" width="9.28515625" style="68" customWidth="1"/>
    <col min="6147" max="6147" width="9" style="68" customWidth="1"/>
    <col min="6148" max="6148" width="10" style="68" customWidth="1"/>
    <col min="6149" max="6149" width="10.28515625" style="68" customWidth="1"/>
    <col min="6150" max="6150" width="8.28515625" style="68" customWidth="1"/>
    <col min="6151" max="6152" width="11.42578125" style="68" customWidth="1"/>
    <col min="6153" max="6153" width="8" style="68" customWidth="1"/>
    <col min="6154" max="6396" width="9.140625" style="68"/>
    <col min="6397" max="6397" width="22.140625" style="68" customWidth="1"/>
    <col min="6398" max="6399" width="11.42578125" style="68" customWidth="1"/>
    <col min="6400" max="6400" width="8.28515625" style="68" customWidth="1"/>
    <col min="6401" max="6401" width="10" style="68" customWidth="1"/>
    <col min="6402" max="6402" width="9.28515625" style="68" customWidth="1"/>
    <col min="6403" max="6403" width="9" style="68" customWidth="1"/>
    <col min="6404" max="6404" width="10" style="68" customWidth="1"/>
    <col min="6405" max="6405" width="10.28515625" style="68" customWidth="1"/>
    <col min="6406" max="6406" width="8.28515625" style="68" customWidth="1"/>
    <col min="6407" max="6408" width="11.42578125" style="68" customWidth="1"/>
    <col min="6409" max="6409" width="8" style="68" customWidth="1"/>
    <col min="6410" max="6652" width="9.140625" style="68"/>
    <col min="6653" max="6653" width="22.140625" style="68" customWidth="1"/>
    <col min="6654" max="6655" width="11.42578125" style="68" customWidth="1"/>
    <col min="6656" max="6656" width="8.28515625" style="68" customWidth="1"/>
    <col min="6657" max="6657" width="10" style="68" customWidth="1"/>
    <col min="6658" max="6658" width="9.28515625" style="68" customWidth="1"/>
    <col min="6659" max="6659" width="9" style="68" customWidth="1"/>
    <col min="6660" max="6660" width="10" style="68" customWidth="1"/>
    <col min="6661" max="6661" width="10.28515625" style="68" customWidth="1"/>
    <col min="6662" max="6662" width="8.28515625" style="68" customWidth="1"/>
    <col min="6663" max="6664" width="11.42578125" style="68" customWidth="1"/>
    <col min="6665" max="6665" width="8" style="68" customWidth="1"/>
    <col min="6666" max="6908" width="9.140625" style="68"/>
    <col min="6909" max="6909" width="22.140625" style="68" customWidth="1"/>
    <col min="6910" max="6911" width="11.42578125" style="68" customWidth="1"/>
    <col min="6912" max="6912" width="8.28515625" style="68" customWidth="1"/>
    <col min="6913" max="6913" width="10" style="68" customWidth="1"/>
    <col min="6914" max="6914" width="9.28515625" style="68" customWidth="1"/>
    <col min="6915" max="6915" width="9" style="68" customWidth="1"/>
    <col min="6916" max="6916" width="10" style="68" customWidth="1"/>
    <col min="6917" max="6917" width="10.28515625" style="68" customWidth="1"/>
    <col min="6918" max="6918" width="8.28515625" style="68" customWidth="1"/>
    <col min="6919" max="6920" width="11.42578125" style="68" customWidth="1"/>
    <col min="6921" max="6921" width="8" style="68" customWidth="1"/>
    <col min="6922" max="7164" width="9.140625" style="68"/>
    <col min="7165" max="7165" width="22.140625" style="68" customWidth="1"/>
    <col min="7166" max="7167" width="11.42578125" style="68" customWidth="1"/>
    <col min="7168" max="7168" width="8.28515625" style="68" customWidth="1"/>
    <col min="7169" max="7169" width="10" style="68" customWidth="1"/>
    <col min="7170" max="7170" width="9.28515625" style="68" customWidth="1"/>
    <col min="7171" max="7171" width="9" style="68" customWidth="1"/>
    <col min="7172" max="7172" width="10" style="68" customWidth="1"/>
    <col min="7173" max="7173" width="10.28515625" style="68" customWidth="1"/>
    <col min="7174" max="7174" width="8.28515625" style="68" customWidth="1"/>
    <col min="7175" max="7176" width="11.42578125" style="68" customWidth="1"/>
    <col min="7177" max="7177" width="8" style="68" customWidth="1"/>
    <col min="7178" max="7420" width="9.140625" style="68"/>
    <col min="7421" max="7421" width="22.140625" style="68" customWidth="1"/>
    <col min="7422" max="7423" width="11.42578125" style="68" customWidth="1"/>
    <col min="7424" max="7424" width="8.28515625" style="68" customWidth="1"/>
    <col min="7425" max="7425" width="10" style="68" customWidth="1"/>
    <col min="7426" max="7426" width="9.28515625" style="68" customWidth="1"/>
    <col min="7427" max="7427" width="9" style="68" customWidth="1"/>
    <col min="7428" max="7428" width="10" style="68" customWidth="1"/>
    <col min="7429" max="7429" width="10.28515625" style="68" customWidth="1"/>
    <col min="7430" max="7430" width="8.28515625" style="68" customWidth="1"/>
    <col min="7431" max="7432" width="11.42578125" style="68" customWidth="1"/>
    <col min="7433" max="7433" width="8" style="68" customWidth="1"/>
    <col min="7434" max="7676" width="9.140625" style="68"/>
    <col min="7677" max="7677" width="22.140625" style="68" customWidth="1"/>
    <col min="7678" max="7679" width="11.42578125" style="68" customWidth="1"/>
    <col min="7680" max="7680" width="8.28515625" style="68" customWidth="1"/>
    <col min="7681" max="7681" width="10" style="68" customWidth="1"/>
    <col min="7682" max="7682" width="9.28515625" style="68" customWidth="1"/>
    <col min="7683" max="7683" width="9" style="68" customWidth="1"/>
    <col min="7684" max="7684" width="10" style="68" customWidth="1"/>
    <col min="7685" max="7685" width="10.28515625" style="68" customWidth="1"/>
    <col min="7686" max="7686" width="8.28515625" style="68" customWidth="1"/>
    <col min="7687" max="7688" width="11.42578125" style="68" customWidth="1"/>
    <col min="7689" max="7689" width="8" style="68" customWidth="1"/>
    <col min="7690" max="7932" width="9.140625" style="68"/>
    <col min="7933" max="7933" width="22.140625" style="68" customWidth="1"/>
    <col min="7934" max="7935" width="11.42578125" style="68" customWidth="1"/>
    <col min="7936" max="7936" width="8.28515625" style="68" customWidth="1"/>
    <col min="7937" max="7937" width="10" style="68" customWidth="1"/>
    <col min="7938" max="7938" width="9.28515625" style="68" customWidth="1"/>
    <col min="7939" max="7939" width="9" style="68" customWidth="1"/>
    <col min="7940" max="7940" width="10" style="68" customWidth="1"/>
    <col min="7941" max="7941" width="10.28515625" style="68" customWidth="1"/>
    <col min="7942" max="7942" width="8.28515625" style="68" customWidth="1"/>
    <col min="7943" max="7944" width="11.42578125" style="68" customWidth="1"/>
    <col min="7945" max="7945" width="8" style="68" customWidth="1"/>
    <col min="7946" max="8188" width="9.140625" style="68"/>
    <col min="8189" max="8189" width="22.140625" style="68" customWidth="1"/>
    <col min="8190" max="8191" width="11.42578125" style="68" customWidth="1"/>
    <col min="8192" max="8192" width="8.28515625" style="68" customWidth="1"/>
    <col min="8193" max="8193" width="10" style="68" customWidth="1"/>
    <col min="8194" max="8194" width="9.28515625" style="68" customWidth="1"/>
    <col min="8195" max="8195" width="9" style="68" customWidth="1"/>
    <col min="8196" max="8196" width="10" style="68" customWidth="1"/>
    <col min="8197" max="8197" width="10.28515625" style="68" customWidth="1"/>
    <col min="8198" max="8198" width="8.28515625" style="68" customWidth="1"/>
    <col min="8199" max="8200" width="11.42578125" style="68" customWidth="1"/>
    <col min="8201" max="8201" width="8" style="68" customWidth="1"/>
    <col min="8202" max="8444" width="9.140625" style="68"/>
    <col min="8445" max="8445" width="22.140625" style="68" customWidth="1"/>
    <col min="8446" max="8447" width="11.42578125" style="68" customWidth="1"/>
    <col min="8448" max="8448" width="8.28515625" style="68" customWidth="1"/>
    <col min="8449" max="8449" width="10" style="68" customWidth="1"/>
    <col min="8450" max="8450" width="9.28515625" style="68" customWidth="1"/>
    <col min="8451" max="8451" width="9" style="68" customWidth="1"/>
    <col min="8452" max="8452" width="10" style="68" customWidth="1"/>
    <col min="8453" max="8453" width="10.28515625" style="68" customWidth="1"/>
    <col min="8454" max="8454" width="8.28515625" style="68" customWidth="1"/>
    <col min="8455" max="8456" width="11.42578125" style="68" customWidth="1"/>
    <col min="8457" max="8457" width="8" style="68" customWidth="1"/>
    <col min="8458" max="8700" width="9.140625" style="68"/>
    <col min="8701" max="8701" width="22.140625" style="68" customWidth="1"/>
    <col min="8702" max="8703" width="11.42578125" style="68" customWidth="1"/>
    <col min="8704" max="8704" width="8.28515625" style="68" customWidth="1"/>
    <col min="8705" max="8705" width="10" style="68" customWidth="1"/>
    <col min="8706" max="8706" width="9.28515625" style="68" customWidth="1"/>
    <col min="8707" max="8707" width="9" style="68" customWidth="1"/>
    <col min="8708" max="8708" width="10" style="68" customWidth="1"/>
    <col min="8709" max="8709" width="10.28515625" style="68" customWidth="1"/>
    <col min="8710" max="8710" width="8.28515625" style="68" customWidth="1"/>
    <col min="8711" max="8712" width="11.42578125" style="68" customWidth="1"/>
    <col min="8713" max="8713" width="8" style="68" customWidth="1"/>
    <col min="8714" max="8956" width="9.140625" style="68"/>
    <col min="8957" max="8957" width="22.140625" style="68" customWidth="1"/>
    <col min="8958" max="8959" width="11.42578125" style="68" customWidth="1"/>
    <col min="8960" max="8960" width="8.28515625" style="68" customWidth="1"/>
    <col min="8961" max="8961" width="10" style="68" customWidth="1"/>
    <col min="8962" max="8962" width="9.28515625" style="68" customWidth="1"/>
    <col min="8963" max="8963" width="9" style="68" customWidth="1"/>
    <col min="8964" max="8964" width="10" style="68" customWidth="1"/>
    <col min="8965" max="8965" width="10.28515625" style="68" customWidth="1"/>
    <col min="8966" max="8966" width="8.28515625" style="68" customWidth="1"/>
    <col min="8967" max="8968" width="11.42578125" style="68" customWidth="1"/>
    <col min="8969" max="8969" width="8" style="68" customWidth="1"/>
    <col min="8970" max="9212" width="9.140625" style="68"/>
    <col min="9213" max="9213" width="22.140625" style="68" customWidth="1"/>
    <col min="9214" max="9215" width="11.42578125" style="68" customWidth="1"/>
    <col min="9216" max="9216" width="8.28515625" style="68" customWidth="1"/>
    <col min="9217" max="9217" width="10" style="68" customWidth="1"/>
    <col min="9218" max="9218" width="9.28515625" style="68" customWidth="1"/>
    <col min="9219" max="9219" width="9" style="68" customWidth="1"/>
    <col min="9220" max="9220" width="10" style="68" customWidth="1"/>
    <col min="9221" max="9221" width="10.28515625" style="68" customWidth="1"/>
    <col min="9222" max="9222" width="8.28515625" style="68" customWidth="1"/>
    <col min="9223" max="9224" width="11.42578125" style="68" customWidth="1"/>
    <col min="9225" max="9225" width="8" style="68" customWidth="1"/>
    <col min="9226" max="9468" width="9.140625" style="68"/>
    <col min="9469" max="9469" width="22.140625" style="68" customWidth="1"/>
    <col min="9470" max="9471" width="11.42578125" style="68" customWidth="1"/>
    <col min="9472" max="9472" width="8.28515625" style="68" customWidth="1"/>
    <col min="9473" max="9473" width="10" style="68" customWidth="1"/>
    <col min="9474" max="9474" width="9.28515625" style="68" customWidth="1"/>
    <col min="9475" max="9475" width="9" style="68" customWidth="1"/>
    <col min="9476" max="9476" width="10" style="68" customWidth="1"/>
    <col min="9477" max="9477" width="10.28515625" style="68" customWidth="1"/>
    <col min="9478" max="9478" width="8.28515625" style="68" customWidth="1"/>
    <col min="9479" max="9480" width="11.42578125" style="68" customWidth="1"/>
    <col min="9481" max="9481" width="8" style="68" customWidth="1"/>
    <col min="9482" max="9724" width="9.140625" style="68"/>
    <col min="9725" max="9725" width="22.140625" style="68" customWidth="1"/>
    <col min="9726" max="9727" width="11.42578125" style="68" customWidth="1"/>
    <col min="9728" max="9728" width="8.28515625" style="68" customWidth="1"/>
    <col min="9729" max="9729" width="10" style="68" customWidth="1"/>
    <col min="9730" max="9730" width="9.28515625" style="68" customWidth="1"/>
    <col min="9731" max="9731" width="9" style="68" customWidth="1"/>
    <col min="9732" max="9732" width="10" style="68" customWidth="1"/>
    <col min="9733" max="9733" width="10.28515625" style="68" customWidth="1"/>
    <col min="9734" max="9734" width="8.28515625" style="68" customWidth="1"/>
    <col min="9735" max="9736" width="11.42578125" style="68" customWidth="1"/>
    <col min="9737" max="9737" width="8" style="68" customWidth="1"/>
    <col min="9738" max="9980" width="9.140625" style="68"/>
    <col min="9981" max="9981" width="22.140625" style="68" customWidth="1"/>
    <col min="9982" max="9983" width="11.42578125" style="68" customWidth="1"/>
    <col min="9984" max="9984" width="8.28515625" style="68" customWidth="1"/>
    <col min="9985" max="9985" width="10" style="68" customWidth="1"/>
    <col min="9986" max="9986" width="9.28515625" style="68" customWidth="1"/>
    <col min="9987" max="9987" width="9" style="68" customWidth="1"/>
    <col min="9988" max="9988" width="10" style="68" customWidth="1"/>
    <col min="9989" max="9989" width="10.28515625" style="68" customWidth="1"/>
    <col min="9990" max="9990" width="8.28515625" style="68" customWidth="1"/>
    <col min="9991" max="9992" width="11.42578125" style="68" customWidth="1"/>
    <col min="9993" max="9993" width="8" style="68" customWidth="1"/>
    <col min="9994" max="10236" width="9.140625" style="68"/>
    <col min="10237" max="10237" width="22.140625" style="68" customWidth="1"/>
    <col min="10238" max="10239" width="11.42578125" style="68" customWidth="1"/>
    <col min="10240" max="10240" width="8.28515625" style="68" customWidth="1"/>
    <col min="10241" max="10241" width="10" style="68" customWidth="1"/>
    <col min="10242" max="10242" width="9.28515625" style="68" customWidth="1"/>
    <col min="10243" max="10243" width="9" style="68" customWidth="1"/>
    <col min="10244" max="10244" width="10" style="68" customWidth="1"/>
    <col min="10245" max="10245" width="10.28515625" style="68" customWidth="1"/>
    <col min="10246" max="10246" width="8.28515625" style="68" customWidth="1"/>
    <col min="10247" max="10248" width="11.42578125" style="68" customWidth="1"/>
    <col min="10249" max="10249" width="8" style="68" customWidth="1"/>
    <col min="10250" max="10492" width="9.140625" style="68"/>
    <col min="10493" max="10493" width="22.140625" style="68" customWidth="1"/>
    <col min="10494" max="10495" width="11.42578125" style="68" customWidth="1"/>
    <col min="10496" max="10496" width="8.28515625" style="68" customWidth="1"/>
    <col min="10497" max="10497" width="10" style="68" customWidth="1"/>
    <col min="10498" max="10498" width="9.28515625" style="68" customWidth="1"/>
    <col min="10499" max="10499" width="9" style="68" customWidth="1"/>
    <col min="10500" max="10500" width="10" style="68" customWidth="1"/>
    <col min="10501" max="10501" width="10.28515625" style="68" customWidth="1"/>
    <col min="10502" max="10502" width="8.28515625" style="68" customWidth="1"/>
    <col min="10503" max="10504" width="11.42578125" style="68" customWidth="1"/>
    <col min="10505" max="10505" width="8" style="68" customWidth="1"/>
    <col min="10506" max="10748" width="9.140625" style="68"/>
    <col min="10749" max="10749" width="22.140625" style="68" customWidth="1"/>
    <col min="10750" max="10751" width="11.42578125" style="68" customWidth="1"/>
    <col min="10752" max="10752" width="8.28515625" style="68" customWidth="1"/>
    <col min="10753" max="10753" width="10" style="68" customWidth="1"/>
    <col min="10754" max="10754" width="9.28515625" style="68" customWidth="1"/>
    <col min="10755" max="10755" width="9" style="68" customWidth="1"/>
    <col min="10756" max="10756" width="10" style="68" customWidth="1"/>
    <col min="10757" max="10757" width="10.28515625" style="68" customWidth="1"/>
    <col min="10758" max="10758" width="8.28515625" style="68" customWidth="1"/>
    <col min="10759" max="10760" width="11.42578125" style="68" customWidth="1"/>
    <col min="10761" max="10761" width="8" style="68" customWidth="1"/>
    <col min="10762" max="11004" width="9.140625" style="68"/>
    <col min="11005" max="11005" width="22.140625" style="68" customWidth="1"/>
    <col min="11006" max="11007" width="11.42578125" style="68" customWidth="1"/>
    <col min="11008" max="11008" width="8.28515625" style="68" customWidth="1"/>
    <col min="11009" max="11009" width="10" style="68" customWidth="1"/>
    <col min="11010" max="11010" width="9.28515625" style="68" customWidth="1"/>
    <col min="11011" max="11011" width="9" style="68" customWidth="1"/>
    <col min="11012" max="11012" width="10" style="68" customWidth="1"/>
    <col min="11013" max="11013" width="10.28515625" style="68" customWidth="1"/>
    <col min="11014" max="11014" width="8.28515625" style="68" customWidth="1"/>
    <col min="11015" max="11016" width="11.42578125" style="68" customWidth="1"/>
    <col min="11017" max="11017" width="8" style="68" customWidth="1"/>
    <col min="11018" max="11260" width="9.140625" style="68"/>
    <col min="11261" max="11261" width="22.140625" style="68" customWidth="1"/>
    <col min="11262" max="11263" width="11.42578125" style="68" customWidth="1"/>
    <col min="11264" max="11264" width="8.28515625" style="68" customWidth="1"/>
    <col min="11265" max="11265" width="10" style="68" customWidth="1"/>
    <col min="11266" max="11266" width="9.28515625" style="68" customWidth="1"/>
    <col min="11267" max="11267" width="9" style="68" customWidth="1"/>
    <col min="11268" max="11268" width="10" style="68" customWidth="1"/>
    <col min="11269" max="11269" width="10.28515625" style="68" customWidth="1"/>
    <col min="11270" max="11270" width="8.28515625" style="68" customWidth="1"/>
    <col min="11271" max="11272" width="11.42578125" style="68" customWidth="1"/>
    <col min="11273" max="11273" width="8" style="68" customWidth="1"/>
    <col min="11274" max="11516" width="9.140625" style="68"/>
    <col min="11517" max="11517" width="22.140625" style="68" customWidth="1"/>
    <col min="11518" max="11519" width="11.42578125" style="68" customWidth="1"/>
    <col min="11520" max="11520" width="8.28515625" style="68" customWidth="1"/>
    <col min="11521" max="11521" width="10" style="68" customWidth="1"/>
    <col min="11522" max="11522" width="9.28515625" style="68" customWidth="1"/>
    <col min="11523" max="11523" width="9" style="68" customWidth="1"/>
    <col min="11524" max="11524" width="10" style="68" customWidth="1"/>
    <col min="11525" max="11525" width="10.28515625" style="68" customWidth="1"/>
    <col min="11526" max="11526" width="8.28515625" style="68" customWidth="1"/>
    <col min="11527" max="11528" width="11.42578125" style="68" customWidth="1"/>
    <col min="11529" max="11529" width="8" style="68" customWidth="1"/>
    <col min="11530" max="11772" width="9.140625" style="68"/>
    <col min="11773" max="11773" width="22.140625" style="68" customWidth="1"/>
    <col min="11774" max="11775" width="11.42578125" style="68" customWidth="1"/>
    <col min="11776" max="11776" width="8.28515625" style="68" customWidth="1"/>
    <col min="11777" max="11777" width="10" style="68" customWidth="1"/>
    <col min="11778" max="11778" width="9.28515625" style="68" customWidth="1"/>
    <col min="11779" max="11779" width="9" style="68" customWidth="1"/>
    <col min="11780" max="11780" width="10" style="68" customWidth="1"/>
    <col min="11781" max="11781" width="10.28515625" style="68" customWidth="1"/>
    <col min="11782" max="11782" width="8.28515625" style="68" customWidth="1"/>
    <col min="11783" max="11784" width="11.42578125" style="68" customWidth="1"/>
    <col min="11785" max="11785" width="8" style="68" customWidth="1"/>
    <col min="11786" max="12028" width="9.140625" style="68"/>
    <col min="12029" max="12029" width="22.140625" style="68" customWidth="1"/>
    <col min="12030" max="12031" width="11.42578125" style="68" customWidth="1"/>
    <col min="12032" max="12032" width="8.28515625" style="68" customWidth="1"/>
    <col min="12033" max="12033" width="10" style="68" customWidth="1"/>
    <col min="12034" max="12034" width="9.28515625" style="68" customWidth="1"/>
    <col min="12035" max="12035" width="9" style="68" customWidth="1"/>
    <col min="12036" max="12036" width="10" style="68" customWidth="1"/>
    <col min="12037" max="12037" width="10.28515625" style="68" customWidth="1"/>
    <col min="12038" max="12038" width="8.28515625" style="68" customWidth="1"/>
    <col min="12039" max="12040" width="11.42578125" style="68" customWidth="1"/>
    <col min="12041" max="12041" width="8" style="68" customWidth="1"/>
    <col min="12042" max="12284" width="9.140625" style="68"/>
    <col min="12285" max="12285" width="22.140625" style="68" customWidth="1"/>
    <col min="12286" max="12287" width="11.42578125" style="68" customWidth="1"/>
    <col min="12288" max="12288" width="8.28515625" style="68" customWidth="1"/>
    <col min="12289" max="12289" width="10" style="68" customWidth="1"/>
    <col min="12290" max="12290" width="9.28515625" style="68" customWidth="1"/>
    <col min="12291" max="12291" width="9" style="68" customWidth="1"/>
    <col min="12292" max="12292" width="10" style="68" customWidth="1"/>
    <col min="12293" max="12293" width="10.28515625" style="68" customWidth="1"/>
    <col min="12294" max="12294" width="8.28515625" style="68" customWidth="1"/>
    <col min="12295" max="12296" width="11.42578125" style="68" customWidth="1"/>
    <col min="12297" max="12297" width="8" style="68" customWidth="1"/>
    <col min="12298" max="12540" width="9.140625" style="68"/>
    <col min="12541" max="12541" width="22.140625" style="68" customWidth="1"/>
    <col min="12542" max="12543" width="11.42578125" style="68" customWidth="1"/>
    <col min="12544" max="12544" width="8.28515625" style="68" customWidth="1"/>
    <col min="12545" max="12545" width="10" style="68" customWidth="1"/>
    <col min="12546" max="12546" width="9.28515625" style="68" customWidth="1"/>
    <col min="12547" max="12547" width="9" style="68" customWidth="1"/>
    <col min="12548" max="12548" width="10" style="68" customWidth="1"/>
    <col min="12549" max="12549" width="10.28515625" style="68" customWidth="1"/>
    <col min="12550" max="12550" width="8.28515625" style="68" customWidth="1"/>
    <col min="12551" max="12552" width="11.42578125" style="68" customWidth="1"/>
    <col min="12553" max="12553" width="8" style="68" customWidth="1"/>
    <col min="12554" max="12796" width="9.140625" style="68"/>
    <col min="12797" max="12797" width="22.140625" style="68" customWidth="1"/>
    <col min="12798" max="12799" width="11.42578125" style="68" customWidth="1"/>
    <col min="12800" max="12800" width="8.28515625" style="68" customWidth="1"/>
    <col min="12801" max="12801" width="10" style="68" customWidth="1"/>
    <col min="12802" max="12802" width="9.28515625" style="68" customWidth="1"/>
    <col min="12803" max="12803" width="9" style="68" customWidth="1"/>
    <col min="12804" max="12804" width="10" style="68" customWidth="1"/>
    <col min="12805" max="12805" width="10.28515625" style="68" customWidth="1"/>
    <col min="12806" max="12806" width="8.28515625" style="68" customWidth="1"/>
    <col min="12807" max="12808" width="11.42578125" style="68" customWidth="1"/>
    <col min="12809" max="12809" width="8" style="68" customWidth="1"/>
    <col min="12810" max="13052" width="9.140625" style="68"/>
    <col min="13053" max="13053" width="22.140625" style="68" customWidth="1"/>
    <col min="13054" max="13055" width="11.42578125" style="68" customWidth="1"/>
    <col min="13056" max="13056" width="8.28515625" style="68" customWidth="1"/>
    <col min="13057" max="13057" width="10" style="68" customWidth="1"/>
    <col min="13058" max="13058" width="9.28515625" style="68" customWidth="1"/>
    <col min="13059" max="13059" width="9" style="68" customWidth="1"/>
    <col min="13060" max="13060" width="10" style="68" customWidth="1"/>
    <col min="13061" max="13061" width="10.28515625" style="68" customWidth="1"/>
    <col min="13062" max="13062" width="8.28515625" style="68" customWidth="1"/>
    <col min="13063" max="13064" width="11.42578125" style="68" customWidth="1"/>
    <col min="13065" max="13065" width="8" style="68" customWidth="1"/>
    <col min="13066" max="13308" width="9.140625" style="68"/>
    <col min="13309" max="13309" width="22.140625" style="68" customWidth="1"/>
    <col min="13310" max="13311" width="11.42578125" style="68" customWidth="1"/>
    <col min="13312" max="13312" width="8.28515625" style="68" customWidth="1"/>
    <col min="13313" max="13313" width="10" style="68" customWidth="1"/>
    <col min="13314" max="13314" width="9.28515625" style="68" customWidth="1"/>
    <col min="13315" max="13315" width="9" style="68" customWidth="1"/>
    <col min="13316" max="13316" width="10" style="68" customWidth="1"/>
    <col min="13317" max="13317" width="10.28515625" style="68" customWidth="1"/>
    <col min="13318" max="13318" width="8.28515625" style="68" customWidth="1"/>
    <col min="13319" max="13320" width="11.42578125" style="68" customWidth="1"/>
    <col min="13321" max="13321" width="8" style="68" customWidth="1"/>
    <col min="13322" max="13564" width="9.140625" style="68"/>
    <col min="13565" max="13565" width="22.140625" style="68" customWidth="1"/>
    <col min="13566" max="13567" width="11.42578125" style="68" customWidth="1"/>
    <col min="13568" max="13568" width="8.28515625" style="68" customWidth="1"/>
    <col min="13569" max="13569" width="10" style="68" customWidth="1"/>
    <col min="13570" max="13570" width="9.28515625" style="68" customWidth="1"/>
    <col min="13571" max="13571" width="9" style="68" customWidth="1"/>
    <col min="13572" max="13572" width="10" style="68" customWidth="1"/>
    <col min="13573" max="13573" width="10.28515625" style="68" customWidth="1"/>
    <col min="13574" max="13574" width="8.28515625" style="68" customWidth="1"/>
    <col min="13575" max="13576" width="11.42578125" style="68" customWidth="1"/>
    <col min="13577" max="13577" width="8" style="68" customWidth="1"/>
    <col min="13578" max="13820" width="9.140625" style="68"/>
    <col min="13821" max="13821" width="22.140625" style="68" customWidth="1"/>
    <col min="13822" max="13823" width="11.42578125" style="68" customWidth="1"/>
    <col min="13824" max="13824" width="8.28515625" style="68" customWidth="1"/>
    <col min="13825" max="13825" width="10" style="68" customWidth="1"/>
    <col min="13826" max="13826" width="9.28515625" style="68" customWidth="1"/>
    <col min="13827" max="13827" width="9" style="68" customWidth="1"/>
    <col min="13828" max="13828" width="10" style="68" customWidth="1"/>
    <col min="13829" max="13829" width="10.28515625" style="68" customWidth="1"/>
    <col min="13830" max="13830" width="8.28515625" style="68" customWidth="1"/>
    <col min="13831" max="13832" width="11.42578125" style="68" customWidth="1"/>
    <col min="13833" max="13833" width="8" style="68" customWidth="1"/>
    <col min="13834" max="14076" width="9.140625" style="68"/>
    <col min="14077" max="14077" width="22.140625" style="68" customWidth="1"/>
    <col min="14078" max="14079" width="11.42578125" style="68" customWidth="1"/>
    <col min="14080" max="14080" width="8.28515625" style="68" customWidth="1"/>
    <col min="14081" max="14081" width="10" style="68" customWidth="1"/>
    <col min="14082" max="14082" width="9.28515625" style="68" customWidth="1"/>
    <col min="14083" max="14083" width="9" style="68" customWidth="1"/>
    <col min="14084" max="14084" width="10" style="68" customWidth="1"/>
    <col min="14085" max="14085" width="10.28515625" style="68" customWidth="1"/>
    <col min="14086" max="14086" width="8.28515625" style="68" customWidth="1"/>
    <col min="14087" max="14088" width="11.42578125" style="68" customWidth="1"/>
    <col min="14089" max="14089" width="8" style="68" customWidth="1"/>
    <col min="14090" max="14332" width="9.140625" style="68"/>
    <col min="14333" max="14333" width="22.140625" style="68" customWidth="1"/>
    <col min="14334" max="14335" width="11.42578125" style="68" customWidth="1"/>
    <col min="14336" max="14336" width="8.28515625" style="68" customWidth="1"/>
    <col min="14337" max="14337" width="10" style="68" customWidth="1"/>
    <col min="14338" max="14338" width="9.28515625" style="68" customWidth="1"/>
    <col min="14339" max="14339" width="9" style="68" customWidth="1"/>
    <col min="14340" max="14340" width="10" style="68" customWidth="1"/>
    <col min="14341" max="14341" width="10.28515625" style="68" customWidth="1"/>
    <col min="14342" max="14342" width="8.28515625" style="68" customWidth="1"/>
    <col min="14343" max="14344" width="11.42578125" style="68" customWidth="1"/>
    <col min="14345" max="14345" width="8" style="68" customWidth="1"/>
    <col min="14346" max="14588" width="9.140625" style="68"/>
    <col min="14589" max="14589" width="22.140625" style="68" customWidth="1"/>
    <col min="14590" max="14591" width="11.42578125" style="68" customWidth="1"/>
    <col min="14592" max="14592" width="8.28515625" style="68" customWidth="1"/>
    <col min="14593" max="14593" width="10" style="68" customWidth="1"/>
    <col min="14594" max="14594" width="9.28515625" style="68" customWidth="1"/>
    <col min="14595" max="14595" width="9" style="68" customWidth="1"/>
    <col min="14596" max="14596" width="10" style="68" customWidth="1"/>
    <col min="14597" max="14597" width="10.28515625" style="68" customWidth="1"/>
    <col min="14598" max="14598" width="8.28515625" style="68" customWidth="1"/>
    <col min="14599" max="14600" width="11.42578125" style="68" customWidth="1"/>
    <col min="14601" max="14601" width="8" style="68" customWidth="1"/>
    <col min="14602" max="14844" width="9.140625" style="68"/>
    <col min="14845" max="14845" width="22.140625" style="68" customWidth="1"/>
    <col min="14846" max="14847" width="11.42578125" style="68" customWidth="1"/>
    <col min="14848" max="14848" width="8.28515625" style="68" customWidth="1"/>
    <col min="14849" max="14849" width="10" style="68" customWidth="1"/>
    <col min="14850" max="14850" width="9.28515625" style="68" customWidth="1"/>
    <col min="14851" max="14851" width="9" style="68" customWidth="1"/>
    <col min="14852" max="14852" width="10" style="68" customWidth="1"/>
    <col min="14853" max="14853" width="10.28515625" style="68" customWidth="1"/>
    <col min="14854" max="14854" width="8.28515625" style="68" customWidth="1"/>
    <col min="14855" max="14856" width="11.42578125" style="68" customWidth="1"/>
    <col min="14857" max="14857" width="8" style="68" customWidth="1"/>
    <col min="14858" max="15100" width="9.140625" style="68"/>
    <col min="15101" max="15101" width="22.140625" style="68" customWidth="1"/>
    <col min="15102" max="15103" width="11.42578125" style="68" customWidth="1"/>
    <col min="15104" max="15104" width="8.28515625" style="68" customWidth="1"/>
    <col min="15105" max="15105" width="10" style="68" customWidth="1"/>
    <col min="15106" max="15106" width="9.28515625" style="68" customWidth="1"/>
    <col min="15107" max="15107" width="9" style="68" customWidth="1"/>
    <col min="15108" max="15108" width="10" style="68" customWidth="1"/>
    <col min="15109" max="15109" width="10.28515625" style="68" customWidth="1"/>
    <col min="15110" max="15110" width="8.28515625" style="68" customWidth="1"/>
    <col min="15111" max="15112" width="11.42578125" style="68" customWidth="1"/>
    <col min="15113" max="15113" width="8" style="68" customWidth="1"/>
    <col min="15114" max="15356" width="9.140625" style="68"/>
    <col min="15357" max="15357" width="22.140625" style="68" customWidth="1"/>
    <col min="15358" max="15359" width="11.42578125" style="68" customWidth="1"/>
    <col min="15360" max="15360" width="8.28515625" style="68" customWidth="1"/>
    <col min="15361" max="15361" width="10" style="68" customWidth="1"/>
    <col min="15362" max="15362" width="9.28515625" style="68" customWidth="1"/>
    <col min="15363" max="15363" width="9" style="68" customWidth="1"/>
    <col min="15364" max="15364" width="10" style="68" customWidth="1"/>
    <col min="15365" max="15365" width="10.28515625" style="68" customWidth="1"/>
    <col min="15366" max="15366" width="8.28515625" style="68" customWidth="1"/>
    <col min="15367" max="15368" width="11.42578125" style="68" customWidth="1"/>
    <col min="15369" max="15369" width="8" style="68" customWidth="1"/>
    <col min="15370" max="15612" width="9.140625" style="68"/>
    <col min="15613" max="15613" width="22.140625" style="68" customWidth="1"/>
    <col min="15614" max="15615" width="11.42578125" style="68" customWidth="1"/>
    <col min="15616" max="15616" width="8.28515625" style="68" customWidth="1"/>
    <col min="15617" max="15617" width="10" style="68" customWidth="1"/>
    <col min="15618" max="15618" width="9.28515625" style="68" customWidth="1"/>
    <col min="15619" max="15619" width="9" style="68" customWidth="1"/>
    <col min="15620" max="15620" width="10" style="68" customWidth="1"/>
    <col min="15621" max="15621" width="10.28515625" style="68" customWidth="1"/>
    <col min="15622" max="15622" width="8.28515625" style="68" customWidth="1"/>
    <col min="15623" max="15624" width="11.42578125" style="68" customWidth="1"/>
    <col min="15625" max="15625" width="8" style="68" customWidth="1"/>
    <col min="15626" max="15868" width="9.140625" style="68"/>
    <col min="15869" max="15869" width="22.140625" style="68" customWidth="1"/>
    <col min="15870" max="15871" width="11.42578125" style="68" customWidth="1"/>
    <col min="15872" max="15872" width="8.28515625" style="68" customWidth="1"/>
    <col min="15873" max="15873" width="10" style="68" customWidth="1"/>
    <col min="15874" max="15874" width="9.28515625" style="68" customWidth="1"/>
    <col min="15875" max="15875" width="9" style="68" customWidth="1"/>
    <col min="15876" max="15876" width="10" style="68" customWidth="1"/>
    <col min="15877" max="15877" width="10.28515625" style="68" customWidth="1"/>
    <col min="15878" max="15878" width="8.28515625" style="68" customWidth="1"/>
    <col min="15879" max="15880" width="11.42578125" style="68" customWidth="1"/>
    <col min="15881" max="15881" width="8" style="68" customWidth="1"/>
    <col min="15882" max="16124" width="9.140625" style="68"/>
    <col min="16125" max="16125" width="22.140625" style="68" customWidth="1"/>
    <col min="16126" max="16127" width="11.42578125" style="68" customWidth="1"/>
    <col min="16128" max="16128" width="8.28515625" style="68" customWidth="1"/>
    <col min="16129" max="16129" width="10" style="68" customWidth="1"/>
    <col min="16130" max="16130" width="9.28515625" style="68" customWidth="1"/>
    <col min="16131" max="16131" width="9" style="68" customWidth="1"/>
    <col min="16132" max="16132" width="10" style="68" customWidth="1"/>
    <col min="16133" max="16133" width="10.28515625" style="68" customWidth="1"/>
    <col min="16134" max="16134" width="8.28515625" style="68" customWidth="1"/>
    <col min="16135" max="16136" width="11.42578125" style="68" customWidth="1"/>
    <col min="16137" max="16137" width="8" style="68" customWidth="1"/>
    <col min="16138" max="16384" width="9.140625" style="68"/>
  </cols>
  <sheetData>
    <row r="1" spans="1:32" ht="30.6" customHeight="1">
      <c r="A1" s="416" t="s">
        <v>98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3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P2" s="70" t="s">
        <v>63</v>
      </c>
    </row>
    <row r="3" spans="1:32" ht="16.5" customHeight="1">
      <c r="A3" s="409"/>
      <c r="B3" s="399" t="s">
        <v>113</v>
      </c>
      <c r="C3" s="399"/>
      <c r="D3" s="399"/>
      <c r="E3" s="400" t="s">
        <v>59</v>
      </c>
      <c r="F3" s="401"/>
      <c r="G3" s="401"/>
      <c r="H3" s="401"/>
      <c r="I3" s="401"/>
      <c r="J3" s="401"/>
      <c r="K3" s="403" t="s">
        <v>123</v>
      </c>
      <c r="L3" s="404"/>
      <c r="M3" s="405"/>
      <c r="N3" s="399" t="s">
        <v>60</v>
      </c>
      <c r="O3" s="399"/>
      <c r="P3" s="400"/>
    </row>
    <row r="4" spans="1:32" ht="37.5" customHeight="1">
      <c r="A4" s="409"/>
      <c r="B4" s="399"/>
      <c r="C4" s="399"/>
      <c r="D4" s="399"/>
      <c r="E4" s="399" t="s">
        <v>58</v>
      </c>
      <c r="F4" s="399"/>
      <c r="G4" s="399"/>
      <c r="H4" s="399" t="s">
        <v>57</v>
      </c>
      <c r="I4" s="399"/>
      <c r="J4" s="399"/>
      <c r="K4" s="406"/>
      <c r="L4" s="407"/>
      <c r="M4" s="408"/>
      <c r="N4" s="399"/>
      <c r="O4" s="399"/>
      <c r="P4" s="400"/>
    </row>
    <row r="5" spans="1:32" ht="45" customHeight="1">
      <c r="A5" s="409"/>
      <c r="B5" s="283" t="s">
        <v>142</v>
      </c>
      <c r="C5" s="283" t="s">
        <v>112</v>
      </c>
      <c r="D5" s="283" t="s">
        <v>145</v>
      </c>
      <c r="E5" s="326" t="s">
        <v>142</v>
      </c>
      <c r="F5" s="326" t="s">
        <v>112</v>
      </c>
      <c r="G5" s="326" t="s">
        <v>145</v>
      </c>
      <c r="H5" s="326" t="s">
        <v>142</v>
      </c>
      <c r="I5" s="326" t="s">
        <v>112</v>
      </c>
      <c r="J5" s="326" t="s">
        <v>145</v>
      </c>
      <c r="K5" s="326" t="s">
        <v>142</v>
      </c>
      <c r="L5" s="326" t="s">
        <v>112</v>
      </c>
      <c r="M5" s="326" t="s">
        <v>145</v>
      </c>
      <c r="N5" s="326" t="s">
        <v>142</v>
      </c>
      <c r="O5" s="326" t="s">
        <v>112</v>
      </c>
      <c r="P5" s="327" t="s">
        <v>145</v>
      </c>
    </row>
    <row r="6" spans="1:32">
      <c r="A6" s="51" t="s">
        <v>64</v>
      </c>
      <c r="B6" s="292">
        <f>SUM(B7:B25)</f>
        <v>1141858.0999999999</v>
      </c>
      <c r="C6" s="292">
        <f>SUM(C7:C25)</f>
        <v>1070993.2999999998</v>
      </c>
      <c r="D6" s="292">
        <f>B6/C6%</f>
        <v>106.61673607108467</v>
      </c>
      <c r="E6" s="292">
        <f>SUM(E7:E25)</f>
        <v>567055.69999999995</v>
      </c>
      <c r="F6" s="292">
        <f>SUM(F7:F25)</f>
        <v>512951.6</v>
      </c>
      <c r="G6" s="292">
        <v>110.5</v>
      </c>
      <c r="H6" s="292">
        <f>SUM(H7:H25)</f>
        <v>574802.39999999991</v>
      </c>
      <c r="I6" s="292">
        <f>SUM(I7:I25)</f>
        <v>558041.70000000007</v>
      </c>
      <c r="J6" s="292">
        <v>103</v>
      </c>
      <c r="K6" s="292">
        <f>SUM(K7:K25)</f>
        <v>1836993.4000000001</v>
      </c>
      <c r="L6" s="292">
        <f>SUM(L7:L25)</f>
        <v>1747355.9</v>
      </c>
      <c r="M6" s="292">
        <v>105.1</v>
      </c>
      <c r="N6" s="292">
        <f>SUM(N7:N25)</f>
        <v>2978851.4999999991</v>
      </c>
      <c r="O6" s="292">
        <f>SUM(O7:O25)</f>
        <v>2818349.1999999997</v>
      </c>
      <c r="P6" s="292">
        <v>105.7</v>
      </c>
      <c r="Q6" s="149"/>
      <c r="R6" s="363"/>
      <c r="S6" s="363"/>
      <c r="T6" s="363"/>
      <c r="U6" s="363"/>
      <c r="V6" s="363"/>
      <c r="W6" s="363"/>
      <c r="X6" s="363"/>
      <c r="Y6" s="363"/>
      <c r="Z6" s="363"/>
      <c r="AA6" s="363"/>
      <c r="AB6" s="363"/>
      <c r="AC6" s="363"/>
      <c r="AD6" s="363"/>
      <c r="AE6" s="363"/>
      <c r="AF6" s="363"/>
    </row>
    <row r="7" spans="1:32">
      <c r="A7" s="152" t="s">
        <v>65</v>
      </c>
      <c r="B7" s="258">
        <f>E7+H7</f>
        <v>83381.600000000006</v>
      </c>
      <c r="C7" s="258">
        <f>F7+I7</f>
        <v>75454.3</v>
      </c>
      <c r="D7" s="258">
        <f t="shared" ref="D7:D25" si="0">B7/C7%</f>
        <v>110.50609441741558</v>
      </c>
      <c r="E7" s="258">
        <v>5614.6</v>
      </c>
      <c r="F7" s="258">
        <v>5034.7</v>
      </c>
      <c r="G7" s="258">
        <v>111.5</v>
      </c>
      <c r="H7" s="258">
        <v>77767</v>
      </c>
      <c r="I7" s="258">
        <v>70419.600000000006</v>
      </c>
      <c r="J7" s="258">
        <v>110.4</v>
      </c>
      <c r="K7" s="258">
        <v>165032.79999999999</v>
      </c>
      <c r="L7" s="258">
        <v>158863.20000000001</v>
      </c>
      <c r="M7" s="258">
        <v>103.9</v>
      </c>
      <c r="N7" s="258">
        <f>B7+K7</f>
        <v>248414.4</v>
      </c>
      <c r="O7" s="258">
        <f>C7+L7</f>
        <v>234317.5</v>
      </c>
      <c r="P7" s="258">
        <v>106</v>
      </c>
      <c r="Q7" s="272"/>
      <c r="R7" s="363"/>
      <c r="S7" s="363"/>
      <c r="T7" s="363"/>
      <c r="U7" s="363"/>
      <c r="V7" s="363"/>
      <c r="W7" s="363"/>
      <c r="X7" s="363"/>
      <c r="Y7" s="363"/>
      <c r="Z7" s="363"/>
      <c r="AA7" s="363"/>
      <c r="AB7" s="363"/>
      <c r="AC7" s="363"/>
      <c r="AD7" s="363"/>
      <c r="AE7" s="363"/>
      <c r="AF7" s="363"/>
    </row>
    <row r="8" spans="1:32">
      <c r="A8" s="157" t="s">
        <v>66</v>
      </c>
      <c r="B8" s="258">
        <f t="shared" ref="B8:B22" si="1">E8+H8</f>
        <v>69970.5</v>
      </c>
      <c r="C8" s="258">
        <f t="shared" ref="C8:C22" si="2">F8+I8</f>
        <v>67620.899999999994</v>
      </c>
      <c r="D8" s="258">
        <f t="shared" si="0"/>
        <v>103.47466537712454</v>
      </c>
      <c r="E8" s="258">
        <v>57445.4</v>
      </c>
      <c r="F8" s="258">
        <v>55398.6</v>
      </c>
      <c r="G8" s="258">
        <v>103.7</v>
      </c>
      <c r="H8" s="258">
        <v>12525.1</v>
      </c>
      <c r="I8" s="258">
        <v>12222.3</v>
      </c>
      <c r="J8" s="258">
        <v>102.5</v>
      </c>
      <c r="K8" s="258">
        <v>116197.6</v>
      </c>
      <c r="L8" s="258">
        <v>116605.8</v>
      </c>
      <c r="M8" s="258">
        <v>99.6</v>
      </c>
      <c r="N8" s="258">
        <f t="shared" ref="N8:N25" si="3">B8+K8</f>
        <v>186168.1</v>
      </c>
      <c r="O8" s="258">
        <f t="shared" ref="O8:O25" si="4">C8+L8</f>
        <v>184226.7</v>
      </c>
      <c r="P8" s="258">
        <v>101.1</v>
      </c>
      <c r="Q8" s="272"/>
      <c r="R8" s="363"/>
      <c r="S8" s="363"/>
      <c r="T8" s="363"/>
      <c r="U8" s="363"/>
      <c r="V8" s="363"/>
      <c r="W8" s="363"/>
      <c r="X8" s="363"/>
      <c r="Y8" s="363"/>
      <c r="Z8" s="363"/>
      <c r="AA8" s="363"/>
      <c r="AB8" s="363"/>
      <c r="AC8" s="363"/>
      <c r="AD8" s="363"/>
      <c r="AE8" s="363"/>
      <c r="AF8" s="363"/>
    </row>
    <row r="9" spans="1:32" ht="14.25" customHeight="1">
      <c r="A9" s="157" t="s">
        <v>67</v>
      </c>
      <c r="B9" s="258">
        <f t="shared" si="1"/>
        <v>38748.300000000003</v>
      </c>
      <c r="C9" s="258">
        <f t="shared" si="2"/>
        <v>37099.300000000003</v>
      </c>
      <c r="D9" s="258">
        <f t="shared" si="0"/>
        <v>104.44482779998543</v>
      </c>
      <c r="E9" s="258">
        <v>11570.2</v>
      </c>
      <c r="F9" s="258">
        <v>11222.2</v>
      </c>
      <c r="G9" s="258">
        <v>103.1</v>
      </c>
      <c r="H9" s="258">
        <v>27178.1</v>
      </c>
      <c r="I9" s="258">
        <v>25877.1</v>
      </c>
      <c r="J9" s="258">
        <v>105</v>
      </c>
      <c r="K9" s="258">
        <v>103643.9</v>
      </c>
      <c r="L9" s="258">
        <v>101770.7</v>
      </c>
      <c r="M9" s="258">
        <v>101.8</v>
      </c>
      <c r="N9" s="258">
        <f t="shared" si="3"/>
        <v>142392.20000000001</v>
      </c>
      <c r="O9" s="258">
        <f t="shared" si="4"/>
        <v>138870</v>
      </c>
      <c r="P9" s="258">
        <v>102.5</v>
      </c>
      <c r="Q9" s="272"/>
      <c r="R9" s="363"/>
      <c r="S9" s="363"/>
      <c r="T9" s="363"/>
      <c r="U9" s="363"/>
      <c r="V9" s="363"/>
      <c r="W9" s="363"/>
      <c r="X9" s="363"/>
      <c r="Y9" s="363"/>
      <c r="Z9" s="363"/>
      <c r="AA9" s="363"/>
      <c r="AB9" s="363"/>
      <c r="AC9" s="363"/>
      <c r="AD9" s="363"/>
      <c r="AE9" s="363"/>
      <c r="AF9" s="363"/>
    </row>
    <row r="10" spans="1:32" ht="14.25" customHeight="1">
      <c r="A10" s="157" t="s">
        <v>68</v>
      </c>
      <c r="B10" s="258">
        <f t="shared" si="1"/>
        <v>86235.3</v>
      </c>
      <c r="C10" s="258">
        <f t="shared" si="2"/>
        <v>80215.899999999994</v>
      </c>
      <c r="D10" s="258">
        <f t="shared" si="0"/>
        <v>107.50399858382191</v>
      </c>
      <c r="E10" s="258">
        <v>38085.4</v>
      </c>
      <c r="F10" s="258">
        <v>35051.4</v>
      </c>
      <c r="G10" s="258">
        <v>108.7</v>
      </c>
      <c r="H10" s="258">
        <v>48149.9</v>
      </c>
      <c r="I10" s="258">
        <v>45164.5</v>
      </c>
      <c r="J10" s="258">
        <v>106.6</v>
      </c>
      <c r="K10" s="258">
        <v>145870.29999999999</v>
      </c>
      <c r="L10" s="258">
        <v>141563.70000000001</v>
      </c>
      <c r="M10" s="258">
        <v>103</v>
      </c>
      <c r="N10" s="258">
        <f t="shared" si="3"/>
        <v>232105.59999999998</v>
      </c>
      <c r="O10" s="258">
        <f t="shared" si="4"/>
        <v>221779.6</v>
      </c>
      <c r="P10" s="258">
        <v>104.7</v>
      </c>
      <c r="Q10" s="272"/>
      <c r="R10" s="363"/>
      <c r="S10" s="363"/>
      <c r="T10" s="363"/>
      <c r="U10" s="363"/>
      <c r="V10" s="363"/>
      <c r="W10" s="363"/>
      <c r="X10" s="363"/>
      <c r="Y10" s="363"/>
      <c r="Z10" s="363"/>
      <c r="AA10" s="363"/>
      <c r="AB10" s="363"/>
      <c r="AC10" s="363"/>
      <c r="AD10" s="363"/>
      <c r="AE10" s="363"/>
      <c r="AF10" s="363"/>
    </row>
    <row r="11" spans="1:32" ht="14.25" customHeight="1">
      <c r="A11" s="157" t="s">
        <v>69</v>
      </c>
      <c r="B11" s="258">
        <f t="shared" si="1"/>
        <v>6146.8</v>
      </c>
      <c r="C11" s="258">
        <f t="shared" si="2"/>
        <v>6138.2999999999993</v>
      </c>
      <c r="D11" s="258">
        <f t="shared" si="0"/>
        <v>100.13847482201913</v>
      </c>
      <c r="E11" s="258">
        <v>1356.3</v>
      </c>
      <c r="F11" s="258">
        <v>2258.1999999999998</v>
      </c>
      <c r="G11" s="258">
        <v>60.1</v>
      </c>
      <c r="H11" s="258">
        <v>4790.5</v>
      </c>
      <c r="I11" s="258">
        <v>3880.1</v>
      </c>
      <c r="J11" s="258">
        <v>123.5</v>
      </c>
      <c r="K11" s="258">
        <v>19626.900000000001</v>
      </c>
      <c r="L11" s="258">
        <v>18726.2</v>
      </c>
      <c r="M11" s="258">
        <v>104.8</v>
      </c>
      <c r="N11" s="258">
        <f t="shared" si="3"/>
        <v>25773.7</v>
      </c>
      <c r="O11" s="258">
        <f t="shared" si="4"/>
        <v>24864.5</v>
      </c>
      <c r="P11" s="258">
        <v>103.7</v>
      </c>
      <c r="Q11" s="272"/>
      <c r="R11" s="363"/>
      <c r="S11" s="363"/>
      <c r="T11" s="363"/>
      <c r="U11" s="363"/>
      <c r="V11" s="363"/>
      <c r="W11" s="363"/>
      <c r="X11" s="363"/>
      <c r="Y11" s="363"/>
      <c r="Z11" s="363"/>
      <c r="AA11" s="363"/>
      <c r="AB11" s="363"/>
      <c r="AC11" s="363"/>
      <c r="AD11" s="363"/>
      <c r="AE11" s="363"/>
      <c r="AF11" s="363"/>
    </row>
    <row r="12" spans="1:32" ht="14.25" customHeight="1">
      <c r="A12" s="157" t="s">
        <v>70</v>
      </c>
      <c r="B12" s="258">
        <f t="shared" si="1"/>
        <v>50902.799999999996</v>
      </c>
      <c r="C12" s="258">
        <f t="shared" si="2"/>
        <v>50003.9</v>
      </c>
      <c r="D12" s="258">
        <f t="shared" si="0"/>
        <v>101.79765978253695</v>
      </c>
      <c r="E12" s="258">
        <v>7128.6</v>
      </c>
      <c r="F12" s="258">
        <v>7266</v>
      </c>
      <c r="G12" s="258">
        <v>98.1</v>
      </c>
      <c r="H12" s="258">
        <v>43774.2</v>
      </c>
      <c r="I12" s="258">
        <v>42737.9</v>
      </c>
      <c r="J12" s="258">
        <v>102.4</v>
      </c>
      <c r="K12" s="258">
        <v>131925.79999999999</v>
      </c>
      <c r="L12" s="258">
        <v>127802</v>
      </c>
      <c r="M12" s="258">
        <v>103.2</v>
      </c>
      <c r="N12" s="258">
        <f t="shared" si="3"/>
        <v>182828.59999999998</v>
      </c>
      <c r="O12" s="258">
        <f t="shared" si="4"/>
        <v>177805.9</v>
      </c>
      <c r="P12" s="258">
        <v>102.8</v>
      </c>
      <c r="Q12" s="272"/>
      <c r="R12" s="363"/>
      <c r="S12" s="363"/>
      <c r="T12" s="363"/>
      <c r="U12" s="363"/>
      <c r="V12" s="363"/>
      <c r="W12" s="363"/>
      <c r="X12" s="363"/>
      <c r="Y12" s="363"/>
      <c r="Z12" s="363"/>
      <c r="AA12" s="363"/>
      <c r="AB12" s="363"/>
      <c r="AC12" s="363"/>
      <c r="AD12" s="363"/>
      <c r="AE12" s="363"/>
      <c r="AF12" s="363"/>
    </row>
    <row r="13" spans="1:32" ht="14.25" customHeight="1">
      <c r="A13" s="157" t="s">
        <v>71</v>
      </c>
      <c r="B13" s="258">
        <f t="shared" si="1"/>
        <v>37459.199999999997</v>
      </c>
      <c r="C13" s="258">
        <f t="shared" si="2"/>
        <v>37079.899999999994</v>
      </c>
      <c r="D13" s="258">
        <f t="shared" si="0"/>
        <v>101.02292616754632</v>
      </c>
      <c r="E13" s="258">
        <v>2688</v>
      </c>
      <c r="F13" s="258">
        <v>2856.2</v>
      </c>
      <c r="G13" s="258">
        <v>94.1</v>
      </c>
      <c r="H13" s="258">
        <v>34771.199999999997</v>
      </c>
      <c r="I13" s="258">
        <v>34223.699999999997</v>
      </c>
      <c r="J13" s="258">
        <v>101.6</v>
      </c>
      <c r="K13" s="258">
        <v>143542</v>
      </c>
      <c r="L13" s="258">
        <v>141032.5</v>
      </c>
      <c r="M13" s="258">
        <v>101.8</v>
      </c>
      <c r="N13" s="258">
        <f t="shared" si="3"/>
        <v>181001.2</v>
      </c>
      <c r="O13" s="258">
        <f t="shared" si="4"/>
        <v>178112.4</v>
      </c>
      <c r="P13" s="258">
        <v>101.6</v>
      </c>
      <c r="Q13" s="272"/>
      <c r="R13" s="363"/>
      <c r="S13" s="363"/>
      <c r="T13" s="363"/>
      <c r="U13" s="363"/>
      <c r="V13" s="363"/>
      <c r="W13" s="363"/>
      <c r="X13" s="363"/>
      <c r="Y13" s="363"/>
      <c r="Z13" s="363"/>
      <c r="AA13" s="363"/>
      <c r="AB13" s="363"/>
      <c r="AC13" s="363"/>
      <c r="AD13" s="363"/>
      <c r="AE13" s="363"/>
      <c r="AF13" s="363"/>
    </row>
    <row r="14" spans="1:32" ht="14.25" customHeight="1">
      <c r="A14" s="157" t="s">
        <v>72</v>
      </c>
      <c r="B14" s="258">
        <f t="shared" si="1"/>
        <v>42763.199999999997</v>
      </c>
      <c r="C14" s="258">
        <f t="shared" si="2"/>
        <v>39505.800000000003</v>
      </c>
      <c r="D14" s="258">
        <f t="shared" si="0"/>
        <v>108.24537156569413</v>
      </c>
      <c r="E14" s="258">
        <v>16968.599999999999</v>
      </c>
      <c r="F14" s="258">
        <v>14408.7</v>
      </c>
      <c r="G14" s="258">
        <v>117.8</v>
      </c>
      <c r="H14" s="258">
        <v>25794.6</v>
      </c>
      <c r="I14" s="258">
        <v>25097.1</v>
      </c>
      <c r="J14" s="258">
        <v>102.8</v>
      </c>
      <c r="K14" s="258">
        <v>131655.70000000001</v>
      </c>
      <c r="L14" s="258">
        <v>128145.60000000001</v>
      </c>
      <c r="M14" s="258">
        <v>102.7</v>
      </c>
      <c r="N14" s="258">
        <f t="shared" si="3"/>
        <v>174418.90000000002</v>
      </c>
      <c r="O14" s="258">
        <f t="shared" si="4"/>
        <v>167651.40000000002</v>
      </c>
      <c r="P14" s="258">
        <v>104</v>
      </c>
      <c r="Q14" s="272"/>
      <c r="R14" s="363"/>
      <c r="S14" s="363"/>
      <c r="T14" s="363"/>
      <c r="U14" s="363"/>
      <c r="V14" s="363"/>
      <c r="W14" s="363"/>
      <c r="X14" s="363"/>
      <c r="Y14" s="363"/>
      <c r="Z14" s="363"/>
      <c r="AA14" s="363"/>
      <c r="AB14" s="363"/>
      <c r="AC14" s="363"/>
      <c r="AD14" s="363"/>
      <c r="AE14" s="363"/>
      <c r="AF14" s="363"/>
    </row>
    <row r="15" spans="1:32" ht="14.25" customHeight="1">
      <c r="A15" s="157" t="s">
        <v>73</v>
      </c>
      <c r="B15" s="258">
        <f t="shared" si="1"/>
        <v>78662.8</v>
      </c>
      <c r="C15" s="258">
        <f t="shared" si="2"/>
        <v>77427.599999999991</v>
      </c>
      <c r="D15" s="258">
        <f t="shared" si="0"/>
        <v>101.59529676756092</v>
      </c>
      <c r="E15" s="210">
        <v>2217.1999999999998</v>
      </c>
      <c r="F15" s="258">
        <v>2628.2</v>
      </c>
      <c r="G15" s="258">
        <v>84.4</v>
      </c>
      <c r="H15" s="258">
        <v>76445.600000000006</v>
      </c>
      <c r="I15" s="258">
        <v>74799.399999999994</v>
      </c>
      <c r="J15" s="258">
        <v>102.2</v>
      </c>
      <c r="K15" s="258">
        <v>89134.3</v>
      </c>
      <c r="L15" s="258">
        <v>86891.1</v>
      </c>
      <c r="M15" s="258">
        <v>102.6</v>
      </c>
      <c r="N15" s="258">
        <f t="shared" si="3"/>
        <v>167797.1</v>
      </c>
      <c r="O15" s="258">
        <f t="shared" si="4"/>
        <v>164318.70000000001</v>
      </c>
      <c r="P15" s="258">
        <v>102.1</v>
      </c>
      <c r="Q15" s="272"/>
      <c r="R15" s="363"/>
      <c r="S15" s="363"/>
      <c r="T15" s="363"/>
      <c r="U15" s="363"/>
      <c r="V15" s="363"/>
      <c r="W15" s="363"/>
      <c r="X15" s="363"/>
      <c r="Y15" s="363"/>
      <c r="Z15" s="363"/>
      <c r="AA15" s="363"/>
      <c r="AB15" s="363"/>
      <c r="AC15" s="363"/>
      <c r="AD15" s="363"/>
      <c r="AE15" s="363"/>
      <c r="AF15" s="363"/>
    </row>
    <row r="16" spans="1:32" ht="14.25" customHeight="1">
      <c r="A16" s="157" t="s">
        <v>74</v>
      </c>
      <c r="B16" s="258">
        <f t="shared" si="1"/>
        <v>71683.399999999994</v>
      </c>
      <c r="C16" s="258">
        <f t="shared" si="2"/>
        <v>64701.3</v>
      </c>
      <c r="D16" s="258">
        <f t="shared" si="0"/>
        <v>110.79128240081728</v>
      </c>
      <c r="E16" s="258">
        <v>62593.9</v>
      </c>
      <c r="F16" s="258">
        <v>54854.9</v>
      </c>
      <c r="G16" s="258">
        <v>114.1</v>
      </c>
      <c r="H16" s="258">
        <v>9089.5</v>
      </c>
      <c r="I16" s="258">
        <v>9846.4</v>
      </c>
      <c r="J16" s="258">
        <v>92.3</v>
      </c>
      <c r="K16" s="258">
        <v>121845.2</v>
      </c>
      <c r="L16" s="258">
        <v>111903.9</v>
      </c>
      <c r="M16" s="258">
        <v>108.9</v>
      </c>
      <c r="N16" s="258">
        <f t="shared" si="3"/>
        <v>193528.59999999998</v>
      </c>
      <c r="O16" s="258">
        <f t="shared" si="4"/>
        <v>176605.2</v>
      </c>
      <c r="P16" s="258">
        <v>109.6</v>
      </c>
      <c r="Q16" s="272"/>
      <c r="R16" s="363"/>
      <c r="S16" s="363"/>
      <c r="T16" s="363"/>
      <c r="U16" s="363"/>
      <c r="V16" s="363"/>
      <c r="W16" s="363"/>
      <c r="X16" s="363"/>
      <c r="Y16" s="363"/>
      <c r="Z16" s="363"/>
      <c r="AA16" s="363"/>
      <c r="AB16" s="363"/>
      <c r="AC16" s="363"/>
      <c r="AD16" s="363"/>
      <c r="AE16" s="363"/>
      <c r="AF16" s="363"/>
    </row>
    <row r="17" spans="1:32" ht="14.25" customHeight="1">
      <c r="A17" s="157" t="s">
        <v>75</v>
      </c>
      <c r="B17" s="258">
        <f t="shared" si="1"/>
        <v>8254.7000000000007</v>
      </c>
      <c r="C17" s="258">
        <f t="shared" si="2"/>
        <v>8419</v>
      </c>
      <c r="D17" s="258">
        <f t="shared" si="0"/>
        <v>98.048461812566828</v>
      </c>
      <c r="E17" s="258">
        <v>5148.1000000000004</v>
      </c>
      <c r="F17" s="258">
        <v>5457.6</v>
      </c>
      <c r="G17" s="258">
        <v>94.3</v>
      </c>
      <c r="H17" s="258">
        <v>3106.6</v>
      </c>
      <c r="I17" s="258">
        <v>2961.4</v>
      </c>
      <c r="J17" s="258">
        <v>104.9</v>
      </c>
      <c r="K17" s="258">
        <v>26634</v>
      </c>
      <c r="L17" s="258">
        <v>25466.5</v>
      </c>
      <c r="M17" s="258">
        <v>104.6</v>
      </c>
      <c r="N17" s="258">
        <f t="shared" si="3"/>
        <v>34888.699999999997</v>
      </c>
      <c r="O17" s="258">
        <f t="shared" si="4"/>
        <v>33885.5</v>
      </c>
      <c r="P17" s="258">
        <v>103</v>
      </c>
      <c r="Q17" s="272"/>
      <c r="R17" s="363"/>
      <c r="S17" s="363"/>
      <c r="T17" s="363"/>
      <c r="U17" s="363"/>
      <c r="V17" s="363"/>
      <c r="W17" s="363"/>
      <c r="X17" s="363"/>
      <c r="Y17" s="363"/>
      <c r="Z17" s="363"/>
      <c r="AA17" s="363"/>
      <c r="AB17" s="363"/>
      <c r="AC17" s="363"/>
      <c r="AD17" s="363"/>
      <c r="AE17" s="363"/>
      <c r="AF17" s="363"/>
    </row>
    <row r="18" spans="1:32" ht="14.25" customHeight="1">
      <c r="A18" s="157" t="s">
        <v>77</v>
      </c>
      <c r="B18" s="258">
        <f t="shared" si="1"/>
        <v>131400.09999999998</v>
      </c>
      <c r="C18" s="258">
        <f t="shared" si="2"/>
        <v>116755</v>
      </c>
      <c r="D18" s="258">
        <f t="shared" si="0"/>
        <v>112.54344567684466</v>
      </c>
      <c r="E18" s="258">
        <v>83570.399999999994</v>
      </c>
      <c r="F18" s="258">
        <v>70106.5</v>
      </c>
      <c r="G18" s="258">
        <v>119.2</v>
      </c>
      <c r="H18" s="258">
        <v>47829.7</v>
      </c>
      <c r="I18" s="258">
        <v>46648.5</v>
      </c>
      <c r="J18" s="258">
        <v>102.5</v>
      </c>
      <c r="K18" s="258">
        <v>69858.7</v>
      </c>
      <c r="L18" s="258">
        <v>68048.5</v>
      </c>
      <c r="M18" s="258">
        <v>102.7</v>
      </c>
      <c r="N18" s="258">
        <f t="shared" si="3"/>
        <v>201258.8</v>
      </c>
      <c r="O18" s="258">
        <f t="shared" si="4"/>
        <v>184803.5</v>
      </c>
      <c r="P18" s="258">
        <v>108.9</v>
      </c>
      <c r="Q18" s="272"/>
      <c r="R18" s="363"/>
      <c r="S18" s="363"/>
      <c r="T18" s="363"/>
      <c r="U18" s="363"/>
      <c r="V18" s="363"/>
      <c r="W18" s="363"/>
      <c r="X18" s="363"/>
      <c r="Y18" s="363"/>
      <c r="Z18" s="363"/>
      <c r="AA18" s="363"/>
      <c r="AB18" s="363"/>
      <c r="AC18" s="363"/>
      <c r="AD18" s="363"/>
      <c r="AE18" s="363"/>
      <c r="AF18" s="363"/>
    </row>
    <row r="19" spans="1:32" ht="14.25" customHeight="1">
      <c r="A19" s="157" t="s">
        <v>78</v>
      </c>
      <c r="B19" s="258">
        <f t="shared" si="1"/>
        <v>187842</v>
      </c>
      <c r="C19" s="258">
        <f t="shared" si="2"/>
        <v>178520.7</v>
      </c>
      <c r="D19" s="258">
        <f t="shared" si="0"/>
        <v>105.22141129852167</v>
      </c>
      <c r="E19" s="258">
        <v>139677.9</v>
      </c>
      <c r="F19" s="258">
        <v>125397.6</v>
      </c>
      <c r="G19" s="258">
        <v>111.4</v>
      </c>
      <c r="H19" s="258">
        <v>48164.1</v>
      </c>
      <c r="I19" s="258">
        <v>53123.1</v>
      </c>
      <c r="J19" s="258">
        <v>90.7</v>
      </c>
      <c r="K19" s="258">
        <v>119276.3</v>
      </c>
      <c r="L19" s="258">
        <v>121988.2</v>
      </c>
      <c r="M19" s="258">
        <v>97.8</v>
      </c>
      <c r="N19" s="258">
        <f t="shared" si="3"/>
        <v>307118.3</v>
      </c>
      <c r="O19" s="258">
        <f t="shared" si="4"/>
        <v>300508.90000000002</v>
      </c>
      <c r="P19" s="258">
        <v>102.2</v>
      </c>
      <c r="Q19" s="272"/>
      <c r="R19" s="363"/>
      <c r="S19" s="363"/>
      <c r="T19" s="363"/>
      <c r="U19" s="363"/>
      <c r="V19" s="363"/>
      <c r="W19" s="363"/>
      <c r="X19" s="363"/>
      <c r="Y19" s="363"/>
      <c r="Z19" s="363"/>
      <c r="AA19" s="363"/>
      <c r="AB19" s="363"/>
      <c r="AC19" s="363"/>
      <c r="AD19" s="363"/>
      <c r="AE19" s="363"/>
      <c r="AF19" s="363"/>
    </row>
    <row r="20" spans="1:32" ht="14.25" customHeight="1">
      <c r="A20" s="157" t="s">
        <v>79</v>
      </c>
      <c r="B20" s="258">
        <f t="shared" si="1"/>
        <v>98576.6</v>
      </c>
      <c r="C20" s="258">
        <f t="shared" si="2"/>
        <v>89858.5</v>
      </c>
      <c r="D20" s="258">
        <f t="shared" si="0"/>
        <v>109.70203152734577</v>
      </c>
      <c r="E20" s="258">
        <v>86327.1</v>
      </c>
      <c r="F20" s="258">
        <v>79618.100000000006</v>
      </c>
      <c r="G20" s="258">
        <v>108.4</v>
      </c>
      <c r="H20" s="258">
        <v>12249.5</v>
      </c>
      <c r="I20" s="258">
        <v>10240.4</v>
      </c>
      <c r="J20" s="258">
        <v>119.6</v>
      </c>
      <c r="K20" s="258">
        <v>307381.8</v>
      </c>
      <c r="L20" s="258">
        <v>264912.59999999998</v>
      </c>
      <c r="M20" s="258">
        <v>116</v>
      </c>
      <c r="N20" s="258">
        <f t="shared" si="3"/>
        <v>405958.40000000002</v>
      </c>
      <c r="O20" s="258">
        <f t="shared" si="4"/>
        <v>354771.1</v>
      </c>
      <c r="P20" s="258">
        <v>114.4</v>
      </c>
      <c r="Q20" s="272"/>
      <c r="R20" s="363"/>
      <c r="S20" s="363"/>
      <c r="T20" s="363"/>
      <c r="U20" s="363"/>
      <c r="V20" s="363"/>
      <c r="W20" s="363"/>
      <c r="X20" s="363"/>
      <c r="Y20" s="363"/>
      <c r="Z20" s="363"/>
      <c r="AA20" s="363"/>
      <c r="AB20" s="363"/>
      <c r="AC20" s="363"/>
      <c r="AD20" s="363"/>
      <c r="AE20" s="363"/>
      <c r="AF20" s="363"/>
    </row>
    <row r="21" spans="1:32" ht="14.25" customHeight="1">
      <c r="A21" s="152" t="s">
        <v>80</v>
      </c>
      <c r="B21" s="258">
        <f>H21</f>
        <v>36462.5</v>
      </c>
      <c r="C21" s="258">
        <f>I21</f>
        <v>36381.599999999999</v>
      </c>
      <c r="D21" s="258">
        <f t="shared" si="0"/>
        <v>100.22236515161511</v>
      </c>
      <c r="E21" s="258" t="s">
        <v>150</v>
      </c>
      <c r="F21" s="258" t="s">
        <v>150</v>
      </c>
      <c r="G21" s="258" t="s">
        <v>150</v>
      </c>
      <c r="H21" s="258">
        <v>36462.5</v>
      </c>
      <c r="I21" s="258">
        <v>36381.599999999999</v>
      </c>
      <c r="J21" s="258">
        <v>100.2</v>
      </c>
      <c r="K21" s="258">
        <v>10815</v>
      </c>
      <c r="L21" s="258">
        <v>10789.4</v>
      </c>
      <c r="M21" s="258">
        <v>100.2</v>
      </c>
      <c r="N21" s="258">
        <f t="shared" si="3"/>
        <v>47277.5</v>
      </c>
      <c r="O21" s="258">
        <f t="shared" si="4"/>
        <v>47171</v>
      </c>
      <c r="P21" s="258">
        <v>100.2</v>
      </c>
      <c r="Q21" s="272"/>
      <c r="R21" s="363"/>
      <c r="S21" s="363"/>
      <c r="T21" s="363"/>
      <c r="U21" s="364"/>
      <c r="V21" s="364"/>
      <c r="W21" s="363"/>
      <c r="X21" s="363"/>
      <c r="Y21" s="363"/>
      <c r="Z21" s="363"/>
      <c r="AA21" s="363"/>
      <c r="AB21" s="363"/>
      <c r="AC21" s="363"/>
      <c r="AD21" s="363"/>
      <c r="AE21" s="363"/>
      <c r="AF21" s="363"/>
    </row>
    <row r="22" spans="1:32" ht="14.25" customHeight="1">
      <c r="A22" s="157" t="s">
        <v>81</v>
      </c>
      <c r="B22" s="258">
        <f t="shared" si="1"/>
        <v>91750.1</v>
      </c>
      <c r="C22" s="258">
        <f t="shared" si="2"/>
        <v>85382.9</v>
      </c>
      <c r="D22" s="258">
        <f t="shared" si="0"/>
        <v>107.45723089752165</v>
      </c>
      <c r="E22" s="258">
        <v>26891.200000000001</v>
      </c>
      <c r="F22" s="258">
        <v>22844.6</v>
      </c>
      <c r="G22" s="258">
        <v>117.7</v>
      </c>
      <c r="H22" s="258">
        <v>64858.9</v>
      </c>
      <c r="I22" s="258">
        <v>62538.3</v>
      </c>
      <c r="J22" s="258">
        <v>103.7</v>
      </c>
      <c r="K22" s="258">
        <v>101492.7</v>
      </c>
      <c r="L22" s="258">
        <v>89741.6</v>
      </c>
      <c r="M22" s="258">
        <v>113.1</v>
      </c>
      <c r="N22" s="258">
        <f t="shared" si="3"/>
        <v>193242.8</v>
      </c>
      <c r="O22" s="258">
        <f t="shared" si="4"/>
        <v>175124.5</v>
      </c>
      <c r="P22" s="258">
        <v>110.3</v>
      </c>
      <c r="Q22" s="272"/>
      <c r="R22" s="363"/>
      <c r="S22" s="363"/>
      <c r="T22" s="363"/>
      <c r="U22" s="363"/>
      <c r="V22" s="363"/>
      <c r="W22" s="363"/>
      <c r="X22" s="363"/>
      <c r="Y22" s="363"/>
      <c r="Z22" s="363"/>
      <c r="AA22" s="363"/>
      <c r="AB22" s="363"/>
      <c r="AC22" s="363"/>
      <c r="AD22" s="363"/>
      <c r="AE22" s="363"/>
      <c r="AF22" s="363"/>
    </row>
    <row r="23" spans="1:32" ht="14.25" customHeight="1">
      <c r="A23" s="157" t="s">
        <v>82</v>
      </c>
      <c r="B23" s="258" t="s">
        <v>150</v>
      </c>
      <c r="C23" s="258">
        <f>I23</f>
        <v>24</v>
      </c>
      <c r="D23" s="258" t="s">
        <v>150</v>
      </c>
      <c r="E23" s="258" t="s">
        <v>150</v>
      </c>
      <c r="F23" s="258" t="s">
        <v>150</v>
      </c>
      <c r="G23" s="258" t="s">
        <v>150</v>
      </c>
      <c r="H23" s="258" t="s">
        <v>150</v>
      </c>
      <c r="I23" s="258">
        <v>24</v>
      </c>
      <c r="J23" s="258" t="s">
        <v>150</v>
      </c>
      <c r="K23" s="258">
        <v>124.5</v>
      </c>
      <c r="L23" s="258">
        <v>134.5</v>
      </c>
      <c r="M23" s="258">
        <v>92.6</v>
      </c>
      <c r="N23" s="258">
        <f>K23</f>
        <v>124.5</v>
      </c>
      <c r="O23" s="258">
        <f>C23+L23</f>
        <v>158.5</v>
      </c>
      <c r="P23" s="258">
        <v>78.5</v>
      </c>
      <c r="Q23" s="272"/>
      <c r="R23" s="363"/>
      <c r="S23" s="363"/>
      <c r="T23" s="364"/>
      <c r="U23" s="364"/>
      <c r="V23" s="364"/>
      <c r="W23" s="363"/>
      <c r="X23" s="363"/>
      <c r="Y23" s="363"/>
      <c r="Z23" s="364"/>
      <c r="AA23" s="363"/>
      <c r="AB23" s="363"/>
      <c r="AC23" s="363"/>
      <c r="AD23" s="363"/>
      <c r="AE23" s="363"/>
      <c r="AF23" s="363"/>
    </row>
    <row r="24" spans="1:32" ht="14.25" customHeight="1">
      <c r="A24" s="157" t="s">
        <v>83</v>
      </c>
      <c r="B24" s="258" t="s">
        <v>150</v>
      </c>
      <c r="C24" s="258" t="s">
        <v>150</v>
      </c>
      <c r="D24" s="258" t="s">
        <v>150</v>
      </c>
      <c r="E24" s="258" t="s">
        <v>150</v>
      </c>
      <c r="F24" s="258" t="s">
        <v>150</v>
      </c>
      <c r="G24" s="258" t="s">
        <v>150</v>
      </c>
      <c r="H24" s="258" t="s">
        <v>150</v>
      </c>
      <c r="I24" s="258" t="s">
        <v>150</v>
      </c>
      <c r="J24" s="258" t="s">
        <v>150</v>
      </c>
      <c r="K24" s="258">
        <v>243.3</v>
      </c>
      <c r="L24" s="258">
        <v>276.39999999999998</v>
      </c>
      <c r="M24" s="258">
        <v>88</v>
      </c>
      <c r="N24" s="258">
        <f>K24</f>
        <v>243.3</v>
      </c>
      <c r="O24" s="258">
        <f>L24</f>
        <v>276.39999999999998</v>
      </c>
      <c r="P24" s="258">
        <v>88</v>
      </c>
      <c r="Q24" s="272"/>
      <c r="R24" s="363"/>
      <c r="S24" s="363"/>
      <c r="T24" s="364"/>
      <c r="U24" s="364"/>
      <c r="V24" s="364"/>
      <c r="W24" s="363"/>
      <c r="X24" s="363"/>
      <c r="Y24" s="364"/>
      <c r="Z24" s="364"/>
      <c r="AA24" s="363"/>
      <c r="AB24" s="363"/>
      <c r="AC24" s="363"/>
      <c r="AD24" s="363"/>
      <c r="AE24" s="363"/>
      <c r="AF24" s="363"/>
    </row>
    <row r="25" spans="1:32" ht="14.25" customHeight="1">
      <c r="A25" s="158" t="s">
        <v>84</v>
      </c>
      <c r="B25" s="259">
        <f t="shared" ref="B25" si="5">E25+H25</f>
        <v>21618.2</v>
      </c>
      <c r="C25" s="259">
        <f t="shared" ref="C25" si="6">F25+I25</f>
        <v>20404.399999999998</v>
      </c>
      <c r="D25" s="259">
        <f t="shared" si="0"/>
        <v>105.94871694340438</v>
      </c>
      <c r="E25" s="259">
        <v>19772.8</v>
      </c>
      <c r="F25" s="259">
        <v>18548.099999999999</v>
      </c>
      <c r="G25" s="259">
        <v>106.6</v>
      </c>
      <c r="H25" s="259">
        <v>1845.4</v>
      </c>
      <c r="I25" s="259">
        <v>1856.3</v>
      </c>
      <c r="J25" s="259">
        <v>99.4</v>
      </c>
      <c r="K25" s="259">
        <v>32692.6</v>
      </c>
      <c r="L25" s="259">
        <v>32693.5</v>
      </c>
      <c r="M25" s="259">
        <v>100</v>
      </c>
      <c r="N25" s="259">
        <f t="shared" si="3"/>
        <v>54310.8</v>
      </c>
      <c r="O25" s="259">
        <f t="shared" si="4"/>
        <v>53097.899999999994</v>
      </c>
      <c r="P25" s="259">
        <v>102.3</v>
      </c>
      <c r="Q25" s="272"/>
      <c r="R25" s="363"/>
      <c r="S25" s="363"/>
      <c r="T25" s="363"/>
      <c r="U25" s="363"/>
      <c r="V25" s="363"/>
      <c r="W25" s="363"/>
      <c r="X25" s="363"/>
      <c r="Y25" s="363"/>
      <c r="Z25" s="363"/>
      <c r="AA25" s="363"/>
      <c r="AB25" s="363"/>
      <c r="AC25" s="363"/>
      <c r="AD25" s="363"/>
      <c r="AE25" s="363"/>
      <c r="AF25" s="363"/>
    </row>
    <row r="26" spans="1:32">
      <c r="H26" s="71"/>
      <c r="I26" s="71"/>
    </row>
    <row r="27" spans="1:32">
      <c r="A27" s="147"/>
      <c r="B27" s="363"/>
      <c r="C27" s="363"/>
      <c r="D27" s="363"/>
      <c r="E27" s="363"/>
      <c r="F27" s="363"/>
      <c r="G27" s="363"/>
      <c r="H27" s="363"/>
      <c r="I27" s="363"/>
      <c r="J27" s="363"/>
      <c r="K27" s="363"/>
      <c r="L27" s="363"/>
      <c r="M27" s="363"/>
      <c r="N27" s="363"/>
      <c r="O27" s="363"/>
      <c r="P27" s="363"/>
    </row>
    <row r="28" spans="1:32">
      <c r="B28" s="363"/>
      <c r="C28" s="363"/>
      <c r="D28" s="363"/>
      <c r="E28" s="363"/>
      <c r="F28" s="363"/>
      <c r="G28" s="363"/>
      <c r="H28" s="363"/>
      <c r="I28" s="363"/>
      <c r="J28" s="363"/>
      <c r="K28" s="363"/>
      <c r="L28" s="363"/>
      <c r="M28" s="363"/>
      <c r="N28" s="363"/>
      <c r="O28" s="363"/>
      <c r="P28" s="363"/>
    </row>
    <row r="29" spans="1:32">
      <c r="B29" s="363"/>
      <c r="C29" s="363"/>
      <c r="D29" s="363"/>
      <c r="E29" s="363"/>
      <c r="F29" s="363"/>
      <c r="G29" s="363"/>
      <c r="H29" s="363"/>
      <c r="I29" s="363"/>
      <c r="J29" s="363"/>
      <c r="K29" s="363"/>
      <c r="L29" s="363"/>
      <c r="M29" s="363"/>
      <c r="N29" s="363"/>
      <c r="O29" s="363"/>
      <c r="P29" s="363"/>
    </row>
    <row r="30" spans="1:32">
      <c r="B30" s="363"/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</row>
    <row r="31" spans="1:32">
      <c r="B31" s="363"/>
      <c r="C31" s="363"/>
      <c r="D31" s="363"/>
      <c r="E31" s="363"/>
      <c r="F31" s="363"/>
      <c r="G31" s="363"/>
      <c r="H31" s="363"/>
      <c r="I31" s="363"/>
      <c r="J31" s="363"/>
      <c r="K31" s="363"/>
      <c r="L31" s="363"/>
      <c r="M31" s="363"/>
      <c r="N31" s="363"/>
      <c r="O31" s="363"/>
      <c r="P31" s="363"/>
    </row>
    <row r="32" spans="1:32">
      <c r="B32" s="363"/>
      <c r="C32" s="363"/>
      <c r="D32" s="363"/>
      <c r="E32" s="363"/>
      <c r="F32" s="363"/>
      <c r="G32" s="363"/>
      <c r="H32" s="363"/>
      <c r="I32" s="363"/>
      <c r="J32" s="363"/>
      <c r="K32" s="363"/>
      <c r="L32" s="363"/>
      <c r="M32" s="363"/>
      <c r="N32" s="363"/>
      <c r="O32" s="363"/>
      <c r="P32" s="363"/>
    </row>
    <row r="33" spans="2:16">
      <c r="B33" s="363"/>
      <c r="C33" s="363"/>
      <c r="D33" s="363"/>
      <c r="E33" s="363"/>
      <c r="F33" s="363"/>
      <c r="G33" s="363"/>
      <c r="H33" s="363"/>
      <c r="I33" s="363"/>
      <c r="J33" s="363"/>
      <c r="K33" s="363"/>
      <c r="L33" s="363"/>
      <c r="M33" s="363"/>
      <c r="N33" s="363"/>
      <c r="O33" s="363"/>
      <c r="P33" s="363"/>
    </row>
    <row r="34" spans="2:16">
      <c r="B34" s="363"/>
      <c r="C34" s="363"/>
      <c r="D34" s="363"/>
      <c r="E34" s="363"/>
      <c r="F34" s="363"/>
      <c r="G34" s="363"/>
      <c r="H34" s="363"/>
      <c r="I34" s="363"/>
      <c r="J34" s="363"/>
      <c r="K34" s="363"/>
      <c r="L34" s="363"/>
      <c r="M34" s="363"/>
      <c r="N34" s="363"/>
      <c r="O34" s="363"/>
      <c r="P34" s="363"/>
    </row>
    <row r="35" spans="2:16">
      <c r="B35" s="363"/>
      <c r="C35" s="363"/>
      <c r="D35" s="363"/>
      <c r="E35" s="363"/>
      <c r="F35" s="363"/>
      <c r="G35" s="363"/>
      <c r="H35" s="363"/>
      <c r="I35" s="363"/>
      <c r="J35" s="363"/>
      <c r="K35" s="363"/>
      <c r="L35" s="363"/>
      <c r="M35" s="363"/>
      <c r="N35" s="363"/>
      <c r="O35" s="363"/>
      <c r="P35" s="363"/>
    </row>
    <row r="36" spans="2:16">
      <c r="B36" s="363"/>
      <c r="C36" s="363"/>
      <c r="D36" s="363"/>
      <c r="E36" s="363"/>
      <c r="F36" s="363"/>
      <c r="G36" s="363"/>
      <c r="H36" s="363"/>
      <c r="I36" s="363"/>
      <c r="J36" s="363"/>
      <c r="K36" s="363"/>
      <c r="L36" s="363"/>
      <c r="M36" s="363"/>
      <c r="N36" s="363"/>
      <c r="O36" s="363"/>
      <c r="P36" s="363"/>
    </row>
    <row r="37" spans="2:16">
      <c r="B37" s="363"/>
      <c r="C37" s="363"/>
      <c r="D37" s="363"/>
      <c r="E37" s="363"/>
      <c r="F37" s="363"/>
      <c r="G37" s="363"/>
      <c r="H37" s="363"/>
      <c r="I37" s="363"/>
      <c r="J37" s="363"/>
      <c r="K37" s="363"/>
      <c r="L37" s="363"/>
      <c r="M37" s="363"/>
      <c r="N37" s="363"/>
      <c r="O37" s="363"/>
      <c r="P37" s="363"/>
    </row>
    <row r="38" spans="2:16">
      <c r="B38" s="363"/>
      <c r="C38" s="363"/>
      <c r="D38" s="363"/>
      <c r="E38" s="363"/>
      <c r="F38" s="363"/>
      <c r="G38" s="363"/>
      <c r="H38" s="363"/>
      <c r="I38" s="363"/>
      <c r="J38" s="363"/>
      <c r="K38" s="363"/>
      <c r="L38" s="363"/>
      <c r="M38" s="363"/>
      <c r="N38" s="363"/>
      <c r="O38" s="363"/>
      <c r="P38" s="363"/>
    </row>
    <row r="39" spans="2:16">
      <c r="B39" s="363"/>
      <c r="C39" s="363"/>
      <c r="D39" s="363"/>
      <c r="E39" s="363"/>
      <c r="F39" s="363"/>
      <c r="G39" s="363"/>
      <c r="H39" s="363"/>
      <c r="I39" s="363"/>
      <c r="J39" s="363"/>
      <c r="K39" s="363"/>
      <c r="L39" s="363"/>
      <c r="M39" s="363"/>
      <c r="N39" s="363"/>
      <c r="O39" s="363"/>
      <c r="P39" s="363"/>
    </row>
    <row r="40" spans="2:16">
      <c r="B40" s="363"/>
      <c r="C40" s="363"/>
      <c r="D40" s="363"/>
      <c r="E40" s="363"/>
      <c r="F40" s="363"/>
      <c r="G40" s="363"/>
      <c r="H40" s="363"/>
      <c r="I40" s="363"/>
      <c r="J40" s="363"/>
      <c r="K40" s="363"/>
      <c r="L40" s="363"/>
      <c r="M40" s="363"/>
      <c r="N40" s="363"/>
      <c r="O40" s="363"/>
      <c r="P40" s="363"/>
    </row>
    <row r="41" spans="2:16">
      <c r="B41" s="363"/>
      <c r="C41" s="363"/>
      <c r="D41" s="363"/>
      <c r="E41" s="363"/>
      <c r="F41" s="363"/>
      <c r="G41" s="363"/>
      <c r="H41" s="363"/>
      <c r="I41" s="363"/>
      <c r="J41" s="363"/>
      <c r="K41" s="363"/>
      <c r="L41" s="363"/>
      <c r="M41" s="363"/>
      <c r="N41" s="363"/>
      <c r="O41" s="363"/>
      <c r="P41" s="363"/>
    </row>
    <row r="42" spans="2:16">
      <c r="B42" s="363"/>
      <c r="C42" s="363"/>
      <c r="D42" s="363"/>
      <c r="E42" s="364"/>
      <c r="F42" s="364"/>
      <c r="G42" s="364"/>
      <c r="H42" s="363"/>
      <c r="I42" s="363"/>
      <c r="J42" s="363"/>
      <c r="K42" s="363"/>
      <c r="L42" s="363"/>
      <c r="M42" s="363"/>
      <c r="N42" s="363"/>
      <c r="O42" s="363"/>
      <c r="P42" s="363"/>
    </row>
    <row r="43" spans="2:16">
      <c r="B43" s="363"/>
      <c r="C43" s="363"/>
      <c r="D43" s="363"/>
      <c r="E43" s="363"/>
      <c r="F43" s="363"/>
      <c r="G43" s="363"/>
      <c r="H43" s="363"/>
      <c r="I43" s="363"/>
      <c r="J43" s="363"/>
      <c r="K43" s="363"/>
      <c r="L43" s="363"/>
      <c r="M43" s="363"/>
      <c r="N43" s="363"/>
      <c r="O43" s="363"/>
      <c r="P43" s="363"/>
    </row>
    <row r="44" spans="2:16">
      <c r="B44" s="364"/>
      <c r="C44" s="363"/>
      <c r="D44" s="364"/>
      <c r="E44" s="364"/>
      <c r="F44" s="364"/>
      <c r="G44" s="364"/>
      <c r="H44" s="364"/>
      <c r="I44" s="363"/>
      <c r="J44" s="364"/>
      <c r="K44" s="363"/>
      <c r="L44" s="363"/>
      <c r="M44" s="363"/>
      <c r="N44" s="363"/>
      <c r="O44" s="363"/>
      <c r="P44" s="363"/>
    </row>
    <row r="45" spans="2:16">
      <c r="B45" s="364"/>
      <c r="C45" s="364"/>
      <c r="D45" s="364"/>
      <c r="E45" s="364"/>
      <c r="F45" s="364"/>
      <c r="G45" s="364"/>
      <c r="H45" s="364"/>
      <c r="I45" s="364"/>
      <c r="J45" s="364"/>
      <c r="K45" s="363"/>
      <c r="L45" s="363"/>
      <c r="M45" s="363"/>
      <c r="N45" s="363"/>
      <c r="O45" s="363"/>
      <c r="P45" s="363"/>
    </row>
    <row r="46" spans="2:16">
      <c r="B46" s="363"/>
      <c r="C46" s="363"/>
      <c r="D46" s="363"/>
      <c r="E46" s="363"/>
      <c r="F46" s="363"/>
      <c r="G46" s="363"/>
      <c r="H46" s="363"/>
      <c r="I46" s="363"/>
      <c r="J46" s="363"/>
      <c r="K46" s="363"/>
      <c r="L46" s="363"/>
      <c r="M46" s="363"/>
      <c r="N46" s="363"/>
      <c r="O46" s="363"/>
      <c r="P46" s="363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13</vt:i4>
      </vt:variant>
    </vt:vector>
  </HeadingPairs>
  <TitlesOfParts>
    <vt:vector size="32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'10'!Заголовки_для_печати</vt:lpstr>
      <vt:lpstr>'11'!Заголовки_для_печати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'9'!Заголовки_для_печати</vt:lpstr>
      <vt:lpstr>'1.'!Область_печати</vt:lpstr>
      <vt:lpstr>'13'!Область_печати</vt:lpstr>
      <vt:lpstr>'2.1'!Область_печати</vt:lpstr>
      <vt:lpstr>'8'!Область_печати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2025-10-13T06:20:37Z</dcterms:modified>
</cp:coreProperties>
</file>