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takisheva\Desktop\май 2025\05_2025\Бюллетень\"/>
    </mc:Choice>
  </mc:AlternateContent>
  <bookViews>
    <workbookView xWindow="0" yWindow="0" windowWidth="28800" windowHeight="11610"/>
  </bookViews>
  <sheets>
    <sheet name="Обложка" sheetId="1" r:id="rId1"/>
    <sheet name="Усл.обозначения" sheetId="2" r:id="rId2"/>
    <sheet name="Справочник" sheetId="22" r:id="rId3"/>
    <sheet name="Содержание" sheetId="3" r:id="rId4"/>
    <sheet name="Метод.пояснения" sheetId="4" r:id="rId5"/>
    <sheet name="1" sheetId="19" r:id="rId6"/>
    <sheet name="2" sheetId="20" r:id="rId7"/>
    <sheet name="3" sheetId="21" r:id="rId8"/>
  </sheets>
  <externalReferences>
    <externalReference r:id="rId9"/>
  </externalReferences>
  <definedNames>
    <definedName name="_xlnm._FilterDatabase" localSheetId="5" hidden="1">'1'!$A$7:$S$1886</definedName>
    <definedName name="_xlnm._FilterDatabase" localSheetId="6" hidden="1">'2'!$A$7:$N$73</definedName>
    <definedName name="_xlnm._FilterDatabase" localSheetId="7" hidden="1">'3'!$A$6:$R$132</definedName>
    <definedName name="_xlnm._FilterDatabase" localSheetId="3" hidden="1">Содержание!$A$2:$A$275</definedName>
    <definedName name="_xlnm._FilterDatabase" localSheetId="2" hidden="1">Справочник!$B$2:$G$297</definedName>
    <definedName name="_xlnm._FilterDatabase" localSheetId="1" hidden="1">Усл.обозначения!#REF!</definedName>
    <definedName name="A1271377" localSheetId="5">'1'!#REF!</definedName>
    <definedName name="A1271377" localSheetId="6">'[1]1'!#REF!</definedName>
    <definedName name="A1271377" localSheetId="7">'[1]1'!#REF!</definedName>
    <definedName name="A1271377" localSheetId="2">#REF!</definedName>
    <definedName name="A1271377">#REF!</definedName>
    <definedName name="_xlnm.Print_Titles" localSheetId="5">'1'!$3:$5</definedName>
    <definedName name="_xlnm.Print_Titles" localSheetId="6">'2'!$3:$5</definedName>
    <definedName name="_xlnm.Print_Titles" localSheetId="7">'3'!$3:$5</definedName>
    <definedName name="_xlnm.Print_Area" localSheetId="5">'1'!$A$1:$L$1889</definedName>
    <definedName name="_xlnm.Print_Area" localSheetId="6">'2'!$A$1:$J$77</definedName>
    <definedName name="_xlnm.Print_Area" localSheetId="7">'3'!$A$1:$L$142</definedName>
    <definedName name="_xlnm.Print_Area" localSheetId="3">Содержание!$A$1:$A$276</definedName>
  </definedNames>
  <calcPr calcId="162913"/>
</workbook>
</file>

<file path=xl/calcChain.xml><?xml version="1.0" encoding="utf-8"?>
<calcChain xmlns="http://schemas.openxmlformats.org/spreadsheetml/2006/main">
  <c r="L132" i="21" l="1"/>
  <c r="K132" i="21"/>
  <c r="J132" i="21"/>
  <c r="I132" i="21"/>
  <c r="H132" i="21"/>
  <c r="L131" i="21"/>
  <c r="K131" i="21"/>
  <c r="J131" i="21"/>
  <c r="I131" i="21"/>
  <c r="I130" i="21" s="1"/>
  <c r="H131" i="21"/>
  <c r="L130" i="21"/>
  <c r="K130" i="21"/>
  <c r="J130" i="21"/>
  <c r="L129" i="21"/>
  <c r="K129" i="21"/>
  <c r="J129" i="21"/>
  <c r="I129" i="21"/>
  <c r="H129" i="21"/>
  <c r="L128" i="21"/>
  <c r="K128" i="21"/>
  <c r="J128" i="21"/>
  <c r="I128" i="21"/>
  <c r="H128" i="21"/>
  <c r="L127" i="21"/>
  <c r="K127" i="21"/>
  <c r="J127" i="21"/>
  <c r="L124" i="21"/>
  <c r="K124" i="21"/>
  <c r="L122" i="21"/>
  <c r="K122" i="21"/>
  <c r="J122" i="21"/>
  <c r="L121" i="21"/>
  <c r="K121" i="21"/>
  <c r="J121" i="21"/>
  <c r="G120" i="21"/>
  <c r="G123" i="21" s="1"/>
  <c r="G125" i="21" s="1"/>
  <c r="F120" i="21"/>
  <c r="F123" i="21" s="1"/>
  <c r="F125" i="21" s="1"/>
  <c r="E120" i="21"/>
  <c r="E123" i="21" s="1"/>
  <c r="D120" i="21"/>
  <c r="K120" i="21" s="1"/>
  <c r="C120" i="21"/>
  <c r="C123" i="21" s="1"/>
  <c r="C125" i="21" s="1"/>
  <c r="B120" i="21"/>
  <c r="B123" i="21" s="1"/>
  <c r="B125" i="21" s="1"/>
  <c r="L118" i="21"/>
  <c r="K118" i="21"/>
  <c r="J118" i="21"/>
  <c r="I118" i="21"/>
  <c r="H118" i="21"/>
  <c r="L117" i="21"/>
  <c r="K117" i="21"/>
  <c r="J117" i="21"/>
  <c r="I117" i="21"/>
  <c r="H117" i="21"/>
  <c r="L116" i="21"/>
  <c r="K116" i="21"/>
  <c r="J116" i="21"/>
  <c r="L115" i="21"/>
  <c r="K115" i="21"/>
  <c r="J115" i="21"/>
  <c r="I115" i="21"/>
  <c r="H115" i="21"/>
  <c r="L114" i="21"/>
  <c r="K114" i="21"/>
  <c r="J114" i="21"/>
  <c r="I114" i="21"/>
  <c r="H114" i="21"/>
  <c r="L113" i="21"/>
  <c r="K113" i="21"/>
  <c r="J113" i="21"/>
  <c r="L111" i="21"/>
  <c r="K111" i="21"/>
  <c r="J111" i="21"/>
  <c r="I111" i="21"/>
  <c r="H111" i="21"/>
  <c r="L110" i="21"/>
  <c r="K110" i="21"/>
  <c r="J110" i="21"/>
  <c r="I110" i="21"/>
  <c r="H110" i="21"/>
  <c r="L109" i="21"/>
  <c r="K109" i="21"/>
  <c r="J109" i="21"/>
  <c r="L108" i="21"/>
  <c r="K108" i="21"/>
  <c r="J108" i="21"/>
  <c r="I108" i="21"/>
  <c r="H108" i="21"/>
  <c r="L107" i="21"/>
  <c r="K107" i="21"/>
  <c r="J107" i="21"/>
  <c r="I107" i="21"/>
  <c r="H107" i="21"/>
  <c r="L106" i="21"/>
  <c r="K106" i="21"/>
  <c r="J106" i="21"/>
  <c r="L104" i="21"/>
  <c r="K104" i="21"/>
  <c r="J104" i="21"/>
  <c r="I104" i="21"/>
  <c r="H104" i="21"/>
  <c r="L103" i="21"/>
  <c r="K103" i="21"/>
  <c r="J103" i="21"/>
  <c r="I103" i="21"/>
  <c r="H103" i="21"/>
  <c r="L102" i="21"/>
  <c r="K102" i="21"/>
  <c r="J102" i="21"/>
  <c r="L101" i="21"/>
  <c r="K101" i="21"/>
  <c r="J101" i="21"/>
  <c r="I101" i="21"/>
  <c r="H101" i="21"/>
  <c r="L100" i="21"/>
  <c r="K100" i="21"/>
  <c r="J100" i="21"/>
  <c r="I100" i="21"/>
  <c r="H100" i="21"/>
  <c r="L99" i="21"/>
  <c r="K99" i="21"/>
  <c r="J99" i="21"/>
  <c r="L97" i="21"/>
  <c r="K97" i="21"/>
  <c r="J97" i="21"/>
  <c r="I97" i="21"/>
  <c r="H97" i="21"/>
  <c r="L96" i="21"/>
  <c r="K96" i="21"/>
  <c r="J96" i="21"/>
  <c r="I96" i="21"/>
  <c r="H96" i="21"/>
  <c r="L95" i="21"/>
  <c r="K95" i="21"/>
  <c r="J95" i="21"/>
  <c r="L94" i="21"/>
  <c r="K94" i="21"/>
  <c r="J94" i="21"/>
  <c r="I94" i="21"/>
  <c r="H94" i="21"/>
  <c r="L93" i="21"/>
  <c r="K93" i="21"/>
  <c r="J93" i="21"/>
  <c r="I93" i="21"/>
  <c r="H93" i="21"/>
  <c r="L92" i="21"/>
  <c r="K92" i="21"/>
  <c r="J92" i="21"/>
  <c r="L90" i="21"/>
  <c r="K90" i="21"/>
  <c r="J90" i="21"/>
  <c r="I90" i="21"/>
  <c r="H90" i="21"/>
  <c r="L89" i="21"/>
  <c r="K89" i="21"/>
  <c r="J89" i="21"/>
  <c r="I89" i="21"/>
  <c r="H89" i="21"/>
  <c r="L88" i="21"/>
  <c r="K88" i="21"/>
  <c r="J88" i="21"/>
  <c r="L87" i="21"/>
  <c r="K87" i="21"/>
  <c r="J87" i="21"/>
  <c r="I87" i="21"/>
  <c r="H87" i="21"/>
  <c r="L86" i="21"/>
  <c r="K86" i="21"/>
  <c r="J86" i="21"/>
  <c r="I86" i="21"/>
  <c r="H86" i="21"/>
  <c r="L85" i="21"/>
  <c r="K85" i="21"/>
  <c r="J85" i="21"/>
  <c r="L83" i="21"/>
  <c r="K83" i="21"/>
  <c r="J83" i="21"/>
  <c r="I83" i="21"/>
  <c r="H83" i="21"/>
  <c r="I82" i="21"/>
  <c r="I81" i="21" s="1"/>
  <c r="H82" i="21"/>
  <c r="L81" i="21"/>
  <c r="K81" i="21"/>
  <c r="J81" i="21"/>
  <c r="L80" i="21"/>
  <c r="K80" i="21"/>
  <c r="J80" i="21"/>
  <c r="I80" i="21"/>
  <c r="H80" i="21"/>
  <c r="L79" i="21"/>
  <c r="K79" i="21"/>
  <c r="J79" i="21"/>
  <c r="I79" i="21"/>
  <c r="H79" i="21"/>
  <c r="L78" i="21"/>
  <c r="K78" i="21"/>
  <c r="J78" i="21"/>
  <c r="L76" i="21"/>
  <c r="K76" i="21"/>
  <c r="J76" i="21"/>
  <c r="I76" i="21"/>
  <c r="H76" i="21"/>
  <c r="J75" i="21"/>
  <c r="I75" i="21"/>
  <c r="H75" i="21"/>
  <c r="L74" i="21"/>
  <c r="K74" i="21"/>
  <c r="J74" i="21"/>
  <c r="L73" i="21"/>
  <c r="K73" i="21"/>
  <c r="J73" i="21"/>
  <c r="I73" i="21"/>
  <c r="H73" i="21"/>
  <c r="L72" i="21"/>
  <c r="K72" i="21"/>
  <c r="J72" i="21"/>
  <c r="I72" i="21"/>
  <c r="H72" i="21"/>
  <c r="L71" i="21"/>
  <c r="K71" i="21"/>
  <c r="J71" i="21"/>
  <c r="L69" i="21"/>
  <c r="K69" i="21"/>
  <c r="J69" i="21"/>
  <c r="I69" i="21"/>
  <c r="H69" i="21"/>
  <c r="L68" i="21"/>
  <c r="K68" i="21"/>
  <c r="J68" i="21"/>
  <c r="I68" i="21"/>
  <c r="H68" i="21"/>
  <c r="H67" i="21" s="1"/>
  <c r="L67" i="21"/>
  <c r="K67" i="21"/>
  <c r="J67" i="21"/>
  <c r="L66" i="21"/>
  <c r="K66" i="21"/>
  <c r="J66" i="21"/>
  <c r="I66" i="21"/>
  <c r="H66" i="21"/>
  <c r="L65" i="21"/>
  <c r="K65" i="21"/>
  <c r="J65" i="21"/>
  <c r="I65" i="21"/>
  <c r="H65" i="21"/>
  <c r="L64" i="21"/>
  <c r="K64" i="21"/>
  <c r="J64" i="21"/>
  <c r="L62" i="21"/>
  <c r="K62" i="21"/>
  <c r="J62" i="21"/>
  <c r="I62" i="21"/>
  <c r="H62" i="21"/>
  <c r="L61" i="21"/>
  <c r="K61" i="21"/>
  <c r="J61" i="21"/>
  <c r="I61" i="21"/>
  <c r="H61" i="21"/>
  <c r="L60" i="21"/>
  <c r="K60" i="21"/>
  <c r="J60" i="21"/>
  <c r="L59" i="21"/>
  <c r="K59" i="21"/>
  <c r="J59" i="21"/>
  <c r="I59" i="21"/>
  <c r="H59" i="21"/>
  <c r="L58" i="21"/>
  <c r="K58" i="21"/>
  <c r="J58" i="21"/>
  <c r="I58" i="21"/>
  <c r="H58" i="21"/>
  <c r="L57" i="21"/>
  <c r="K57" i="21"/>
  <c r="J57" i="21"/>
  <c r="L55" i="21"/>
  <c r="K55" i="21"/>
  <c r="J55" i="21"/>
  <c r="I55" i="21"/>
  <c r="H55" i="21"/>
  <c r="L54" i="21"/>
  <c r="K54" i="21"/>
  <c r="J54" i="21"/>
  <c r="I54" i="21"/>
  <c r="H54" i="21"/>
  <c r="L53" i="21"/>
  <c r="K53" i="21"/>
  <c r="J53" i="21"/>
  <c r="L52" i="21"/>
  <c r="K52" i="21"/>
  <c r="J52" i="21"/>
  <c r="I52" i="21"/>
  <c r="H52" i="21"/>
  <c r="L51" i="21"/>
  <c r="K51" i="21"/>
  <c r="J51" i="21"/>
  <c r="I51" i="21"/>
  <c r="H51" i="21"/>
  <c r="L50" i="21"/>
  <c r="K50" i="21"/>
  <c r="J50" i="21"/>
  <c r="L48" i="21"/>
  <c r="J48" i="21"/>
  <c r="I48" i="21"/>
  <c r="H48" i="21"/>
  <c r="L47" i="21"/>
  <c r="K47" i="21"/>
  <c r="J47" i="21"/>
  <c r="I47" i="21"/>
  <c r="H47" i="21"/>
  <c r="L46" i="21"/>
  <c r="K46" i="21"/>
  <c r="J46" i="21"/>
  <c r="L45" i="21"/>
  <c r="K45" i="21"/>
  <c r="J45" i="21"/>
  <c r="I45" i="21"/>
  <c r="H45" i="21"/>
  <c r="K44" i="21"/>
  <c r="J44" i="21"/>
  <c r="I44" i="21"/>
  <c r="H44" i="21"/>
  <c r="L43" i="21"/>
  <c r="K43" i="21"/>
  <c r="J43" i="21"/>
  <c r="L41" i="21"/>
  <c r="K41" i="21"/>
  <c r="J41" i="21"/>
  <c r="I41" i="21"/>
  <c r="H41" i="21"/>
  <c r="L40" i="21"/>
  <c r="K40" i="21"/>
  <c r="J40" i="21"/>
  <c r="I40" i="21"/>
  <c r="H40" i="21"/>
  <c r="L39" i="21"/>
  <c r="K39" i="21"/>
  <c r="J39" i="21"/>
  <c r="L38" i="21"/>
  <c r="K38" i="21"/>
  <c r="J38" i="21"/>
  <c r="I38" i="21"/>
  <c r="H38" i="21"/>
  <c r="L37" i="21"/>
  <c r="K37" i="21"/>
  <c r="J37" i="21"/>
  <c r="I37" i="21"/>
  <c r="H37" i="21"/>
  <c r="L36" i="21"/>
  <c r="K36" i="21"/>
  <c r="J36" i="21"/>
  <c r="L34" i="21"/>
  <c r="K34" i="21"/>
  <c r="I34" i="21"/>
  <c r="H34" i="21"/>
  <c r="L33" i="21"/>
  <c r="K33" i="21"/>
  <c r="J33" i="21"/>
  <c r="I33" i="21"/>
  <c r="H33" i="21"/>
  <c r="L32" i="21"/>
  <c r="K32" i="21"/>
  <c r="J32" i="21"/>
  <c r="J31" i="21"/>
  <c r="I31" i="21"/>
  <c r="H31" i="21"/>
  <c r="L30" i="21"/>
  <c r="K30" i="21"/>
  <c r="I30" i="21"/>
  <c r="H30" i="21"/>
  <c r="L29" i="21"/>
  <c r="K29" i="21"/>
  <c r="J29" i="21"/>
  <c r="I29" i="21"/>
  <c r="H29" i="21"/>
  <c r="L28" i="21"/>
  <c r="K28" i="21"/>
  <c r="J28" i="21"/>
  <c r="L26" i="21"/>
  <c r="K26" i="21"/>
  <c r="J26" i="21"/>
  <c r="I26" i="21"/>
  <c r="H26" i="21"/>
  <c r="L25" i="21"/>
  <c r="K25" i="21"/>
  <c r="J25" i="21"/>
  <c r="I25" i="21"/>
  <c r="H25" i="21"/>
  <c r="L24" i="21"/>
  <c r="K24" i="21"/>
  <c r="J24" i="21"/>
  <c r="L23" i="21"/>
  <c r="K23" i="21"/>
  <c r="J23" i="21"/>
  <c r="I23" i="21"/>
  <c r="H23" i="21"/>
  <c r="L22" i="21"/>
  <c r="K22" i="21"/>
  <c r="J22" i="21"/>
  <c r="I22" i="21"/>
  <c r="H22" i="21"/>
  <c r="L21" i="21"/>
  <c r="K21" i="21"/>
  <c r="J21" i="21"/>
  <c r="L19" i="21"/>
  <c r="K19" i="21"/>
  <c r="J19" i="21"/>
  <c r="I19" i="21"/>
  <c r="H19" i="21"/>
  <c r="L18" i="21"/>
  <c r="K18" i="21"/>
  <c r="J18" i="21"/>
  <c r="I18" i="21"/>
  <c r="H18" i="21"/>
  <c r="L17" i="21"/>
  <c r="K17" i="21"/>
  <c r="J17" i="21"/>
  <c r="L16" i="21"/>
  <c r="K16" i="21"/>
  <c r="J16" i="21"/>
  <c r="I16" i="21"/>
  <c r="H16" i="21"/>
  <c r="L15" i="21"/>
  <c r="K15" i="21"/>
  <c r="J15" i="21"/>
  <c r="I15" i="21"/>
  <c r="H15" i="21"/>
  <c r="L14" i="21"/>
  <c r="K14" i="21"/>
  <c r="J14" i="21"/>
  <c r="L12" i="21"/>
  <c r="K12" i="21"/>
  <c r="J12" i="21"/>
  <c r="I12" i="21"/>
  <c r="H12" i="21"/>
  <c r="L11" i="21"/>
  <c r="K11" i="21"/>
  <c r="J11" i="21"/>
  <c r="I11" i="21"/>
  <c r="H11" i="21"/>
  <c r="L10" i="21"/>
  <c r="K10" i="21"/>
  <c r="J10" i="21"/>
  <c r="L9" i="21"/>
  <c r="K9" i="21"/>
  <c r="J9" i="21"/>
  <c r="I9" i="21"/>
  <c r="H9" i="21"/>
  <c r="L8" i="21"/>
  <c r="K8" i="21"/>
  <c r="J8" i="21"/>
  <c r="I8" i="21"/>
  <c r="H8" i="21"/>
  <c r="L7" i="21"/>
  <c r="K7" i="21"/>
  <c r="J7" i="21"/>
  <c r="H71" i="21" l="1"/>
  <c r="H24" i="21"/>
  <c r="H14" i="21"/>
  <c r="I24" i="21"/>
  <c r="I53" i="21"/>
  <c r="H43" i="21"/>
  <c r="I71" i="21"/>
  <c r="I60" i="21"/>
  <c r="I28" i="21"/>
  <c r="H39" i="21"/>
  <c r="H7" i="21"/>
  <c r="I10" i="21"/>
  <c r="I7" i="21"/>
  <c r="I74" i="21"/>
  <c r="H121" i="21"/>
  <c r="I121" i="21"/>
  <c r="H46" i="21"/>
  <c r="H99" i="21"/>
  <c r="I43" i="21"/>
  <c r="H113" i="21"/>
  <c r="H32" i="21"/>
  <c r="H102" i="21"/>
  <c r="I113" i="21"/>
  <c r="I32" i="21"/>
  <c r="I102" i="21"/>
  <c r="H10" i="21"/>
  <c r="H28" i="21"/>
  <c r="H50" i="21"/>
  <c r="L120" i="21"/>
  <c r="I99" i="21"/>
  <c r="H116" i="21"/>
  <c r="H95" i="21"/>
  <c r="I116" i="21"/>
  <c r="H21" i="21"/>
  <c r="H57" i="21"/>
  <c r="H78" i="21"/>
  <c r="H85" i="21"/>
  <c r="I95" i="21"/>
  <c r="H122" i="21"/>
  <c r="I57" i="21"/>
  <c r="I78" i="21"/>
  <c r="I85" i="21"/>
  <c r="I50" i="21"/>
  <c r="H53" i="21"/>
  <c r="H74" i="21"/>
  <c r="H17" i="21"/>
  <c r="H64" i="21"/>
  <c r="I64" i="21"/>
  <c r="I39" i="21"/>
  <c r="H60" i="21"/>
  <c r="H81" i="21"/>
  <c r="H106" i="21"/>
  <c r="I14" i="21"/>
  <c r="I106" i="21"/>
  <c r="I17" i="21"/>
  <c r="H92" i="21"/>
  <c r="I21" i="21"/>
  <c r="I46" i="21"/>
  <c r="I67" i="21"/>
  <c r="I92" i="21"/>
  <c r="H130" i="21"/>
  <c r="H88" i="21"/>
  <c r="H109" i="21"/>
  <c r="H127" i="21"/>
  <c r="I88" i="21"/>
  <c r="I109" i="21"/>
  <c r="I127" i="21"/>
  <c r="H36" i="21"/>
  <c r="I36" i="21"/>
  <c r="I124" i="21"/>
  <c r="L123" i="21"/>
  <c r="E125" i="21"/>
  <c r="I122" i="21"/>
  <c r="D123" i="21"/>
  <c r="J120" i="21"/>
  <c r="H120" i="21" l="1"/>
  <c r="I120" i="21"/>
  <c r="H124" i="21"/>
  <c r="J123" i="21"/>
  <c r="K123" i="21"/>
  <c r="D125" i="21"/>
  <c r="L125" i="21"/>
  <c r="I125" i="21"/>
  <c r="I123" i="21" s="1"/>
  <c r="K125" i="21" l="1"/>
  <c r="H125" i="21"/>
  <c r="H123" i="21" s="1"/>
  <c r="J125" i="21"/>
  <c r="J34" i="20"/>
  <c r="I34" i="20"/>
  <c r="H34" i="20"/>
  <c r="J33" i="20"/>
  <c r="I33" i="20"/>
  <c r="H33" i="20"/>
  <c r="J73" i="20"/>
  <c r="I73" i="20"/>
  <c r="H73" i="20"/>
  <c r="J72" i="20"/>
  <c r="I72" i="20"/>
  <c r="H72" i="20"/>
  <c r="J70" i="20"/>
  <c r="I70" i="20"/>
  <c r="H70" i="20"/>
  <c r="J69" i="20"/>
  <c r="I69" i="20"/>
  <c r="H69" i="20"/>
  <c r="H67" i="20"/>
  <c r="J66" i="20"/>
  <c r="I66" i="20"/>
  <c r="H66" i="20"/>
  <c r="J64" i="20"/>
  <c r="I64" i="20"/>
  <c r="H64" i="20"/>
  <c r="H63" i="20"/>
  <c r="J61" i="20"/>
  <c r="I61" i="20"/>
  <c r="H61" i="20"/>
  <c r="J60" i="20"/>
  <c r="I60" i="20"/>
  <c r="H60" i="20"/>
  <c r="J58" i="20"/>
  <c r="I58" i="20"/>
  <c r="H58" i="20"/>
  <c r="J57" i="20"/>
  <c r="I57" i="20"/>
  <c r="H57" i="20"/>
  <c r="J55" i="20"/>
  <c r="I55" i="20"/>
  <c r="J54" i="20"/>
  <c r="I54" i="20"/>
  <c r="H54" i="20"/>
  <c r="J52" i="20"/>
  <c r="I52" i="20"/>
  <c r="H52" i="20"/>
  <c r="J51" i="20"/>
  <c r="I51" i="20"/>
  <c r="H51" i="20"/>
  <c r="J49" i="20"/>
  <c r="I49" i="20"/>
  <c r="H49" i="20"/>
  <c r="J48" i="20"/>
  <c r="I48" i="20"/>
  <c r="H48" i="20"/>
  <c r="J46" i="20"/>
  <c r="I46" i="20"/>
  <c r="H46" i="20"/>
  <c r="J45" i="20"/>
  <c r="I45" i="20"/>
  <c r="H45" i="20"/>
  <c r="J43" i="20"/>
  <c r="I43" i="20"/>
  <c r="H43" i="20"/>
  <c r="J42" i="20"/>
  <c r="I42" i="20"/>
  <c r="H42" i="20"/>
  <c r="J39" i="20"/>
  <c r="I39" i="20"/>
  <c r="H39" i="20"/>
  <c r="J37" i="20"/>
  <c r="I37" i="20"/>
  <c r="J36" i="20"/>
  <c r="I36" i="20"/>
  <c r="H36" i="20"/>
  <c r="J31" i="20"/>
  <c r="I31" i="20"/>
  <c r="H31" i="20"/>
  <c r="J30" i="20"/>
  <c r="I30" i="20"/>
  <c r="H30" i="20"/>
  <c r="J27" i="20"/>
  <c r="I27" i="20"/>
  <c r="H27" i="20"/>
  <c r="J26" i="20"/>
  <c r="I26" i="20"/>
  <c r="H26" i="20"/>
  <c r="J24" i="20"/>
  <c r="I24" i="20"/>
  <c r="H24" i="20"/>
  <c r="J23" i="20"/>
  <c r="I23" i="20"/>
  <c r="J21" i="20"/>
  <c r="I21" i="20"/>
  <c r="H21" i="20"/>
  <c r="J20" i="20"/>
  <c r="I20" i="20"/>
  <c r="H20" i="20"/>
  <c r="J18" i="20"/>
  <c r="J17" i="20"/>
  <c r="I17" i="20"/>
  <c r="H17" i="20"/>
  <c r="J15" i="20"/>
  <c r="I15" i="20"/>
  <c r="H15" i="20"/>
  <c r="J14" i="20"/>
  <c r="I14" i="20"/>
  <c r="H14" i="20"/>
  <c r="J12" i="20"/>
  <c r="I12" i="20"/>
  <c r="H12" i="20"/>
  <c r="J11" i="20"/>
  <c r="I11" i="20"/>
  <c r="H11" i="20"/>
  <c r="J9" i="20"/>
  <c r="I9" i="20"/>
  <c r="H9" i="20"/>
  <c r="J8" i="20"/>
  <c r="I8" i="20"/>
  <c r="H8" i="20"/>
  <c r="L1886" i="19"/>
  <c r="K1886" i="19"/>
  <c r="J1886" i="19"/>
  <c r="I1886" i="19"/>
  <c r="H1886" i="19"/>
  <c r="L1885" i="19"/>
  <c r="K1885" i="19"/>
  <c r="J1885" i="19"/>
  <c r="I1885" i="19"/>
  <c r="H1885" i="19"/>
  <c r="L1884" i="19"/>
  <c r="K1884" i="19"/>
  <c r="J1884" i="19"/>
  <c r="L1883" i="19"/>
  <c r="K1883" i="19"/>
  <c r="J1883" i="19"/>
  <c r="I1883" i="19"/>
  <c r="H1883" i="19"/>
  <c r="L1882" i="19"/>
  <c r="K1882" i="19"/>
  <c r="J1882" i="19"/>
  <c r="I1882" i="19"/>
  <c r="H1882" i="19"/>
  <c r="L1881" i="19"/>
  <c r="K1881" i="19"/>
  <c r="J1881" i="19"/>
  <c r="L1878" i="19"/>
  <c r="K1878" i="19"/>
  <c r="J1878" i="19"/>
  <c r="I1878" i="19"/>
  <c r="H1878" i="19"/>
  <c r="L1877" i="19"/>
  <c r="K1877" i="19"/>
  <c r="J1877" i="19"/>
  <c r="I1877" i="19"/>
  <c r="I1876" i="19" s="1"/>
  <c r="H1877" i="19"/>
  <c r="H1876" i="19" s="1"/>
  <c r="L1876" i="19"/>
  <c r="K1876" i="19"/>
  <c r="J1876" i="19"/>
  <c r="L1875" i="19"/>
  <c r="K1875" i="19"/>
  <c r="J1875" i="19"/>
  <c r="I1875" i="19"/>
  <c r="H1875" i="19"/>
  <c r="L1874" i="19"/>
  <c r="K1874" i="19"/>
  <c r="J1874" i="19"/>
  <c r="I1874" i="19"/>
  <c r="H1874" i="19"/>
  <c r="L1873" i="19"/>
  <c r="K1873" i="19"/>
  <c r="J1873" i="19"/>
  <c r="L1871" i="19"/>
  <c r="K1871" i="19"/>
  <c r="J1871" i="19"/>
  <c r="I1871" i="19"/>
  <c r="H1871" i="19"/>
  <c r="L1870" i="19"/>
  <c r="K1870" i="19"/>
  <c r="J1870" i="19"/>
  <c r="I1870" i="19"/>
  <c r="H1870" i="19"/>
  <c r="L1869" i="19"/>
  <c r="K1869" i="19"/>
  <c r="J1869" i="19"/>
  <c r="L1868" i="19"/>
  <c r="K1868" i="19"/>
  <c r="J1868" i="19"/>
  <c r="I1868" i="19"/>
  <c r="H1868" i="19"/>
  <c r="L1867" i="19"/>
  <c r="K1867" i="19"/>
  <c r="J1867" i="19"/>
  <c r="I1867" i="19"/>
  <c r="H1867" i="19"/>
  <c r="L1866" i="19"/>
  <c r="K1866" i="19"/>
  <c r="J1866" i="19"/>
  <c r="L1864" i="19"/>
  <c r="K1864" i="19"/>
  <c r="J1864" i="19"/>
  <c r="I1864" i="19"/>
  <c r="H1864" i="19"/>
  <c r="L1863" i="19"/>
  <c r="J1863" i="19"/>
  <c r="I1863" i="19"/>
  <c r="H1863" i="19"/>
  <c r="L1862" i="19"/>
  <c r="K1862" i="19"/>
  <c r="J1862" i="19"/>
  <c r="L1861" i="19"/>
  <c r="K1861" i="19"/>
  <c r="J1861" i="19"/>
  <c r="I1861" i="19"/>
  <c r="H1861" i="19"/>
  <c r="L1860" i="19"/>
  <c r="K1860" i="19"/>
  <c r="J1860" i="19"/>
  <c r="I1860" i="19"/>
  <c r="H1860" i="19"/>
  <c r="L1859" i="19"/>
  <c r="K1859" i="19"/>
  <c r="J1859" i="19"/>
  <c r="L1857" i="19"/>
  <c r="K1857" i="19"/>
  <c r="J1857" i="19"/>
  <c r="I1857" i="19"/>
  <c r="H1857" i="19"/>
  <c r="L1856" i="19"/>
  <c r="J1856" i="19"/>
  <c r="I1856" i="19"/>
  <c r="H1856" i="19"/>
  <c r="L1855" i="19"/>
  <c r="K1855" i="19"/>
  <c r="J1855" i="19"/>
  <c r="L1854" i="19"/>
  <c r="K1854" i="19"/>
  <c r="J1854" i="19"/>
  <c r="I1854" i="19"/>
  <c r="H1854" i="19"/>
  <c r="L1853" i="19"/>
  <c r="K1853" i="19"/>
  <c r="J1853" i="19"/>
  <c r="I1853" i="19"/>
  <c r="H1853" i="19"/>
  <c r="L1852" i="19"/>
  <c r="K1852" i="19"/>
  <c r="J1852" i="19"/>
  <c r="L1850" i="19"/>
  <c r="K1850" i="19"/>
  <c r="J1850" i="19"/>
  <c r="I1850" i="19"/>
  <c r="H1850" i="19"/>
  <c r="L1849" i="19"/>
  <c r="K1849" i="19"/>
  <c r="J1849" i="19"/>
  <c r="I1849" i="19"/>
  <c r="H1849" i="19"/>
  <c r="L1848" i="19"/>
  <c r="K1848" i="19"/>
  <c r="J1848" i="19"/>
  <c r="L1847" i="19"/>
  <c r="K1847" i="19"/>
  <c r="J1847" i="19"/>
  <c r="I1847" i="19"/>
  <c r="H1847" i="19"/>
  <c r="L1846" i="19"/>
  <c r="K1846" i="19"/>
  <c r="J1846" i="19"/>
  <c r="I1846" i="19"/>
  <c r="H1846" i="19"/>
  <c r="L1845" i="19"/>
  <c r="K1845" i="19"/>
  <c r="J1845" i="19"/>
  <c r="L1843" i="19"/>
  <c r="K1843" i="19"/>
  <c r="J1843" i="19"/>
  <c r="I1843" i="19"/>
  <c r="H1843" i="19"/>
  <c r="L1842" i="19"/>
  <c r="K1842" i="19"/>
  <c r="J1842" i="19"/>
  <c r="I1842" i="19"/>
  <c r="H1842" i="19"/>
  <c r="L1841" i="19"/>
  <c r="K1841" i="19"/>
  <c r="J1841" i="19"/>
  <c r="L1840" i="19"/>
  <c r="K1840" i="19"/>
  <c r="J1840" i="19"/>
  <c r="I1840" i="19"/>
  <c r="H1840" i="19"/>
  <c r="K1839" i="19"/>
  <c r="J1839" i="19"/>
  <c r="I1839" i="19"/>
  <c r="H1839" i="19"/>
  <c r="L1838" i="19"/>
  <c r="K1838" i="19"/>
  <c r="J1838" i="19"/>
  <c r="L1836" i="19"/>
  <c r="K1836" i="19"/>
  <c r="J1836" i="19"/>
  <c r="I1836" i="19"/>
  <c r="H1836" i="19"/>
  <c r="L1835" i="19"/>
  <c r="K1835" i="19"/>
  <c r="J1835" i="19"/>
  <c r="I1835" i="19"/>
  <c r="H1835" i="19"/>
  <c r="L1834" i="19"/>
  <c r="K1834" i="19"/>
  <c r="J1834" i="19"/>
  <c r="L1833" i="19"/>
  <c r="K1833" i="19"/>
  <c r="J1833" i="19"/>
  <c r="I1833" i="19"/>
  <c r="H1833" i="19"/>
  <c r="L1832" i="19"/>
  <c r="K1832" i="19"/>
  <c r="J1832" i="19"/>
  <c r="I1832" i="19"/>
  <c r="H1832" i="19"/>
  <c r="L1831" i="19"/>
  <c r="K1831" i="19"/>
  <c r="J1831" i="19"/>
  <c r="L1829" i="19"/>
  <c r="K1829" i="19"/>
  <c r="J1829" i="19"/>
  <c r="I1829" i="19"/>
  <c r="H1829" i="19"/>
  <c r="L1828" i="19"/>
  <c r="K1828" i="19"/>
  <c r="J1828" i="19"/>
  <c r="I1828" i="19"/>
  <c r="H1828" i="19"/>
  <c r="L1827" i="19"/>
  <c r="K1827" i="19"/>
  <c r="J1827" i="19"/>
  <c r="L1826" i="19"/>
  <c r="K1826" i="19"/>
  <c r="J1826" i="19"/>
  <c r="I1826" i="19"/>
  <c r="H1826" i="19"/>
  <c r="L1825" i="19"/>
  <c r="K1825" i="19"/>
  <c r="J1825" i="19"/>
  <c r="I1825" i="19"/>
  <c r="H1825" i="19"/>
  <c r="L1824" i="19"/>
  <c r="K1824" i="19"/>
  <c r="J1824" i="19"/>
  <c r="L1822" i="19"/>
  <c r="K1822" i="19"/>
  <c r="J1822" i="19"/>
  <c r="I1822" i="19"/>
  <c r="H1822" i="19"/>
  <c r="L1821" i="19"/>
  <c r="K1821" i="19"/>
  <c r="J1821" i="19"/>
  <c r="I1821" i="19"/>
  <c r="H1821" i="19"/>
  <c r="L1820" i="19"/>
  <c r="K1820" i="19"/>
  <c r="J1820" i="19"/>
  <c r="L1819" i="19"/>
  <c r="K1819" i="19"/>
  <c r="J1819" i="19"/>
  <c r="I1819" i="19"/>
  <c r="H1819" i="19"/>
  <c r="L1818" i="19"/>
  <c r="K1818" i="19"/>
  <c r="J1818" i="19"/>
  <c r="I1818" i="19"/>
  <c r="H1818" i="19"/>
  <c r="L1817" i="19"/>
  <c r="K1817" i="19"/>
  <c r="J1817" i="19"/>
  <c r="L1815" i="19"/>
  <c r="K1815" i="19"/>
  <c r="J1815" i="19"/>
  <c r="I1815" i="19"/>
  <c r="H1815" i="19"/>
  <c r="L1814" i="19"/>
  <c r="K1814" i="19"/>
  <c r="J1814" i="19"/>
  <c r="I1814" i="19"/>
  <c r="H1814" i="19"/>
  <c r="L1813" i="19"/>
  <c r="K1813" i="19"/>
  <c r="J1813" i="19"/>
  <c r="L1812" i="19"/>
  <c r="K1812" i="19"/>
  <c r="J1812" i="19"/>
  <c r="I1812" i="19"/>
  <c r="H1812" i="19"/>
  <c r="L1811" i="19"/>
  <c r="J1811" i="19"/>
  <c r="I1811" i="19"/>
  <c r="H1811" i="19"/>
  <c r="L1810" i="19"/>
  <c r="K1810" i="19"/>
  <c r="J1810" i="19"/>
  <c r="L1808" i="19"/>
  <c r="K1808" i="19"/>
  <c r="J1808" i="19"/>
  <c r="I1808" i="19"/>
  <c r="H1808" i="19"/>
  <c r="L1807" i="19"/>
  <c r="K1807" i="19"/>
  <c r="J1807" i="19"/>
  <c r="I1807" i="19"/>
  <c r="H1807" i="19"/>
  <c r="L1806" i="19"/>
  <c r="K1806" i="19"/>
  <c r="J1806" i="19"/>
  <c r="L1805" i="19"/>
  <c r="K1805" i="19"/>
  <c r="J1805" i="19"/>
  <c r="I1805" i="19"/>
  <c r="H1805" i="19"/>
  <c r="L1804" i="19"/>
  <c r="K1804" i="19"/>
  <c r="J1804" i="19"/>
  <c r="I1804" i="19"/>
  <c r="H1804" i="19"/>
  <c r="L1803" i="19"/>
  <c r="K1803" i="19"/>
  <c r="J1803" i="19"/>
  <c r="K1801" i="19"/>
  <c r="J1801" i="19"/>
  <c r="I1801" i="19"/>
  <c r="H1801" i="19"/>
  <c r="I1800" i="19"/>
  <c r="H1800" i="19"/>
  <c r="K1799" i="19"/>
  <c r="J1799" i="19"/>
  <c r="K1798" i="19"/>
  <c r="J1798" i="19"/>
  <c r="I1798" i="19"/>
  <c r="H1798" i="19"/>
  <c r="L1797" i="19"/>
  <c r="K1797" i="19"/>
  <c r="J1797" i="19"/>
  <c r="I1797" i="19"/>
  <c r="H1797" i="19"/>
  <c r="K1796" i="19"/>
  <c r="J1796" i="19"/>
  <c r="L1794" i="19"/>
  <c r="K1794" i="19"/>
  <c r="J1794" i="19"/>
  <c r="I1794" i="19"/>
  <c r="H1794" i="19"/>
  <c r="L1793" i="19"/>
  <c r="K1793" i="19"/>
  <c r="J1793" i="19"/>
  <c r="I1793" i="19"/>
  <c r="H1793" i="19"/>
  <c r="L1792" i="19"/>
  <c r="K1792" i="19"/>
  <c r="J1792" i="19"/>
  <c r="L1791" i="19"/>
  <c r="K1791" i="19"/>
  <c r="J1791" i="19"/>
  <c r="I1791" i="19"/>
  <c r="H1791" i="19"/>
  <c r="L1790" i="19"/>
  <c r="K1790" i="19"/>
  <c r="J1790" i="19"/>
  <c r="I1790" i="19"/>
  <c r="H1790" i="19"/>
  <c r="L1789" i="19"/>
  <c r="K1789" i="19"/>
  <c r="J1789" i="19"/>
  <c r="L1787" i="19"/>
  <c r="K1787" i="19"/>
  <c r="J1787" i="19"/>
  <c r="I1787" i="19"/>
  <c r="H1787" i="19"/>
  <c r="L1786" i="19"/>
  <c r="J1786" i="19"/>
  <c r="I1786" i="19"/>
  <c r="H1786" i="19"/>
  <c r="L1785" i="19"/>
  <c r="K1785" i="19"/>
  <c r="J1785" i="19"/>
  <c r="I1784" i="19"/>
  <c r="H1784" i="19"/>
  <c r="L1783" i="19"/>
  <c r="K1783" i="19"/>
  <c r="J1783" i="19"/>
  <c r="I1783" i="19"/>
  <c r="H1783" i="19"/>
  <c r="I1782" i="19"/>
  <c r="H1782" i="19"/>
  <c r="L1781" i="19"/>
  <c r="K1781" i="19"/>
  <c r="J1781" i="19"/>
  <c r="L1779" i="19"/>
  <c r="K1779" i="19"/>
  <c r="J1779" i="19"/>
  <c r="I1779" i="19"/>
  <c r="H1779" i="19"/>
  <c r="L1778" i="19"/>
  <c r="K1778" i="19"/>
  <c r="J1778" i="19"/>
  <c r="I1778" i="19"/>
  <c r="H1778" i="19"/>
  <c r="L1777" i="19"/>
  <c r="K1777" i="19"/>
  <c r="J1777" i="19"/>
  <c r="L1776" i="19"/>
  <c r="K1776" i="19"/>
  <c r="J1776" i="19"/>
  <c r="I1776" i="19"/>
  <c r="H1776" i="19"/>
  <c r="L1775" i="19"/>
  <c r="K1775" i="19"/>
  <c r="J1775" i="19"/>
  <c r="I1775" i="19"/>
  <c r="H1775" i="19"/>
  <c r="L1774" i="19"/>
  <c r="K1774" i="19"/>
  <c r="J1774" i="19"/>
  <c r="L1772" i="19"/>
  <c r="K1772" i="19"/>
  <c r="J1772" i="19"/>
  <c r="I1772" i="19"/>
  <c r="H1772" i="19"/>
  <c r="L1771" i="19"/>
  <c r="K1771" i="19"/>
  <c r="J1771" i="19"/>
  <c r="I1771" i="19"/>
  <c r="H1771" i="19"/>
  <c r="L1770" i="19"/>
  <c r="K1770" i="19"/>
  <c r="J1770" i="19"/>
  <c r="L1769" i="19"/>
  <c r="K1769" i="19"/>
  <c r="J1769" i="19"/>
  <c r="I1769" i="19"/>
  <c r="H1769" i="19"/>
  <c r="L1768" i="19"/>
  <c r="K1768" i="19"/>
  <c r="J1768" i="19"/>
  <c r="I1768" i="19"/>
  <c r="H1768" i="19"/>
  <c r="L1767" i="19"/>
  <c r="K1767" i="19"/>
  <c r="J1767" i="19"/>
  <c r="L1765" i="19"/>
  <c r="K1765" i="19"/>
  <c r="J1765" i="19"/>
  <c r="I1765" i="19"/>
  <c r="H1765" i="19"/>
  <c r="L1764" i="19"/>
  <c r="J1764" i="19"/>
  <c r="I1764" i="19"/>
  <c r="H1764" i="19"/>
  <c r="L1763" i="19"/>
  <c r="K1763" i="19"/>
  <c r="J1763" i="19"/>
  <c r="L1762" i="19"/>
  <c r="K1762" i="19"/>
  <c r="J1762" i="19"/>
  <c r="I1762" i="19"/>
  <c r="H1762" i="19"/>
  <c r="L1761" i="19"/>
  <c r="K1761" i="19"/>
  <c r="J1761" i="19"/>
  <c r="I1761" i="19"/>
  <c r="H1761" i="19"/>
  <c r="L1760" i="19"/>
  <c r="K1760" i="19"/>
  <c r="J1760" i="19"/>
  <c r="L1758" i="19"/>
  <c r="K1758" i="19"/>
  <c r="J1758" i="19"/>
  <c r="I1758" i="19"/>
  <c r="H1758" i="19"/>
  <c r="L1757" i="19"/>
  <c r="K1757" i="19"/>
  <c r="J1757" i="19"/>
  <c r="I1757" i="19"/>
  <c r="H1757" i="19"/>
  <c r="L1756" i="19"/>
  <c r="K1756" i="19"/>
  <c r="J1756" i="19"/>
  <c r="L1755" i="19"/>
  <c r="K1755" i="19"/>
  <c r="J1755" i="19"/>
  <c r="I1755" i="19"/>
  <c r="H1755" i="19"/>
  <c r="L1754" i="19"/>
  <c r="K1754" i="19"/>
  <c r="J1754" i="19"/>
  <c r="I1754" i="19"/>
  <c r="H1754" i="19"/>
  <c r="L1753" i="19"/>
  <c r="K1753" i="19"/>
  <c r="J1753" i="19"/>
  <c r="L1751" i="19"/>
  <c r="K1751" i="19"/>
  <c r="J1751" i="19"/>
  <c r="I1751" i="19"/>
  <c r="H1751" i="19"/>
  <c r="L1750" i="19"/>
  <c r="K1750" i="19"/>
  <c r="J1750" i="19"/>
  <c r="I1750" i="19"/>
  <c r="H1750" i="19"/>
  <c r="L1749" i="19"/>
  <c r="K1749" i="19"/>
  <c r="J1749" i="19"/>
  <c r="L1748" i="19"/>
  <c r="K1748" i="19"/>
  <c r="J1748" i="19"/>
  <c r="I1748" i="19"/>
  <c r="H1748" i="19"/>
  <c r="L1747" i="19"/>
  <c r="J1747" i="19"/>
  <c r="I1747" i="19"/>
  <c r="H1747" i="19"/>
  <c r="L1746" i="19"/>
  <c r="K1746" i="19"/>
  <c r="J1746" i="19"/>
  <c r="L1744" i="19"/>
  <c r="K1744" i="19"/>
  <c r="J1744" i="19"/>
  <c r="I1744" i="19"/>
  <c r="H1744" i="19"/>
  <c r="L1743" i="19"/>
  <c r="K1743" i="19"/>
  <c r="J1743" i="19"/>
  <c r="I1743" i="19"/>
  <c r="H1743" i="19"/>
  <c r="L1742" i="19"/>
  <c r="K1742" i="19"/>
  <c r="J1742" i="19"/>
  <c r="L1741" i="19"/>
  <c r="K1741" i="19"/>
  <c r="J1741" i="19"/>
  <c r="I1741" i="19"/>
  <c r="H1741" i="19"/>
  <c r="L1740" i="19"/>
  <c r="K1740" i="19"/>
  <c r="J1740" i="19"/>
  <c r="I1740" i="19"/>
  <c r="H1740" i="19"/>
  <c r="L1739" i="19"/>
  <c r="K1739" i="19"/>
  <c r="J1739" i="19"/>
  <c r="L1737" i="19"/>
  <c r="K1737" i="19"/>
  <c r="J1737" i="19"/>
  <c r="I1737" i="19"/>
  <c r="H1737" i="19"/>
  <c r="K1736" i="19"/>
  <c r="J1736" i="19"/>
  <c r="I1736" i="19"/>
  <c r="H1736" i="19"/>
  <c r="L1735" i="19"/>
  <c r="K1735" i="19"/>
  <c r="J1735" i="19"/>
  <c r="L1734" i="19"/>
  <c r="K1734" i="19"/>
  <c r="J1734" i="19"/>
  <c r="I1734" i="19"/>
  <c r="H1734" i="19"/>
  <c r="J1733" i="19"/>
  <c r="I1733" i="19"/>
  <c r="H1733" i="19"/>
  <c r="L1732" i="19"/>
  <c r="K1732" i="19"/>
  <c r="J1732" i="19"/>
  <c r="L1730" i="19"/>
  <c r="K1730" i="19"/>
  <c r="J1730" i="19"/>
  <c r="I1730" i="19"/>
  <c r="H1730" i="19"/>
  <c r="L1729" i="19"/>
  <c r="K1729" i="19"/>
  <c r="J1729" i="19"/>
  <c r="I1729" i="19"/>
  <c r="H1729" i="19"/>
  <c r="L1728" i="19"/>
  <c r="K1728" i="19"/>
  <c r="J1728" i="19"/>
  <c r="L1727" i="19"/>
  <c r="K1727" i="19"/>
  <c r="J1727" i="19"/>
  <c r="I1727" i="19"/>
  <c r="H1727" i="19"/>
  <c r="L1726" i="19"/>
  <c r="K1726" i="19"/>
  <c r="J1726" i="19"/>
  <c r="I1726" i="19"/>
  <c r="H1726" i="19"/>
  <c r="L1725" i="19"/>
  <c r="K1725" i="19"/>
  <c r="J1725" i="19"/>
  <c r="L1723" i="19"/>
  <c r="K1723" i="19"/>
  <c r="J1723" i="19"/>
  <c r="I1723" i="19"/>
  <c r="H1723" i="19"/>
  <c r="L1722" i="19"/>
  <c r="K1722" i="19"/>
  <c r="J1722" i="19"/>
  <c r="I1722" i="19"/>
  <c r="H1722" i="19"/>
  <c r="L1721" i="19"/>
  <c r="K1721" i="19"/>
  <c r="J1721" i="19"/>
  <c r="L1720" i="19"/>
  <c r="K1720" i="19"/>
  <c r="J1720" i="19"/>
  <c r="I1720" i="19"/>
  <c r="H1720" i="19"/>
  <c r="L1719" i="19"/>
  <c r="K1719" i="19"/>
  <c r="J1719" i="19"/>
  <c r="I1719" i="19"/>
  <c r="H1719" i="19"/>
  <c r="L1718" i="19"/>
  <c r="K1718" i="19"/>
  <c r="J1718" i="19"/>
  <c r="L1716" i="19"/>
  <c r="K1716" i="19"/>
  <c r="J1716" i="19"/>
  <c r="I1716" i="19"/>
  <c r="H1716" i="19"/>
  <c r="L1715" i="19"/>
  <c r="J1715" i="19"/>
  <c r="I1715" i="19"/>
  <c r="H1715" i="19"/>
  <c r="L1714" i="19"/>
  <c r="K1714" i="19"/>
  <c r="J1714" i="19"/>
  <c r="L1713" i="19"/>
  <c r="K1713" i="19"/>
  <c r="J1713" i="19"/>
  <c r="I1713" i="19"/>
  <c r="H1713" i="19"/>
  <c r="L1712" i="19"/>
  <c r="K1712" i="19"/>
  <c r="J1712" i="19"/>
  <c r="I1712" i="19"/>
  <c r="H1712" i="19"/>
  <c r="L1711" i="19"/>
  <c r="K1711" i="19"/>
  <c r="J1711" i="19"/>
  <c r="L1709" i="19"/>
  <c r="K1709" i="19"/>
  <c r="J1709" i="19"/>
  <c r="I1709" i="19"/>
  <c r="H1709" i="19"/>
  <c r="L1708" i="19"/>
  <c r="K1708" i="19"/>
  <c r="J1708" i="19"/>
  <c r="I1708" i="19"/>
  <c r="H1708" i="19"/>
  <c r="L1707" i="19"/>
  <c r="K1707" i="19"/>
  <c r="J1707" i="19"/>
  <c r="L1706" i="19"/>
  <c r="K1706" i="19"/>
  <c r="J1706" i="19"/>
  <c r="I1706" i="19"/>
  <c r="H1706" i="19"/>
  <c r="L1705" i="19"/>
  <c r="K1705" i="19"/>
  <c r="J1705" i="19"/>
  <c r="I1705" i="19"/>
  <c r="H1705" i="19"/>
  <c r="L1704" i="19"/>
  <c r="K1704" i="19"/>
  <c r="J1704" i="19"/>
  <c r="L1702" i="19"/>
  <c r="K1702" i="19"/>
  <c r="J1702" i="19"/>
  <c r="I1702" i="19"/>
  <c r="H1702" i="19"/>
  <c r="K1701" i="19"/>
  <c r="J1701" i="19"/>
  <c r="I1701" i="19"/>
  <c r="H1701" i="19"/>
  <c r="L1700" i="19"/>
  <c r="K1700" i="19"/>
  <c r="J1700" i="19"/>
  <c r="L1699" i="19"/>
  <c r="K1699" i="19"/>
  <c r="J1699" i="19"/>
  <c r="I1699" i="19"/>
  <c r="H1699" i="19"/>
  <c r="K1698" i="19"/>
  <c r="J1698" i="19"/>
  <c r="I1698" i="19"/>
  <c r="H1698" i="19"/>
  <c r="L1697" i="19"/>
  <c r="K1697" i="19"/>
  <c r="J1697" i="19"/>
  <c r="L1695" i="19"/>
  <c r="K1695" i="19"/>
  <c r="J1695" i="19"/>
  <c r="I1695" i="19"/>
  <c r="H1695" i="19"/>
  <c r="L1694" i="19"/>
  <c r="K1694" i="19"/>
  <c r="J1694" i="19"/>
  <c r="I1694" i="19"/>
  <c r="H1694" i="19"/>
  <c r="L1693" i="19"/>
  <c r="K1693" i="19"/>
  <c r="J1693" i="19"/>
  <c r="L1692" i="19"/>
  <c r="K1692" i="19"/>
  <c r="J1692" i="19"/>
  <c r="I1692" i="19"/>
  <c r="H1692" i="19"/>
  <c r="L1691" i="19"/>
  <c r="K1691" i="19"/>
  <c r="J1691" i="19"/>
  <c r="I1691" i="19"/>
  <c r="H1691" i="19"/>
  <c r="L1690" i="19"/>
  <c r="K1690" i="19"/>
  <c r="J1690" i="19"/>
  <c r="L1688" i="19"/>
  <c r="K1688" i="19"/>
  <c r="J1688" i="19"/>
  <c r="I1688" i="19"/>
  <c r="H1688" i="19"/>
  <c r="L1687" i="19"/>
  <c r="K1687" i="19"/>
  <c r="I1687" i="19"/>
  <c r="H1687" i="19"/>
  <c r="L1686" i="19"/>
  <c r="K1686" i="19"/>
  <c r="J1686" i="19"/>
  <c r="L1685" i="19"/>
  <c r="K1685" i="19"/>
  <c r="J1685" i="19"/>
  <c r="I1685" i="19"/>
  <c r="H1685" i="19"/>
  <c r="I1684" i="19"/>
  <c r="H1684" i="19"/>
  <c r="L1683" i="19"/>
  <c r="K1683" i="19"/>
  <c r="J1683" i="19"/>
  <c r="L1681" i="19"/>
  <c r="K1681" i="19"/>
  <c r="J1681" i="19"/>
  <c r="I1681" i="19"/>
  <c r="H1681" i="19"/>
  <c r="L1680" i="19"/>
  <c r="K1680" i="19"/>
  <c r="J1680" i="19"/>
  <c r="I1680" i="19"/>
  <c r="H1680" i="19"/>
  <c r="L1679" i="19"/>
  <c r="K1679" i="19"/>
  <c r="J1679" i="19"/>
  <c r="L1678" i="19"/>
  <c r="K1678" i="19"/>
  <c r="J1678" i="19"/>
  <c r="I1678" i="19"/>
  <c r="H1678" i="19"/>
  <c r="L1677" i="19"/>
  <c r="K1677" i="19"/>
  <c r="J1677" i="19"/>
  <c r="I1677" i="19"/>
  <c r="H1677" i="19"/>
  <c r="L1676" i="19"/>
  <c r="K1676" i="19"/>
  <c r="J1676" i="19"/>
  <c r="L1674" i="19"/>
  <c r="K1674" i="19"/>
  <c r="J1674" i="19"/>
  <c r="I1674" i="19"/>
  <c r="H1674" i="19"/>
  <c r="L1673" i="19"/>
  <c r="K1673" i="19"/>
  <c r="J1673" i="19"/>
  <c r="I1673" i="19"/>
  <c r="H1673" i="19"/>
  <c r="L1672" i="19"/>
  <c r="K1672" i="19"/>
  <c r="J1672" i="19"/>
  <c r="L1671" i="19"/>
  <c r="K1671" i="19"/>
  <c r="J1671" i="19"/>
  <c r="I1671" i="19"/>
  <c r="H1671" i="19"/>
  <c r="I1670" i="19"/>
  <c r="H1670" i="19"/>
  <c r="L1669" i="19"/>
  <c r="K1669" i="19"/>
  <c r="J1669" i="19"/>
  <c r="L1667" i="19"/>
  <c r="K1667" i="19"/>
  <c r="J1667" i="19"/>
  <c r="I1667" i="19"/>
  <c r="H1667" i="19"/>
  <c r="L1666" i="19"/>
  <c r="K1666" i="19"/>
  <c r="J1666" i="19"/>
  <c r="I1666" i="19"/>
  <c r="H1666" i="19"/>
  <c r="L1665" i="19"/>
  <c r="K1665" i="19"/>
  <c r="J1665" i="19"/>
  <c r="L1664" i="19"/>
  <c r="K1664" i="19"/>
  <c r="J1664" i="19"/>
  <c r="I1664" i="19"/>
  <c r="H1664" i="19"/>
  <c r="L1663" i="19"/>
  <c r="K1663" i="19"/>
  <c r="J1663" i="19"/>
  <c r="I1663" i="19"/>
  <c r="H1663" i="19"/>
  <c r="L1662" i="19"/>
  <c r="K1662" i="19"/>
  <c r="J1662" i="19"/>
  <c r="L1660" i="19"/>
  <c r="K1660" i="19"/>
  <c r="J1660" i="19"/>
  <c r="I1660" i="19"/>
  <c r="H1660" i="19"/>
  <c r="L1659" i="19"/>
  <c r="K1659" i="19"/>
  <c r="J1659" i="19"/>
  <c r="I1659" i="19"/>
  <c r="H1659" i="19"/>
  <c r="L1658" i="19"/>
  <c r="K1658" i="19"/>
  <c r="J1658" i="19"/>
  <c r="L1657" i="19"/>
  <c r="K1657" i="19"/>
  <c r="J1657" i="19"/>
  <c r="I1657" i="19"/>
  <c r="H1657" i="19"/>
  <c r="L1656" i="19"/>
  <c r="K1656" i="19"/>
  <c r="J1656" i="19"/>
  <c r="I1656" i="19"/>
  <c r="H1656" i="19"/>
  <c r="L1655" i="19"/>
  <c r="K1655" i="19"/>
  <c r="J1655" i="19"/>
  <c r="L1653" i="19"/>
  <c r="K1653" i="19"/>
  <c r="J1653" i="19"/>
  <c r="I1653" i="19"/>
  <c r="H1653" i="19"/>
  <c r="L1652" i="19"/>
  <c r="K1652" i="19"/>
  <c r="J1652" i="19"/>
  <c r="I1652" i="19"/>
  <c r="H1652" i="19"/>
  <c r="L1651" i="19"/>
  <c r="K1651" i="19"/>
  <c r="J1651" i="19"/>
  <c r="L1650" i="19"/>
  <c r="K1650" i="19"/>
  <c r="J1650" i="19"/>
  <c r="I1650" i="19"/>
  <c r="H1650" i="19"/>
  <c r="L1649" i="19"/>
  <c r="K1649" i="19"/>
  <c r="J1649" i="19"/>
  <c r="I1649" i="19"/>
  <c r="H1649" i="19"/>
  <c r="L1648" i="19"/>
  <c r="K1648" i="19"/>
  <c r="J1648" i="19"/>
  <c r="L1646" i="19"/>
  <c r="K1646" i="19"/>
  <c r="J1646" i="19"/>
  <c r="I1646" i="19"/>
  <c r="H1646" i="19"/>
  <c r="L1645" i="19"/>
  <c r="K1645" i="19"/>
  <c r="J1645" i="19"/>
  <c r="I1645" i="19"/>
  <c r="H1645" i="19"/>
  <c r="L1644" i="19"/>
  <c r="K1644" i="19"/>
  <c r="J1644" i="19"/>
  <c r="L1643" i="19"/>
  <c r="K1643" i="19"/>
  <c r="J1643" i="19"/>
  <c r="I1643" i="19"/>
  <c r="H1643" i="19"/>
  <c r="I1642" i="19"/>
  <c r="H1642" i="19"/>
  <c r="L1641" i="19"/>
  <c r="K1641" i="19"/>
  <c r="J1641" i="19"/>
  <c r="L1639" i="19"/>
  <c r="K1639" i="19"/>
  <c r="J1639" i="19"/>
  <c r="I1639" i="19"/>
  <c r="H1639" i="19"/>
  <c r="L1638" i="19"/>
  <c r="K1638" i="19"/>
  <c r="J1638" i="19"/>
  <c r="I1638" i="19"/>
  <c r="H1638" i="19"/>
  <c r="L1637" i="19"/>
  <c r="K1637" i="19"/>
  <c r="J1637" i="19"/>
  <c r="L1636" i="19"/>
  <c r="K1636" i="19"/>
  <c r="J1636" i="19"/>
  <c r="I1636" i="19"/>
  <c r="H1636" i="19"/>
  <c r="I1635" i="19"/>
  <c r="H1635" i="19"/>
  <c r="L1634" i="19"/>
  <c r="K1634" i="19"/>
  <c r="J1634" i="19"/>
  <c r="L1632" i="19"/>
  <c r="K1632" i="19"/>
  <c r="J1632" i="19"/>
  <c r="I1632" i="19"/>
  <c r="H1632" i="19"/>
  <c r="L1631" i="19"/>
  <c r="K1631" i="19"/>
  <c r="J1631" i="19"/>
  <c r="I1631" i="19"/>
  <c r="H1631" i="19"/>
  <c r="L1630" i="19"/>
  <c r="K1630" i="19"/>
  <c r="J1630" i="19"/>
  <c r="L1629" i="19"/>
  <c r="K1629" i="19"/>
  <c r="J1629" i="19"/>
  <c r="I1629" i="19"/>
  <c r="H1629" i="19"/>
  <c r="J1628" i="19"/>
  <c r="I1628" i="19"/>
  <c r="H1628" i="19"/>
  <c r="L1627" i="19"/>
  <c r="K1627" i="19"/>
  <c r="J1627" i="19"/>
  <c r="L1625" i="19"/>
  <c r="K1625" i="19"/>
  <c r="J1625" i="19"/>
  <c r="I1625" i="19"/>
  <c r="H1625" i="19"/>
  <c r="L1624" i="19"/>
  <c r="K1624" i="19"/>
  <c r="J1624" i="19"/>
  <c r="I1624" i="19"/>
  <c r="H1624" i="19"/>
  <c r="L1623" i="19"/>
  <c r="K1623" i="19"/>
  <c r="J1623" i="19"/>
  <c r="L1622" i="19"/>
  <c r="K1622" i="19"/>
  <c r="J1622" i="19"/>
  <c r="I1622" i="19"/>
  <c r="H1622" i="19"/>
  <c r="J1621" i="19"/>
  <c r="I1621" i="19"/>
  <c r="H1621" i="19"/>
  <c r="L1620" i="19"/>
  <c r="K1620" i="19"/>
  <c r="J1620" i="19"/>
  <c r="L1618" i="19"/>
  <c r="K1618" i="19"/>
  <c r="J1618" i="19"/>
  <c r="I1618" i="19"/>
  <c r="H1618" i="19"/>
  <c r="L1617" i="19"/>
  <c r="K1617" i="19"/>
  <c r="J1617" i="19"/>
  <c r="I1617" i="19"/>
  <c r="H1617" i="19"/>
  <c r="L1616" i="19"/>
  <c r="K1616" i="19"/>
  <c r="J1616" i="19"/>
  <c r="L1615" i="19"/>
  <c r="K1615" i="19"/>
  <c r="J1615" i="19"/>
  <c r="I1615" i="19"/>
  <c r="H1615" i="19"/>
  <c r="J1614" i="19"/>
  <c r="I1614" i="19"/>
  <c r="H1614" i="19"/>
  <c r="L1613" i="19"/>
  <c r="K1613" i="19"/>
  <c r="J1613" i="19"/>
  <c r="L1611" i="19"/>
  <c r="K1611" i="19"/>
  <c r="J1611" i="19"/>
  <c r="I1611" i="19"/>
  <c r="H1611" i="19"/>
  <c r="L1610" i="19"/>
  <c r="K1610" i="19"/>
  <c r="J1610" i="19"/>
  <c r="I1610" i="19"/>
  <c r="H1610" i="19"/>
  <c r="L1609" i="19"/>
  <c r="K1609" i="19"/>
  <c r="J1609" i="19"/>
  <c r="L1608" i="19"/>
  <c r="K1608" i="19"/>
  <c r="J1608" i="19"/>
  <c r="I1608" i="19"/>
  <c r="H1608" i="19"/>
  <c r="J1607" i="19"/>
  <c r="I1607" i="19"/>
  <c r="H1607" i="19"/>
  <c r="L1606" i="19"/>
  <c r="K1606" i="19"/>
  <c r="J1606" i="19"/>
  <c r="L1604" i="19"/>
  <c r="K1604" i="19"/>
  <c r="J1604" i="19"/>
  <c r="I1604" i="19"/>
  <c r="H1604" i="19"/>
  <c r="L1603" i="19"/>
  <c r="K1603" i="19"/>
  <c r="J1603" i="19"/>
  <c r="I1603" i="19"/>
  <c r="H1603" i="19"/>
  <c r="L1602" i="19"/>
  <c r="K1602" i="19"/>
  <c r="J1602" i="19"/>
  <c r="L1601" i="19"/>
  <c r="K1601" i="19"/>
  <c r="J1601" i="19"/>
  <c r="I1601" i="19"/>
  <c r="H1601" i="19"/>
  <c r="I1600" i="19"/>
  <c r="H1600" i="19"/>
  <c r="L1599" i="19"/>
  <c r="K1599" i="19"/>
  <c r="J1599" i="19"/>
  <c r="L1597" i="19"/>
  <c r="K1597" i="19"/>
  <c r="J1597" i="19"/>
  <c r="I1597" i="19"/>
  <c r="H1597" i="19"/>
  <c r="L1596" i="19"/>
  <c r="K1596" i="19"/>
  <c r="J1596" i="19"/>
  <c r="I1596" i="19"/>
  <c r="H1596" i="19"/>
  <c r="L1595" i="19"/>
  <c r="K1595" i="19"/>
  <c r="J1595" i="19"/>
  <c r="L1594" i="19"/>
  <c r="K1594" i="19"/>
  <c r="J1594" i="19"/>
  <c r="I1594" i="19"/>
  <c r="H1594" i="19"/>
  <c r="I1593" i="19"/>
  <c r="H1593" i="19"/>
  <c r="L1592" i="19"/>
  <c r="K1592" i="19"/>
  <c r="J1592" i="19"/>
  <c r="L1590" i="19"/>
  <c r="K1590" i="19"/>
  <c r="J1590" i="19"/>
  <c r="I1590" i="19"/>
  <c r="H1590" i="19"/>
  <c r="L1589" i="19"/>
  <c r="K1589" i="19"/>
  <c r="J1589" i="19"/>
  <c r="I1589" i="19"/>
  <c r="H1589" i="19"/>
  <c r="L1588" i="19"/>
  <c r="K1588" i="19"/>
  <c r="J1588" i="19"/>
  <c r="L1587" i="19"/>
  <c r="K1587" i="19"/>
  <c r="J1587" i="19"/>
  <c r="I1587" i="19"/>
  <c r="H1587" i="19"/>
  <c r="I1586" i="19"/>
  <c r="H1586" i="19"/>
  <c r="L1585" i="19"/>
  <c r="K1585" i="19"/>
  <c r="J1585" i="19"/>
  <c r="L1583" i="19"/>
  <c r="K1583" i="19"/>
  <c r="J1583" i="19"/>
  <c r="I1583" i="19"/>
  <c r="H1583" i="19"/>
  <c r="L1582" i="19"/>
  <c r="K1582" i="19"/>
  <c r="J1582" i="19"/>
  <c r="I1582" i="19"/>
  <c r="H1582" i="19"/>
  <c r="L1581" i="19"/>
  <c r="K1581" i="19"/>
  <c r="J1581" i="19"/>
  <c r="L1580" i="19"/>
  <c r="K1580" i="19"/>
  <c r="J1580" i="19"/>
  <c r="I1580" i="19"/>
  <c r="H1580" i="19"/>
  <c r="I1579" i="19"/>
  <c r="H1579" i="19"/>
  <c r="L1578" i="19"/>
  <c r="K1578" i="19"/>
  <c r="J1578" i="19"/>
  <c r="L1576" i="19"/>
  <c r="K1576" i="19"/>
  <c r="J1576" i="19"/>
  <c r="I1576" i="19"/>
  <c r="H1576" i="19"/>
  <c r="L1575" i="19"/>
  <c r="K1575" i="19"/>
  <c r="J1575" i="19"/>
  <c r="I1575" i="19"/>
  <c r="H1575" i="19"/>
  <c r="L1574" i="19"/>
  <c r="K1574" i="19"/>
  <c r="J1574" i="19"/>
  <c r="L1573" i="19"/>
  <c r="K1573" i="19"/>
  <c r="J1573" i="19"/>
  <c r="I1573" i="19"/>
  <c r="H1573" i="19"/>
  <c r="I1572" i="19"/>
  <c r="H1572" i="19"/>
  <c r="L1571" i="19"/>
  <c r="K1571" i="19"/>
  <c r="J1571" i="19"/>
  <c r="L1569" i="19"/>
  <c r="K1569" i="19"/>
  <c r="J1569" i="19"/>
  <c r="I1569" i="19"/>
  <c r="H1569" i="19"/>
  <c r="L1568" i="19"/>
  <c r="K1568" i="19"/>
  <c r="J1568" i="19"/>
  <c r="I1568" i="19"/>
  <c r="I1567" i="19" s="1"/>
  <c r="H1568" i="19"/>
  <c r="L1567" i="19"/>
  <c r="K1567" i="19"/>
  <c r="J1567" i="19"/>
  <c r="L1566" i="19"/>
  <c r="K1566" i="19"/>
  <c r="J1566" i="19"/>
  <c r="I1566" i="19"/>
  <c r="H1566" i="19"/>
  <c r="L1565" i="19"/>
  <c r="K1565" i="19"/>
  <c r="J1565" i="19"/>
  <c r="I1565" i="19"/>
  <c r="H1565" i="19"/>
  <c r="L1564" i="19"/>
  <c r="K1564" i="19"/>
  <c r="J1564" i="19"/>
  <c r="L1562" i="19"/>
  <c r="K1562" i="19"/>
  <c r="J1562" i="19"/>
  <c r="I1562" i="19"/>
  <c r="H1562" i="19"/>
  <c r="L1561" i="19"/>
  <c r="K1561" i="19"/>
  <c r="J1561" i="19"/>
  <c r="I1561" i="19"/>
  <c r="H1561" i="19"/>
  <c r="L1560" i="19"/>
  <c r="K1560" i="19"/>
  <c r="J1560" i="19"/>
  <c r="L1559" i="19"/>
  <c r="K1559" i="19"/>
  <c r="J1559" i="19"/>
  <c r="I1559" i="19"/>
  <c r="H1559" i="19"/>
  <c r="L1558" i="19"/>
  <c r="K1558" i="19"/>
  <c r="J1558" i="19"/>
  <c r="I1558" i="19"/>
  <c r="H1558" i="19"/>
  <c r="L1557" i="19"/>
  <c r="K1557" i="19"/>
  <c r="J1557" i="19"/>
  <c r="L1555" i="19"/>
  <c r="K1555" i="19"/>
  <c r="J1555" i="19"/>
  <c r="I1555" i="19"/>
  <c r="H1555" i="19"/>
  <c r="L1554" i="19"/>
  <c r="K1554" i="19"/>
  <c r="J1554" i="19"/>
  <c r="I1554" i="19"/>
  <c r="H1554" i="19"/>
  <c r="L1553" i="19"/>
  <c r="K1553" i="19"/>
  <c r="J1553" i="19"/>
  <c r="L1552" i="19"/>
  <c r="K1552" i="19"/>
  <c r="J1552" i="19"/>
  <c r="I1552" i="19"/>
  <c r="H1552" i="19"/>
  <c r="L1551" i="19"/>
  <c r="K1551" i="19"/>
  <c r="J1551" i="19"/>
  <c r="I1551" i="19"/>
  <c r="H1551" i="19"/>
  <c r="L1550" i="19"/>
  <c r="K1550" i="19"/>
  <c r="J1550" i="19"/>
  <c r="K1548" i="19"/>
  <c r="J1548" i="19"/>
  <c r="I1548" i="19"/>
  <c r="H1548" i="19"/>
  <c r="L1547" i="19"/>
  <c r="K1547" i="19"/>
  <c r="J1547" i="19"/>
  <c r="I1547" i="19"/>
  <c r="H1547" i="19"/>
  <c r="K1546" i="19"/>
  <c r="J1546" i="19"/>
  <c r="K1545" i="19"/>
  <c r="J1545" i="19"/>
  <c r="I1545" i="19"/>
  <c r="H1545" i="19"/>
  <c r="L1544" i="19"/>
  <c r="K1544" i="19"/>
  <c r="J1544" i="19"/>
  <c r="I1544" i="19"/>
  <c r="H1544" i="19"/>
  <c r="K1543" i="19"/>
  <c r="J1543" i="19"/>
  <c r="L1541" i="19"/>
  <c r="K1541" i="19"/>
  <c r="J1541" i="19"/>
  <c r="I1541" i="19"/>
  <c r="H1541" i="19"/>
  <c r="L1540" i="19"/>
  <c r="I1540" i="19"/>
  <c r="H1540" i="19"/>
  <c r="L1539" i="19"/>
  <c r="K1539" i="19"/>
  <c r="J1539" i="19"/>
  <c r="L1538" i="19"/>
  <c r="K1538" i="19"/>
  <c r="J1538" i="19"/>
  <c r="I1538" i="19"/>
  <c r="H1538" i="19"/>
  <c r="L1537" i="19"/>
  <c r="K1537" i="19"/>
  <c r="J1537" i="19"/>
  <c r="I1537" i="19"/>
  <c r="H1537" i="19"/>
  <c r="L1536" i="19"/>
  <c r="K1536" i="19"/>
  <c r="J1536" i="19"/>
  <c r="L1534" i="19"/>
  <c r="K1534" i="19"/>
  <c r="J1534" i="19"/>
  <c r="I1534" i="19"/>
  <c r="H1534" i="19"/>
  <c r="L1533" i="19"/>
  <c r="K1533" i="19"/>
  <c r="J1533" i="19"/>
  <c r="I1533" i="19"/>
  <c r="H1533" i="19"/>
  <c r="L1532" i="19"/>
  <c r="K1532" i="19"/>
  <c r="J1532" i="19"/>
  <c r="L1531" i="19"/>
  <c r="K1531" i="19"/>
  <c r="J1531" i="19"/>
  <c r="I1531" i="19"/>
  <c r="H1531" i="19"/>
  <c r="L1530" i="19"/>
  <c r="K1530" i="19"/>
  <c r="J1530" i="19"/>
  <c r="I1530" i="19"/>
  <c r="H1530" i="19"/>
  <c r="L1529" i="19"/>
  <c r="K1529" i="19"/>
  <c r="J1529" i="19"/>
  <c r="L1527" i="19"/>
  <c r="K1527" i="19"/>
  <c r="J1527" i="19"/>
  <c r="I1527" i="19"/>
  <c r="H1527" i="19"/>
  <c r="K1526" i="19"/>
  <c r="J1526" i="19"/>
  <c r="I1526" i="19"/>
  <c r="H1526" i="19"/>
  <c r="L1525" i="19"/>
  <c r="K1525" i="19"/>
  <c r="J1525" i="19"/>
  <c r="L1524" i="19"/>
  <c r="K1524" i="19"/>
  <c r="J1524" i="19"/>
  <c r="I1524" i="19"/>
  <c r="H1524" i="19"/>
  <c r="J1523" i="19"/>
  <c r="I1523" i="19"/>
  <c r="H1523" i="19"/>
  <c r="L1522" i="19"/>
  <c r="K1522" i="19"/>
  <c r="J1522" i="19"/>
  <c r="L1520" i="19"/>
  <c r="K1520" i="19"/>
  <c r="J1520" i="19"/>
  <c r="I1520" i="19"/>
  <c r="H1520" i="19"/>
  <c r="L1519" i="19"/>
  <c r="K1519" i="19"/>
  <c r="J1519" i="19"/>
  <c r="I1519" i="19"/>
  <c r="H1519" i="19"/>
  <c r="L1518" i="19"/>
  <c r="K1518" i="19"/>
  <c r="J1518" i="19"/>
  <c r="L1517" i="19"/>
  <c r="K1517" i="19"/>
  <c r="J1517" i="19"/>
  <c r="I1517" i="19"/>
  <c r="H1517" i="19"/>
  <c r="L1516" i="19"/>
  <c r="K1516" i="19"/>
  <c r="J1516" i="19"/>
  <c r="I1516" i="19"/>
  <c r="H1516" i="19"/>
  <c r="L1515" i="19"/>
  <c r="K1515" i="19"/>
  <c r="J1515" i="19"/>
  <c r="L1513" i="19"/>
  <c r="K1513" i="19"/>
  <c r="J1513" i="19"/>
  <c r="I1513" i="19"/>
  <c r="H1513" i="19"/>
  <c r="L1512" i="19"/>
  <c r="K1512" i="19"/>
  <c r="J1512" i="19"/>
  <c r="I1512" i="19"/>
  <c r="H1512" i="19"/>
  <c r="L1511" i="19"/>
  <c r="K1511" i="19"/>
  <c r="J1511" i="19"/>
  <c r="L1510" i="19"/>
  <c r="K1510" i="19"/>
  <c r="J1510" i="19"/>
  <c r="I1510" i="19"/>
  <c r="H1510" i="19"/>
  <c r="L1509" i="19"/>
  <c r="K1509" i="19"/>
  <c r="J1509" i="19"/>
  <c r="I1509" i="19"/>
  <c r="H1509" i="19"/>
  <c r="L1508" i="19"/>
  <c r="K1508" i="19"/>
  <c r="J1508" i="19"/>
  <c r="L1506" i="19"/>
  <c r="K1506" i="19"/>
  <c r="J1506" i="19"/>
  <c r="I1506" i="19"/>
  <c r="H1506" i="19"/>
  <c r="L1505" i="19"/>
  <c r="K1505" i="19"/>
  <c r="J1505" i="19"/>
  <c r="I1505" i="19"/>
  <c r="H1505" i="19"/>
  <c r="L1504" i="19"/>
  <c r="K1504" i="19"/>
  <c r="J1504" i="19"/>
  <c r="L1503" i="19"/>
  <c r="K1503" i="19"/>
  <c r="J1503" i="19"/>
  <c r="I1503" i="19"/>
  <c r="H1503" i="19"/>
  <c r="L1502" i="19"/>
  <c r="K1502" i="19"/>
  <c r="J1502" i="19"/>
  <c r="I1502" i="19"/>
  <c r="H1502" i="19"/>
  <c r="L1501" i="19"/>
  <c r="K1501" i="19"/>
  <c r="J1501" i="19"/>
  <c r="L1499" i="19"/>
  <c r="I1499" i="19"/>
  <c r="H1499" i="19"/>
  <c r="L1498" i="19"/>
  <c r="K1498" i="19"/>
  <c r="J1498" i="19"/>
  <c r="I1498" i="19"/>
  <c r="H1498" i="19"/>
  <c r="L1497" i="19"/>
  <c r="K1497" i="19"/>
  <c r="J1496" i="19"/>
  <c r="I1496" i="19"/>
  <c r="H1496" i="19"/>
  <c r="L1495" i="19"/>
  <c r="I1495" i="19"/>
  <c r="H1495" i="19"/>
  <c r="L1494" i="19"/>
  <c r="K1494" i="19"/>
  <c r="J1494" i="19"/>
  <c r="I1494" i="19"/>
  <c r="H1494" i="19"/>
  <c r="L1493" i="19"/>
  <c r="K1493" i="19"/>
  <c r="L1491" i="19"/>
  <c r="K1491" i="19"/>
  <c r="J1491" i="19"/>
  <c r="I1491" i="19"/>
  <c r="H1491" i="19"/>
  <c r="L1490" i="19"/>
  <c r="K1490" i="19"/>
  <c r="J1490" i="19"/>
  <c r="I1490" i="19"/>
  <c r="H1490" i="19"/>
  <c r="L1489" i="19"/>
  <c r="K1489" i="19"/>
  <c r="J1489" i="19"/>
  <c r="L1488" i="19"/>
  <c r="K1488" i="19"/>
  <c r="J1488" i="19"/>
  <c r="I1488" i="19"/>
  <c r="H1488" i="19"/>
  <c r="L1487" i="19"/>
  <c r="K1487" i="19"/>
  <c r="J1487" i="19"/>
  <c r="I1487" i="19"/>
  <c r="H1487" i="19"/>
  <c r="L1486" i="19"/>
  <c r="K1486" i="19"/>
  <c r="J1486" i="19"/>
  <c r="L1484" i="19"/>
  <c r="K1484" i="19"/>
  <c r="J1484" i="19"/>
  <c r="I1484" i="19"/>
  <c r="H1484" i="19"/>
  <c r="L1483" i="19"/>
  <c r="J1483" i="19"/>
  <c r="I1483" i="19"/>
  <c r="H1483" i="19"/>
  <c r="L1482" i="19"/>
  <c r="K1482" i="19"/>
  <c r="J1482" i="19"/>
  <c r="L1481" i="19"/>
  <c r="K1481" i="19"/>
  <c r="J1481" i="19"/>
  <c r="I1481" i="19"/>
  <c r="H1481" i="19"/>
  <c r="L1480" i="19"/>
  <c r="K1480" i="19"/>
  <c r="J1480" i="19"/>
  <c r="I1480" i="19"/>
  <c r="H1480" i="19"/>
  <c r="L1479" i="19"/>
  <c r="K1479" i="19"/>
  <c r="J1479" i="19"/>
  <c r="L1477" i="19"/>
  <c r="K1477" i="19"/>
  <c r="J1477" i="19"/>
  <c r="I1477" i="19"/>
  <c r="H1477" i="19"/>
  <c r="L1476" i="19"/>
  <c r="J1476" i="19"/>
  <c r="I1476" i="19"/>
  <c r="H1476" i="19"/>
  <c r="L1475" i="19"/>
  <c r="K1475" i="19"/>
  <c r="J1475" i="19"/>
  <c r="L1474" i="19"/>
  <c r="K1474" i="19"/>
  <c r="J1474" i="19"/>
  <c r="I1474" i="19"/>
  <c r="H1474" i="19"/>
  <c r="L1473" i="19"/>
  <c r="K1473" i="19"/>
  <c r="J1473" i="19"/>
  <c r="I1473" i="19"/>
  <c r="H1473" i="19"/>
  <c r="L1472" i="19"/>
  <c r="K1472" i="19"/>
  <c r="J1472" i="19"/>
  <c r="L1470" i="19"/>
  <c r="K1470" i="19"/>
  <c r="J1470" i="19"/>
  <c r="I1470" i="19"/>
  <c r="H1470" i="19"/>
  <c r="L1469" i="19"/>
  <c r="K1469" i="19"/>
  <c r="J1469" i="19"/>
  <c r="I1469" i="19"/>
  <c r="H1469" i="19"/>
  <c r="L1468" i="19"/>
  <c r="K1468" i="19"/>
  <c r="J1468" i="19"/>
  <c r="L1467" i="19"/>
  <c r="K1467" i="19"/>
  <c r="J1467" i="19"/>
  <c r="I1467" i="19"/>
  <c r="H1467" i="19"/>
  <c r="L1466" i="19"/>
  <c r="K1466" i="19"/>
  <c r="J1466" i="19"/>
  <c r="I1466" i="19"/>
  <c r="H1466" i="19"/>
  <c r="L1465" i="19"/>
  <c r="K1465" i="19"/>
  <c r="J1465" i="19"/>
  <c r="K1463" i="19"/>
  <c r="I1463" i="19"/>
  <c r="H1463" i="19"/>
  <c r="L1462" i="19"/>
  <c r="K1462" i="19"/>
  <c r="J1462" i="19"/>
  <c r="I1462" i="19"/>
  <c r="H1462" i="19"/>
  <c r="L1461" i="19"/>
  <c r="K1461" i="19"/>
  <c r="J1461" i="19"/>
  <c r="L1460" i="19"/>
  <c r="J1460" i="19"/>
  <c r="I1460" i="19"/>
  <c r="H1460" i="19"/>
  <c r="L1459" i="19"/>
  <c r="K1459" i="19"/>
  <c r="J1459" i="19"/>
  <c r="I1459" i="19"/>
  <c r="H1459" i="19"/>
  <c r="L1458" i="19"/>
  <c r="K1458" i="19"/>
  <c r="J1458" i="19"/>
  <c r="I1458" i="19"/>
  <c r="H1458" i="19"/>
  <c r="L1457" i="19"/>
  <c r="K1457" i="19"/>
  <c r="J1457" i="19"/>
  <c r="L1455" i="19"/>
  <c r="K1455" i="19"/>
  <c r="J1455" i="19"/>
  <c r="I1455" i="19"/>
  <c r="H1455" i="19"/>
  <c r="L1454" i="19"/>
  <c r="K1454" i="19"/>
  <c r="J1454" i="19"/>
  <c r="I1454" i="19"/>
  <c r="H1454" i="19"/>
  <c r="L1453" i="19"/>
  <c r="K1453" i="19"/>
  <c r="J1453" i="19"/>
  <c r="L1452" i="19"/>
  <c r="K1452" i="19"/>
  <c r="J1452" i="19"/>
  <c r="I1452" i="19"/>
  <c r="H1452" i="19"/>
  <c r="L1451" i="19"/>
  <c r="K1451" i="19"/>
  <c r="J1451" i="19"/>
  <c r="I1451" i="19"/>
  <c r="H1451" i="19"/>
  <c r="L1450" i="19"/>
  <c r="K1450" i="19"/>
  <c r="J1450" i="19"/>
  <c r="L1448" i="19"/>
  <c r="K1448" i="19"/>
  <c r="J1448" i="19"/>
  <c r="I1448" i="19"/>
  <c r="H1448" i="19"/>
  <c r="L1447" i="19"/>
  <c r="K1447" i="19"/>
  <c r="J1447" i="19"/>
  <c r="I1447" i="19"/>
  <c r="H1447" i="19"/>
  <c r="L1446" i="19"/>
  <c r="K1446" i="19"/>
  <c r="J1446" i="19"/>
  <c r="L1445" i="19"/>
  <c r="K1445" i="19"/>
  <c r="J1445" i="19"/>
  <c r="I1445" i="19"/>
  <c r="H1445" i="19"/>
  <c r="L1444" i="19"/>
  <c r="K1444" i="19"/>
  <c r="J1444" i="19"/>
  <c r="I1444" i="19"/>
  <c r="H1444" i="19"/>
  <c r="L1443" i="19"/>
  <c r="K1443" i="19"/>
  <c r="J1443" i="19"/>
  <c r="L1441" i="19"/>
  <c r="K1441" i="19"/>
  <c r="J1441" i="19"/>
  <c r="I1441" i="19"/>
  <c r="H1441" i="19"/>
  <c r="L1440" i="19"/>
  <c r="K1440" i="19"/>
  <c r="J1440" i="19"/>
  <c r="I1440" i="19"/>
  <c r="H1440" i="19"/>
  <c r="L1439" i="19"/>
  <c r="K1439" i="19"/>
  <c r="J1439" i="19"/>
  <c r="L1438" i="19"/>
  <c r="K1438" i="19"/>
  <c r="J1438" i="19"/>
  <c r="I1438" i="19"/>
  <c r="H1438" i="19"/>
  <c r="L1437" i="19"/>
  <c r="K1437" i="19"/>
  <c r="J1437" i="19"/>
  <c r="I1437" i="19"/>
  <c r="H1437" i="19"/>
  <c r="L1436" i="19"/>
  <c r="K1436" i="19"/>
  <c r="J1436" i="19"/>
  <c r="L1434" i="19"/>
  <c r="K1434" i="19"/>
  <c r="J1434" i="19"/>
  <c r="I1434" i="19"/>
  <c r="H1434" i="19"/>
  <c r="J1433" i="19"/>
  <c r="I1433" i="19"/>
  <c r="H1433" i="19"/>
  <c r="L1432" i="19"/>
  <c r="K1432" i="19"/>
  <c r="J1432" i="19"/>
  <c r="L1431" i="19"/>
  <c r="K1431" i="19"/>
  <c r="J1431" i="19"/>
  <c r="I1431" i="19"/>
  <c r="H1431" i="19"/>
  <c r="L1430" i="19"/>
  <c r="K1430" i="19"/>
  <c r="J1430" i="19"/>
  <c r="I1430" i="19"/>
  <c r="H1430" i="19"/>
  <c r="L1429" i="19"/>
  <c r="K1429" i="19"/>
  <c r="J1429" i="19"/>
  <c r="L1427" i="19"/>
  <c r="K1427" i="19"/>
  <c r="J1427" i="19"/>
  <c r="I1427" i="19"/>
  <c r="H1427" i="19"/>
  <c r="L1426" i="19"/>
  <c r="K1426" i="19"/>
  <c r="J1426" i="19"/>
  <c r="I1426" i="19"/>
  <c r="H1426" i="19"/>
  <c r="L1425" i="19"/>
  <c r="K1425" i="19"/>
  <c r="J1425" i="19"/>
  <c r="L1424" i="19"/>
  <c r="K1424" i="19"/>
  <c r="J1424" i="19"/>
  <c r="I1424" i="19"/>
  <c r="H1424" i="19"/>
  <c r="L1423" i="19"/>
  <c r="K1423" i="19"/>
  <c r="J1423" i="19"/>
  <c r="I1423" i="19"/>
  <c r="H1423" i="19"/>
  <c r="L1422" i="19"/>
  <c r="K1422" i="19"/>
  <c r="J1422" i="19"/>
  <c r="L1420" i="19"/>
  <c r="K1420" i="19"/>
  <c r="J1420" i="19"/>
  <c r="I1420" i="19"/>
  <c r="H1420" i="19"/>
  <c r="L1419" i="19"/>
  <c r="J1419" i="19"/>
  <c r="I1419" i="19"/>
  <c r="H1419" i="19"/>
  <c r="L1418" i="19"/>
  <c r="K1418" i="19"/>
  <c r="J1418" i="19"/>
  <c r="L1417" i="19"/>
  <c r="K1417" i="19"/>
  <c r="J1417" i="19"/>
  <c r="I1417" i="19"/>
  <c r="H1417" i="19"/>
  <c r="L1416" i="19"/>
  <c r="K1416" i="19"/>
  <c r="J1416" i="19"/>
  <c r="I1416" i="19"/>
  <c r="H1416" i="19"/>
  <c r="L1415" i="19"/>
  <c r="K1415" i="19"/>
  <c r="J1415" i="19"/>
  <c r="L1413" i="19"/>
  <c r="K1413" i="19"/>
  <c r="J1413" i="19"/>
  <c r="I1413" i="19"/>
  <c r="H1413" i="19"/>
  <c r="L1412" i="19"/>
  <c r="K1412" i="19"/>
  <c r="J1412" i="19"/>
  <c r="I1412" i="19"/>
  <c r="H1412" i="19"/>
  <c r="L1411" i="19"/>
  <c r="K1411" i="19"/>
  <c r="J1411" i="19"/>
  <c r="L1410" i="19"/>
  <c r="K1410" i="19"/>
  <c r="J1410" i="19"/>
  <c r="I1410" i="19"/>
  <c r="H1410" i="19"/>
  <c r="L1409" i="19"/>
  <c r="K1409" i="19"/>
  <c r="J1409" i="19"/>
  <c r="I1409" i="19"/>
  <c r="H1409" i="19"/>
  <c r="L1408" i="19"/>
  <c r="K1408" i="19"/>
  <c r="J1408" i="19"/>
  <c r="I1406" i="19"/>
  <c r="H1406" i="19"/>
  <c r="L1405" i="19"/>
  <c r="K1405" i="19"/>
  <c r="J1405" i="19"/>
  <c r="I1405" i="19"/>
  <c r="H1405" i="19"/>
  <c r="L1404" i="19"/>
  <c r="K1404" i="19"/>
  <c r="J1404" i="19"/>
  <c r="L1403" i="19"/>
  <c r="K1403" i="19"/>
  <c r="J1403" i="19"/>
  <c r="I1403" i="19"/>
  <c r="H1403" i="19"/>
  <c r="L1402" i="19"/>
  <c r="K1402" i="19"/>
  <c r="J1402" i="19"/>
  <c r="I1402" i="19"/>
  <c r="H1402" i="19"/>
  <c r="L1401" i="19"/>
  <c r="K1401" i="19"/>
  <c r="J1401" i="19"/>
  <c r="I1401" i="19"/>
  <c r="H1401" i="19"/>
  <c r="L1400" i="19"/>
  <c r="K1400" i="19"/>
  <c r="J1400" i="19"/>
  <c r="L1398" i="19"/>
  <c r="K1398" i="19"/>
  <c r="I1398" i="19"/>
  <c r="H1398" i="19"/>
  <c r="L1397" i="19"/>
  <c r="K1397" i="19"/>
  <c r="J1397" i="19"/>
  <c r="I1397" i="19"/>
  <c r="H1397" i="19"/>
  <c r="L1396" i="19"/>
  <c r="K1396" i="19"/>
  <c r="J1396" i="19"/>
  <c r="J1395" i="19"/>
  <c r="I1395" i="19"/>
  <c r="H1395" i="19"/>
  <c r="L1394" i="19"/>
  <c r="J1394" i="19"/>
  <c r="I1394" i="19"/>
  <c r="H1394" i="19"/>
  <c r="L1393" i="19"/>
  <c r="K1393" i="19"/>
  <c r="J1393" i="19"/>
  <c r="I1393" i="19"/>
  <c r="H1393" i="19"/>
  <c r="L1392" i="19"/>
  <c r="K1392" i="19"/>
  <c r="J1392" i="19"/>
  <c r="L1390" i="19"/>
  <c r="K1390" i="19"/>
  <c r="J1390" i="19"/>
  <c r="I1390" i="19"/>
  <c r="H1390" i="19"/>
  <c r="L1389" i="19"/>
  <c r="K1389" i="19"/>
  <c r="J1389" i="19"/>
  <c r="I1389" i="19"/>
  <c r="H1389" i="19"/>
  <c r="L1388" i="19"/>
  <c r="K1388" i="19"/>
  <c r="J1388" i="19"/>
  <c r="L1387" i="19"/>
  <c r="K1387" i="19"/>
  <c r="I1387" i="19"/>
  <c r="H1387" i="19"/>
  <c r="L1386" i="19"/>
  <c r="K1386" i="19"/>
  <c r="J1386" i="19"/>
  <c r="I1386" i="19"/>
  <c r="H1386" i="19"/>
  <c r="L1385" i="19"/>
  <c r="K1385" i="19"/>
  <c r="J1385" i="19"/>
  <c r="L1383" i="19"/>
  <c r="K1383" i="19"/>
  <c r="J1383" i="19"/>
  <c r="I1383" i="19"/>
  <c r="H1383" i="19"/>
  <c r="L1382" i="19"/>
  <c r="K1382" i="19"/>
  <c r="J1382" i="19"/>
  <c r="I1382" i="19"/>
  <c r="H1382" i="19"/>
  <c r="L1381" i="19"/>
  <c r="K1381" i="19"/>
  <c r="J1381" i="19"/>
  <c r="L1380" i="19"/>
  <c r="K1380" i="19"/>
  <c r="J1380" i="19"/>
  <c r="I1380" i="19"/>
  <c r="H1380" i="19"/>
  <c r="L1379" i="19"/>
  <c r="K1379" i="19"/>
  <c r="J1379" i="19"/>
  <c r="I1379" i="19"/>
  <c r="H1379" i="19"/>
  <c r="L1378" i="19"/>
  <c r="K1378" i="19"/>
  <c r="J1378" i="19"/>
  <c r="L1376" i="19"/>
  <c r="K1376" i="19"/>
  <c r="J1376" i="19"/>
  <c r="I1376" i="19"/>
  <c r="H1376" i="19"/>
  <c r="L1375" i="19"/>
  <c r="K1375" i="19"/>
  <c r="J1375" i="19"/>
  <c r="I1375" i="19"/>
  <c r="H1375" i="19"/>
  <c r="L1374" i="19"/>
  <c r="K1374" i="19"/>
  <c r="J1374" i="19"/>
  <c r="L1373" i="19"/>
  <c r="K1373" i="19"/>
  <c r="J1373" i="19"/>
  <c r="I1373" i="19"/>
  <c r="H1373" i="19"/>
  <c r="L1372" i="19"/>
  <c r="K1372" i="19"/>
  <c r="J1372" i="19"/>
  <c r="I1372" i="19"/>
  <c r="H1372" i="19"/>
  <c r="L1371" i="19"/>
  <c r="K1371" i="19"/>
  <c r="J1371" i="19"/>
  <c r="L1369" i="19"/>
  <c r="K1369" i="19"/>
  <c r="J1369" i="19"/>
  <c r="I1369" i="19"/>
  <c r="H1369" i="19"/>
  <c r="L1368" i="19"/>
  <c r="K1368" i="19"/>
  <c r="J1368" i="19"/>
  <c r="I1368" i="19"/>
  <c r="H1368" i="19"/>
  <c r="L1367" i="19"/>
  <c r="K1367" i="19"/>
  <c r="J1367" i="19"/>
  <c r="L1366" i="19"/>
  <c r="K1366" i="19"/>
  <c r="J1366" i="19"/>
  <c r="I1366" i="19"/>
  <c r="H1366" i="19"/>
  <c r="I1365" i="19"/>
  <c r="H1365" i="19"/>
  <c r="L1364" i="19"/>
  <c r="K1364" i="19"/>
  <c r="J1364" i="19"/>
  <c r="L1362" i="19"/>
  <c r="K1362" i="19"/>
  <c r="J1362" i="19"/>
  <c r="I1362" i="19"/>
  <c r="H1362" i="19"/>
  <c r="L1361" i="19"/>
  <c r="J1361" i="19"/>
  <c r="I1361" i="19"/>
  <c r="H1361" i="19"/>
  <c r="L1360" i="19"/>
  <c r="K1360" i="19"/>
  <c r="J1360" i="19"/>
  <c r="L1359" i="19"/>
  <c r="K1359" i="19"/>
  <c r="J1359" i="19"/>
  <c r="I1359" i="19"/>
  <c r="H1359" i="19"/>
  <c r="I1358" i="19"/>
  <c r="H1358" i="19"/>
  <c r="L1357" i="19"/>
  <c r="K1357" i="19"/>
  <c r="J1357" i="19"/>
  <c r="L1355" i="19"/>
  <c r="K1355" i="19"/>
  <c r="J1355" i="19"/>
  <c r="I1355" i="19"/>
  <c r="H1355" i="19"/>
  <c r="L1354" i="19"/>
  <c r="K1354" i="19"/>
  <c r="J1354" i="19"/>
  <c r="I1354" i="19"/>
  <c r="H1354" i="19"/>
  <c r="L1353" i="19"/>
  <c r="K1353" i="19"/>
  <c r="J1353" i="19"/>
  <c r="L1352" i="19"/>
  <c r="K1352" i="19"/>
  <c r="J1352" i="19"/>
  <c r="I1352" i="19"/>
  <c r="H1352" i="19"/>
  <c r="L1351" i="19"/>
  <c r="K1351" i="19"/>
  <c r="J1351" i="19"/>
  <c r="I1351" i="19"/>
  <c r="H1351" i="19"/>
  <c r="L1350" i="19"/>
  <c r="K1350" i="19"/>
  <c r="J1350" i="19"/>
  <c r="L1348" i="19"/>
  <c r="K1348" i="19"/>
  <c r="J1348" i="19"/>
  <c r="I1348" i="19"/>
  <c r="H1348" i="19"/>
  <c r="L1347" i="19"/>
  <c r="K1347" i="19"/>
  <c r="J1347" i="19"/>
  <c r="I1347" i="19"/>
  <c r="H1347" i="19"/>
  <c r="L1346" i="19"/>
  <c r="K1346" i="19"/>
  <c r="J1346" i="19"/>
  <c r="L1345" i="19"/>
  <c r="K1345" i="19"/>
  <c r="J1345" i="19"/>
  <c r="I1345" i="19"/>
  <c r="H1345" i="19"/>
  <c r="I1344" i="19"/>
  <c r="H1344" i="19"/>
  <c r="L1343" i="19"/>
  <c r="K1343" i="19"/>
  <c r="J1343" i="19"/>
  <c r="L1341" i="19"/>
  <c r="K1341" i="19"/>
  <c r="J1341" i="19"/>
  <c r="I1341" i="19"/>
  <c r="H1341" i="19"/>
  <c r="L1340" i="19"/>
  <c r="K1340" i="19"/>
  <c r="J1340" i="19"/>
  <c r="I1340" i="19"/>
  <c r="H1340" i="19"/>
  <c r="L1339" i="19"/>
  <c r="K1339" i="19"/>
  <c r="J1339" i="19"/>
  <c r="L1338" i="19"/>
  <c r="K1338" i="19"/>
  <c r="J1338" i="19"/>
  <c r="I1338" i="19"/>
  <c r="H1338" i="19"/>
  <c r="L1337" i="19"/>
  <c r="K1337" i="19"/>
  <c r="J1337" i="19"/>
  <c r="I1337" i="19"/>
  <c r="H1337" i="19"/>
  <c r="L1336" i="19"/>
  <c r="K1336" i="19"/>
  <c r="J1336" i="19"/>
  <c r="K1334" i="19"/>
  <c r="J1334" i="19"/>
  <c r="I1334" i="19"/>
  <c r="H1334" i="19"/>
  <c r="L1333" i="19"/>
  <c r="K1333" i="19"/>
  <c r="J1333" i="19"/>
  <c r="I1333" i="19"/>
  <c r="H1333" i="19"/>
  <c r="K1332" i="19"/>
  <c r="J1332" i="19"/>
  <c r="K1331" i="19"/>
  <c r="J1331" i="19"/>
  <c r="I1331" i="19"/>
  <c r="H1331" i="19"/>
  <c r="L1330" i="19"/>
  <c r="K1330" i="19"/>
  <c r="J1330" i="19"/>
  <c r="I1330" i="19"/>
  <c r="H1330" i="19"/>
  <c r="K1329" i="19"/>
  <c r="J1329" i="19"/>
  <c r="L1327" i="19"/>
  <c r="K1327" i="19"/>
  <c r="J1327" i="19"/>
  <c r="I1327" i="19"/>
  <c r="H1327" i="19"/>
  <c r="L1326" i="19"/>
  <c r="K1326" i="19"/>
  <c r="J1326" i="19"/>
  <c r="I1326" i="19"/>
  <c r="H1326" i="19"/>
  <c r="L1325" i="19"/>
  <c r="K1325" i="19"/>
  <c r="J1325" i="19"/>
  <c r="L1324" i="19"/>
  <c r="K1324" i="19"/>
  <c r="J1324" i="19"/>
  <c r="I1324" i="19"/>
  <c r="H1324" i="19"/>
  <c r="L1323" i="19"/>
  <c r="I1323" i="19"/>
  <c r="L1322" i="19"/>
  <c r="K1322" i="19"/>
  <c r="J1322" i="19"/>
  <c r="L1320" i="19"/>
  <c r="K1320" i="19"/>
  <c r="J1320" i="19"/>
  <c r="I1320" i="19"/>
  <c r="H1320" i="19"/>
  <c r="L1319" i="19"/>
  <c r="K1319" i="19"/>
  <c r="J1319" i="19"/>
  <c r="I1319" i="19"/>
  <c r="H1319" i="19"/>
  <c r="L1318" i="19"/>
  <c r="K1318" i="19"/>
  <c r="J1318" i="19"/>
  <c r="L1317" i="19"/>
  <c r="K1317" i="19"/>
  <c r="J1317" i="19"/>
  <c r="I1317" i="19"/>
  <c r="H1317" i="19"/>
  <c r="L1316" i="19"/>
  <c r="K1316" i="19"/>
  <c r="J1316" i="19"/>
  <c r="I1316" i="19"/>
  <c r="H1316" i="19"/>
  <c r="L1315" i="19"/>
  <c r="K1315" i="19"/>
  <c r="J1315" i="19"/>
  <c r="L1313" i="19"/>
  <c r="K1313" i="19"/>
  <c r="J1313" i="19"/>
  <c r="I1313" i="19"/>
  <c r="H1313" i="19"/>
  <c r="L1312" i="19"/>
  <c r="K1312" i="19"/>
  <c r="J1312" i="19"/>
  <c r="I1312" i="19"/>
  <c r="H1312" i="19"/>
  <c r="L1311" i="19"/>
  <c r="K1311" i="19"/>
  <c r="J1311" i="19"/>
  <c r="L1310" i="19"/>
  <c r="K1310" i="19"/>
  <c r="J1310" i="19"/>
  <c r="I1310" i="19"/>
  <c r="H1310" i="19"/>
  <c r="L1309" i="19"/>
  <c r="K1309" i="19"/>
  <c r="J1309" i="19"/>
  <c r="I1309" i="19"/>
  <c r="H1309" i="19"/>
  <c r="L1308" i="19"/>
  <c r="K1308" i="19"/>
  <c r="J1308" i="19"/>
  <c r="L1306" i="19"/>
  <c r="K1306" i="19"/>
  <c r="J1306" i="19"/>
  <c r="I1306" i="19"/>
  <c r="H1306" i="19"/>
  <c r="L1305" i="19"/>
  <c r="J1305" i="19"/>
  <c r="I1305" i="19"/>
  <c r="H1305" i="19"/>
  <c r="L1304" i="19"/>
  <c r="K1304" i="19"/>
  <c r="J1304" i="19"/>
  <c r="I1303" i="19"/>
  <c r="L1302" i="19"/>
  <c r="I1302" i="19"/>
  <c r="L1301" i="19"/>
  <c r="L1299" i="19"/>
  <c r="K1299" i="19"/>
  <c r="J1299" i="19"/>
  <c r="I1299" i="19"/>
  <c r="H1299" i="19"/>
  <c r="L1298" i="19"/>
  <c r="K1298" i="19"/>
  <c r="J1298" i="19"/>
  <c r="I1298" i="19"/>
  <c r="H1298" i="19"/>
  <c r="L1297" i="19"/>
  <c r="K1297" i="19"/>
  <c r="J1297" i="19"/>
  <c r="K1296" i="19"/>
  <c r="J1296" i="19"/>
  <c r="I1296" i="19"/>
  <c r="H1296" i="19"/>
  <c r="L1295" i="19"/>
  <c r="K1295" i="19"/>
  <c r="J1295" i="19"/>
  <c r="I1295" i="19"/>
  <c r="H1295" i="19"/>
  <c r="L1294" i="19"/>
  <c r="K1294" i="19"/>
  <c r="J1294" i="19"/>
  <c r="L1292" i="19"/>
  <c r="K1292" i="19"/>
  <c r="J1292" i="19"/>
  <c r="I1292" i="19"/>
  <c r="H1292" i="19"/>
  <c r="L1291" i="19"/>
  <c r="K1291" i="19"/>
  <c r="J1291" i="19"/>
  <c r="I1291" i="19"/>
  <c r="H1291" i="19"/>
  <c r="L1290" i="19"/>
  <c r="K1290" i="19"/>
  <c r="J1290" i="19"/>
  <c r="I1289" i="19"/>
  <c r="H1289" i="19"/>
  <c r="L1288" i="19"/>
  <c r="K1288" i="19"/>
  <c r="J1288" i="19"/>
  <c r="I1288" i="19"/>
  <c r="H1288" i="19"/>
  <c r="L1287" i="19"/>
  <c r="K1287" i="19"/>
  <c r="J1287" i="19"/>
  <c r="I1287" i="19"/>
  <c r="H1287" i="19"/>
  <c r="L1286" i="19"/>
  <c r="K1286" i="19"/>
  <c r="J1286" i="19"/>
  <c r="L1284" i="19"/>
  <c r="J1284" i="19"/>
  <c r="I1284" i="19"/>
  <c r="H1284" i="19"/>
  <c r="L1283" i="19"/>
  <c r="K1283" i="19"/>
  <c r="I1283" i="19"/>
  <c r="H1283" i="19"/>
  <c r="L1282" i="19"/>
  <c r="K1282" i="19"/>
  <c r="J1282" i="19"/>
  <c r="K1281" i="19"/>
  <c r="I1281" i="19"/>
  <c r="H1281" i="19"/>
  <c r="L1280" i="19"/>
  <c r="K1280" i="19"/>
  <c r="J1280" i="19"/>
  <c r="I1280" i="19"/>
  <c r="H1280" i="19"/>
  <c r="L1279" i="19"/>
  <c r="J1279" i="19"/>
  <c r="I1279" i="19"/>
  <c r="H1279" i="19"/>
  <c r="L1278" i="19"/>
  <c r="K1278" i="19"/>
  <c r="J1278" i="19"/>
  <c r="L1276" i="19"/>
  <c r="K1276" i="19"/>
  <c r="J1276" i="19"/>
  <c r="I1276" i="19"/>
  <c r="H1276" i="19"/>
  <c r="L1275" i="19"/>
  <c r="K1275" i="19"/>
  <c r="J1275" i="19"/>
  <c r="I1275" i="19"/>
  <c r="H1275" i="19"/>
  <c r="L1274" i="19"/>
  <c r="K1274" i="19"/>
  <c r="J1274" i="19"/>
  <c r="L1273" i="19"/>
  <c r="K1273" i="19"/>
  <c r="J1273" i="19"/>
  <c r="I1273" i="19"/>
  <c r="H1273" i="19"/>
  <c r="L1272" i="19"/>
  <c r="K1272" i="19"/>
  <c r="J1272" i="19"/>
  <c r="I1272" i="19"/>
  <c r="H1272" i="19"/>
  <c r="L1271" i="19"/>
  <c r="K1271" i="19"/>
  <c r="J1271" i="19"/>
  <c r="L1269" i="19"/>
  <c r="K1269" i="19"/>
  <c r="J1269" i="19"/>
  <c r="I1269" i="19"/>
  <c r="H1269" i="19"/>
  <c r="L1268" i="19"/>
  <c r="J1268" i="19"/>
  <c r="I1268" i="19"/>
  <c r="H1268" i="19"/>
  <c r="L1267" i="19"/>
  <c r="K1267" i="19"/>
  <c r="J1267" i="19"/>
  <c r="L1266" i="19"/>
  <c r="K1266" i="19"/>
  <c r="J1266" i="19"/>
  <c r="I1266" i="19"/>
  <c r="H1266" i="19"/>
  <c r="L1265" i="19"/>
  <c r="K1265" i="19"/>
  <c r="J1265" i="19"/>
  <c r="I1265" i="19"/>
  <c r="H1265" i="19"/>
  <c r="L1264" i="19"/>
  <c r="K1264" i="19"/>
  <c r="J1264" i="19"/>
  <c r="L1262" i="19"/>
  <c r="K1262" i="19"/>
  <c r="J1262" i="19"/>
  <c r="I1262" i="19"/>
  <c r="H1262" i="19"/>
  <c r="L1261" i="19"/>
  <c r="K1261" i="19"/>
  <c r="J1261" i="19"/>
  <c r="I1261" i="19"/>
  <c r="H1261" i="19"/>
  <c r="L1260" i="19"/>
  <c r="K1260" i="19"/>
  <c r="J1260" i="19"/>
  <c r="L1259" i="19"/>
  <c r="K1259" i="19"/>
  <c r="J1259" i="19"/>
  <c r="I1259" i="19"/>
  <c r="H1259" i="19"/>
  <c r="L1258" i="19"/>
  <c r="K1258" i="19"/>
  <c r="J1258" i="19"/>
  <c r="I1258" i="19"/>
  <c r="H1258" i="19"/>
  <c r="L1257" i="19"/>
  <c r="K1257" i="19"/>
  <c r="J1257" i="19"/>
  <c r="L1255" i="19"/>
  <c r="K1255" i="19"/>
  <c r="J1255" i="19"/>
  <c r="I1255" i="19"/>
  <c r="H1255" i="19"/>
  <c r="L1254" i="19"/>
  <c r="K1254" i="19"/>
  <c r="J1254" i="19"/>
  <c r="I1254" i="19"/>
  <c r="H1254" i="19"/>
  <c r="L1253" i="19"/>
  <c r="K1253" i="19"/>
  <c r="J1253" i="19"/>
  <c r="L1252" i="19"/>
  <c r="K1252" i="19"/>
  <c r="J1252" i="19"/>
  <c r="I1252" i="19"/>
  <c r="H1252" i="19"/>
  <c r="L1251" i="19"/>
  <c r="K1251" i="19"/>
  <c r="J1251" i="19"/>
  <c r="I1251" i="19"/>
  <c r="H1251" i="19"/>
  <c r="L1250" i="19"/>
  <c r="K1250" i="19"/>
  <c r="J1250" i="19"/>
  <c r="L1248" i="19"/>
  <c r="K1248" i="19"/>
  <c r="J1248" i="19"/>
  <c r="I1248" i="19"/>
  <c r="H1248" i="19"/>
  <c r="L1247" i="19"/>
  <c r="K1247" i="19"/>
  <c r="J1247" i="19"/>
  <c r="I1247" i="19"/>
  <c r="H1247" i="19"/>
  <c r="L1246" i="19"/>
  <c r="K1246" i="19"/>
  <c r="J1246" i="19"/>
  <c r="L1245" i="19"/>
  <c r="K1245" i="19"/>
  <c r="J1245" i="19"/>
  <c r="I1245" i="19"/>
  <c r="H1245" i="19"/>
  <c r="L1244" i="19"/>
  <c r="K1244" i="19"/>
  <c r="J1244" i="19"/>
  <c r="I1244" i="19"/>
  <c r="H1244" i="19"/>
  <c r="L1243" i="19"/>
  <c r="K1243" i="19"/>
  <c r="J1243" i="19"/>
  <c r="L1241" i="19"/>
  <c r="K1241" i="19"/>
  <c r="J1241" i="19"/>
  <c r="I1241" i="19"/>
  <c r="H1241" i="19"/>
  <c r="L1240" i="19"/>
  <c r="K1240" i="19"/>
  <c r="J1240" i="19"/>
  <c r="I1240" i="19"/>
  <c r="H1240" i="19"/>
  <c r="L1239" i="19"/>
  <c r="K1239" i="19"/>
  <c r="J1239" i="19"/>
  <c r="L1238" i="19"/>
  <c r="K1238" i="19"/>
  <c r="J1238" i="19"/>
  <c r="I1238" i="19"/>
  <c r="H1238" i="19"/>
  <c r="L1237" i="19"/>
  <c r="K1237" i="19"/>
  <c r="J1237" i="19"/>
  <c r="I1237" i="19"/>
  <c r="H1237" i="19"/>
  <c r="L1236" i="19"/>
  <c r="K1236" i="19"/>
  <c r="J1236" i="19"/>
  <c r="L1234" i="19"/>
  <c r="K1234" i="19"/>
  <c r="J1234" i="19"/>
  <c r="I1234" i="19"/>
  <c r="H1234" i="19"/>
  <c r="L1233" i="19"/>
  <c r="K1233" i="19"/>
  <c r="J1233" i="19"/>
  <c r="I1233" i="19"/>
  <c r="H1233" i="19"/>
  <c r="L1232" i="19"/>
  <c r="K1232" i="19"/>
  <c r="J1232" i="19"/>
  <c r="L1231" i="19"/>
  <c r="K1231" i="19"/>
  <c r="J1231" i="19"/>
  <c r="I1231" i="19"/>
  <c r="H1231" i="19"/>
  <c r="L1230" i="19"/>
  <c r="K1230" i="19"/>
  <c r="J1230" i="19"/>
  <c r="I1230" i="19"/>
  <c r="H1230" i="19"/>
  <c r="L1229" i="19"/>
  <c r="K1229" i="19"/>
  <c r="J1229" i="19"/>
  <c r="L1227" i="19"/>
  <c r="K1227" i="19"/>
  <c r="J1227" i="19"/>
  <c r="I1227" i="19"/>
  <c r="H1227" i="19"/>
  <c r="L1226" i="19"/>
  <c r="K1226" i="19"/>
  <c r="J1226" i="19"/>
  <c r="I1226" i="19"/>
  <c r="H1226" i="19"/>
  <c r="L1225" i="19"/>
  <c r="K1225" i="19"/>
  <c r="J1225" i="19"/>
  <c r="L1224" i="19"/>
  <c r="K1224" i="19"/>
  <c r="J1224" i="19"/>
  <c r="I1224" i="19"/>
  <c r="H1224" i="19"/>
  <c r="L1223" i="19"/>
  <c r="K1223" i="19"/>
  <c r="J1223" i="19"/>
  <c r="I1223" i="19"/>
  <c r="H1223" i="19"/>
  <c r="L1222" i="19"/>
  <c r="K1222" i="19"/>
  <c r="J1222" i="19"/>
  <c r="L1220" i="19"/>
  <c r="K1220" i="19"/>
  <c r="J1220" i="19"/>
  <c r="I1220" i="19"/>
  <c r="H1220" i="19"/>
  <c r="I1219" i="19"/>
  <c r="H1219" i="19"/>
  <c r="L1218" i="19"/>
  <c r="K1218" i="19"/>
  <c r="J1218" i="19"/>
  <c r="L1217" i="19"/>
  <c r="I1217" i="19"/>
  <c r="H1217" i="19"/>
  <c r="L1216" i="19"/>
  <c r="K1216" i="19"/>
  <c r="J1216" i="19"/>
  <c r="I1216" i="19"/>
  <c r="H1216" i="19"/>
  <c r="L1215" i="19"/>
  <c r="K1215" i="19"/>
  <c r="J1215" i="19"/>
  <c r="L1213" i="19"/>
  <c r="K1213" i="19"/>
  <c r="J1213" i="19"/>
  <c r="I1213" i="19"/>
  <c r="H1213" i="19"/>
  <c r="L1212" i="19"/>
  <c r="K1212" i="19"/>
  <c r="J1212" i="19"/>
  <c r="I1212" i="19"/>
  <c r="H1212" i="19"/>
  <c r="L1211" i="19"/>
  <c r="K1211" i="19"/>
  <c r="J1211" i="19"/>
  <c r="L1210" i="19"/>
  <c r="K1210" i="19"/>
  <c r="J1210" i="19"/>
  <c r="I1210" i="19"/>
  <c r="H1210" i="19"/>
  <c r="L1209" i="19"/>
  <c r="K1209" i="19"/>
  <c r="J1209" i="19"/>
  <c r="I1209" i="19"/>
  <c r="H1209" i="19"/>
  <c r="L1208" i="19"/>
  <c r="K1208" i="19"/>
  <c r="J1208" i="19"/>
  <c r="L1206" i="19"/>
  <c r="K1206" i="19"/>
  <c r="J1206" i="19"/>
  <c r="I1206" i="19"/>
  <c r="H1206" i="19"/>
  <c r="L1205" i="19"/>
  <c r="K1205" i="19"/>
  <c r="J1205" i="19"/>
  <c r="I1205" i="19"/>
  <c r="H1205" i="19"/>
  <c r="L1204" i="19"/>
  <c r="K1204" i="19"/>
  <c r="J1204" i="19"/>
  <c r="L1203" i="19"/>
  <c r="K1203" i="19"/>
  <c r="J1203" i="19"/>
  <c r="I1203" i="19"/>
  <c r="H1203" i="19"/>
  <c r="L1202" i="19"/>
  <c r="K1202" i="19"/>
  <c r="J1202" i="19"/>
  <c r="I1202" i="19"/>
  <c r="H1202" i="19"/>
  <c r="L1201" i="19"/>
  <c r="K1201" i="19"/>
  <c r="J1201" i="19"/>
  <c r="L1199" i="19"/>
  <c r="K1199" i="19"/>
  <c r="J1199" i="19"/>
  <c r="I1199" i="19"/>
  <c r="H1199" i="19"/>
  <c r="L1198" i="19"/>
  <c r="K1198" i="19"/>
  <c r="J1198" i="19"/>
  <c r="I1198" i="19"/>
  <c r="H1198" i="19"/>
  <c r="L1197" i="19"/>
  <c r="K1197" i="19"/>
  <c r="J1197" i="19"/>
  <c r="L1196" i="19"/>
  <c r="K1196" i="19"/>
  <c r="J1196" i="19"/>
  <c r="I1196" i="19"/>
  <c r="H1196" i="19"/>
  <c r="L1195" i="19"/>
  <c r="K1195" i="19"/>
  <c r="J1195" i="19"/>
  <c r="I1195" i="19"/>
  <c r="H1195" i="19"/>
  <c r="L1194" i="19"/>
  <c r="K1194" i="19"/>
  <c r="J1194" i="19"/>
  <c r="L1192" i="19"/>
  <c r="K1192" i="19"/>
  <c r="J1192" i="19"/>
  <c r="I1192" i="19"/>
  <c r="H1192" i="19"/>
  <c r="L1191" i="19"/>
  <c r="K1191" i="19"/>
  <c r="J1191" i="19"/>
  <c r="I1191" i="19"/>
  <c r="H1191" i="19"/>
  <c r="L1190" i="19"/>
  <c r="K1190" i="19"/>
  <c r="J1190" i="19"/>
  <c r="L1189" i="19"/>
  <c r="K1189" i="19"/>
  <c r="J1189" i="19"/>
  <c r="I1189" i="19"/>
  <c r="H1189" i="19"/>
  <c r="L1188" i="19"/>
  <c r="K1188" i="19"/>
  <c r="J1188" i="19"/>
  <c r="I1188" i="19"/>
  <c r="H1188" i="19"/>
  <c r="L1187" i="19"/>
  <c r="K1187" i="19"/>
  <c r="J1187" i="19"/>
  <c r="L1185" i="19"/>
  <c r="K1185" i="19"/>
  <c r="J1185" i="19"/>
  <c r="I1185" i="19"/>
  <c r="H1185" i="19"/>
  <c r="L1184" i="19"/>
  <c r="K1184" i="19"/>
  <c r="J1184" i="19"/>
  <c r="I1184" i="19"/>
  <c r="H1184" i="19"/>
  <c r="L1183" i="19"/>
  <c r="K1183" i="19"/>
  <c r="J1183" i="19"/>
  <c r="L1182" i="19"/>
  <c r="K1182" i="19"/>
  <c r="J1182" i="19"/>
  <c r="I1182" i="19"/>
  <c r="H1182" i="19"/>
  <c r="L1181" i="19"/>
  <c r="K1181" i="19"/>
  <c r="J1181" i="19"/>
  <c r="I1181" i="19"/>
  <c r="H1181" i="19"/>
  <c r="L1180" i="19"/>
  <c r="K1180" i="19"/>
  <c r="J1180" i="19"/>
  <c r="L1178" i="19"/>
  <c r="K1178" i="19"/>
  <c r="J1178" i="19"/>
  <c r="I1178" i="19"/>
  <c r="H1178" i="19"/>
  <c r="L1177" i="19"/>
  <c r="K1177" i="19"/>
  <c r="J1177" i="19"/>
  <c r="I1177" i="19"/>
  <c r="H1177" i="19"/>
  <c r="L1176" i="19"/>
  <c r="K1176" i="19"/>
  <c r="J1176" i="19"/>
  <c r="L1175" i="19"/>
  <c r="K1175" i="19"/>
  <c r="J1175" i="19"/>
  <c r="I1175" i="19"/>
  <c r="H1175" i="19"/>
  <c r="L1174" i="19"/>
  <c r="K1174" i="19"/>
  <c r="J1174" i="19"/>
  <c r="I1174" i="19"/>
  <c r="H1174" i="19"/>
  <c r="L1173" i="19"/>
  <c r="K1173" i="19"/>
  <c r="J1173" i="19"/>
  <c r="L1171" i="19"/>
  <c r="K1171" i="19"/>
  <c r="J1171" i="19"/>
  <c r="I1171" i="19"/>
  <c r="H1171" i="19"/>
  <c r="L1170" i="19"/>
  <c r="K1170" i="19"/>
  <c r="J1170" i="19"/>
  <c r="I1170" i="19"/>
  <c r="H1170" i="19"/>
  <c r="L1169" i="19"/>
  <c r="K1169" i="19"/>
  <c r="J1169" i="19"/>
  <c r="L1168" i="19"/>
  <c r="K1168" i="19"/>
  <c r="J1168" i="19"/>
  <c r="I1168" i="19"/>
  <c r="H1168" i="19"/>
  <c r="L1167" i="19"/>
  <c r="K1167" i="19"/>
  <c r="J1167" i="19"/>
  <c r="I1167" i="19"/>
  <c r="H1167" i="19"/>
  <c r="L1166" i="19"/>
  <c r="K1166" i="19"/>
  <c r="J1166" i="19"/>
  <c r="L1164" i="19"/>
  <c r="K1164" i="19"/>
  <c r="J1164" i="19"/>
  <c r="I1164" i="19"/>
  <c r="H1164" i="19"/>
  <c r="L1163" i="19"/>
  <c r="I1163" i="19"/>
  <c r="H1163" i="19"/>
  <c r="L1162" i="19"/>
  <c r="K1162" i="19"/>
  <c r="J1162" i="19"/>
  <c r="L1161" i="19"/>
  <c r="K1161" i="19"/>
  <c r="J1161" i="19"/>
  <c r="I1161" i="19"/>
  <c r="H1161" i="19"/>
  <c r="I1160" i="19"/>
  <c r="H1160" i="19"/>
  <c r="L1159" i="19"/>
  <c r="K1159" i="19"/>
  <c r="J1159" i="19"/>
  <c r="L1157" i="19"/>
  <c r="K1157" i="19"/>
  <c r="J1157" i="19"/>
  <c r="I1157" i="19"/>
  <c r="H1157" i="19"/>
  <c r="L1156" i="19"/>
  <c r="K1156" i="19"/>
  <c r="J1156" i="19"/>
  <c r="I1156" i="19"/>
  <c r="H1156" i="19"/>
  <c r="L1155" i="19"/>
  <c r="K1155" i="19"/>
  <c r="J1155" i="19"/>
  <c r="L1154" i="19"/>
  <c r="K1154" i="19"/>
  <c r="J1154" i="19"/>
  <c r="I1154" i="19"/>
  <c r="H1154" i="19"/>
  <c r="L1153" i="19"/>
  <c r="K1153" i="19"/>
  <c r="J1153" i="19"/>
  <c r="I1153" i="19"/>
  <c r="H1153" i="19"/>
  <c r="L1152" i="19"/>
  <c r="K1152" i="19"/>
  <c r="J1152" i="19"/>
  <c r="L1150" i="19"/>
  <c r="K1150" i="19"/>
  <c r="J1150" i="19"/>
  <c r="I1150" i="19"/>
  <c r="H1150" i="19"/>
  <c r="L1149" i="19"/>
  <c r="K1149" i="19"/>
  <c r="J1149" i="19"/>
  <c r="I1149" i="19"/>
  <c r="H1149" i="19"/>
  <c r="L1148" i="19"/>
  <c r="K1148" i="19"/>
  <c r="J1148" i="19"/>
  <c r="L1147" i="19"/>
  <c r="K1147" i="19"/>
  <c r="J1147" i="19"/>
  <c r="I1147" i="19"/>
  <c r="H1147" i="19"/>
  <c r="L1146" i="19"/>
  <c r="K1146" i="19"/>
  <c r="J1146" i="19"/>
  <c r="I1146" i="19"/>
  <c r="H1146" i="19"/>
  <c r="L1145" i="19"/>
  <c r="K1145" i="19"/>
  <c r="J1145" i="19"/>
  <c r="L1143" i="19"/>
  <c r="K1143" i="19"/>
  <c r="J1143" i="19"/>
  <c r="I1143" i="19"/>
  <c r="H1143" i="19"/>
  <c r="L1142" i="19"/>
  <c r="K1142" i="19"/>
  <c r="J1142" i="19"/>
  <c r="I1142" i="19"/>
  <c r="H1142" i="19"/>
  <c r="L1141" i="19"/>
  <c r="K1141" i="19"/>
  <c r="J1141" i="19"/>
  <c r="L1140" i="19"/>
  <c r="K1140" i="19"/>
  <c r="J1140" i="19"/>
  <c r="I1140" i="19"/>
  <c r="H1140" i="19"/>
  <c r="L1139" i="19"/>
  <c r="K1139" i="19"/>
  <c r="J1139" i="19"/>
  <c r="I1139" i="19"/>
  <c r="H1139" i="19"/>
  <c r="L1138" i="19"/>
  <c r="K1138" i="19"/>
  <c r="J1138" i="19"/>
  <c r="L1136" i="19"/>
  <c r="K1136" i="19"/>
  <c r="J1136" i="19"/>
  <c r="I1136" i="19"/>
  <c r="H1136" i="19"/>
  <c r="L1135" i="19"/>
  <c r="I1135" i="19"/>
  <c r="H1135" i="19"/>
  <c r="L1134" i="19"/>
  <c r="K1134" i="19"/>
  <c r="J1134" i="19"/>
  <c r="L1133" i="19"/>
  <c r="K1133" i="19"/>
  <c r="J1133" i="19"/>
  <c r="I1133" i="19"/>
  <c r="H1133" i="19"/>
  <c r="L1132" i="19"/>
  <c r="K1132" i="19"/>
  <c r="J1132" i="19"/>
  <c r="I1132" i="19"/>
  <c r="H1132" i="19"/>
  <c r="L1131" i="19"/>
  <c r="K1131" i="19"/>
  <c r="J1131" i="19"/>
  <c r="L1129" i="19"/>
  <c r="K1129" i="19"/>
  <c r="J1129" i="19"/>
  <c r="I1129" i="19"/>
  <c r="H1129" i="19"/>
  <c r="J1128" i="19"/>
  <c r="I1128" i="19"/>
  <c r="H1128" i="19"/>
  <c r="L1127" i="19"/>
  <c r="K1127" i="19"/>
  <c r="J1127" i="19"/>
  <c r="L1126" i="19"/>
  <c r="K1126" i="19"/>
  <c r="J1126" i="19"/>
  <c r="I1126" i="19"/>
  <c r="H1126" i="19"/>
  <c r="L1125" i="19"/>
  <c r="K1125" i="19"/>
  <c r="J1125" i="19"/>
  <c r="I1125" i="19"/>
  <c r="H1125" i="19"/>
  <c r="L1124" i="19"/>
  <c r="K1124" i="19"/>
  <c r="J1124" i="19"/>
  <c r="L1122" i="19"/>
  <c r="K1122" i="19"/>
  <c r="J1122" i="19"/>
  <c r="I1122" i="19"/>
  <c r="H1122" i="19"/>
  <c r="J1121" i="19"/>
  <c r="I1121" i="19"/>
  <c r="H1121" i="19"/>
  <c r="L1120" i="19"/>
  <c r="K1120" i="19"/>
  <c r="J1120" i="19"/>
  <c r="L1119" i="19"/>
  <c r="K1119" i="19"/>
  <c r="J1119" i="19"/>
  <c r="I1119" i="19"/>
  <c r="H1119" i="19"/>
  <c r="L1118" i="19"/>
  <c r="K1118" i="19"/>
  <c r="J1118" i="19"/>
  <c r="I1118" i="19"/>
  <c r="H1118" i="19"/>
  <c r="L1117" i="19"/>
  <c r="K1117" i="19"/>
  <c r="J1117" i="19"/>
  <c r="L1115" i="19"/>
  <c r="K1115" i="19"/>
  <c r="J1115" i="19"/>
  <c r="I1115" i="19"/>
  <c r="H1115" i="19"/>
  <c r="L1114" i="19"/>
  <c r="K1114" i="19"/>
  <c r="J1114" i="19"/>
  <c r="I1114" i="19"/>
  <c r="H1114" i="19"/>
  <c r="L1113" i="19"/>
  <c r="K1113" i="19"/>
  <c r="J1113" i="19"/>
  <c r="L1112" i="19"/>
  <c r="K1112" i="19"/>
  <c r="J1112" i="19"/>
  <c r="I1112" i="19"/>
  <c r="H1112" i="19"/>
  <c r="L1111" i="19"/>
  <c r="K1111" i="19"/>
  <c r="J1111" i="19"/>
  <c r="I1111" i="19"/>
  <c r="H1111" i="19"/>
  <c r="L1110" i="19"/>
  <c r="K1110" i="19"/>
  <c r="J1110" i="19"/>
  <c r="L1108" i="19"/>
  <c r="K1108" i="19"/>
  <c r="J1108" i="19"/>
  <c r="I1108" i="19"/>
  <c r="H1108" i="19"/>
  <c r="L1107" i="19"/>
  <c r="K1107" i="19"/>
  <c r="J1107" i="19"/>
  <c r="I1107" i="19"/>
  <c r="H1107" i="19"/>
  <c r="L1106" i="19"/>
  <c r="K1106" i="19"/>
  <c r="J1106" i="19"/>
  <c r="L1105" i="19"/>
  <c r="K1105" i="19"/>
  <c r="J1105" i="19"/>
  <c r="I1105" i="19"/>
  <c r="H1105" i="19"/>
  <c r="L1104" i="19"/>
  <c r="K1104" i="19"/>
  <c r="J1104" i="19"/>
  <c r="I1104" i="19"/>
  <c r="H1104" i="19"/>
  <c r="L1103" i="19"/>
  <c r="K1103" i="19"/>
  <c r="J1103" i="19"/>
  <c r="L1101" i="19"/>
  <c r="K1101" i="19"/>
  <c r="J1101" i="19"/>
  <c r="I1101" i="19"/>
  <c r="H1101" i="19"/>
  <c r="L1100" i="19"/>
  <c r="K1100" i="19"/>
  <c r="J1100" i="19"/>
  <c r="I1100" i="19"/>
  <c r="H1100" i="19"/>
  <c r="L1099" i="19"/>
  <c r="K1099" i="19"/>
  <c r="J1099" i="19"/>
  <c r="L1098" i="19"/>
  <c r="K1098" i="19"/>
  <c r="J1098" i="19"/>
  <c r="I1098" i="19"/>
  <c r="H1098" i="19"/>
  <c r="L1097" i="19"/>
  <c r="K1097" i="19"/>
  <c r="J1097" i="19"/>
  <c r="I1097" i="19"/>
  <c r="H1097" i="19"/>
  <c r="L1096" i="19"/>
  <c r="K1096" i="19"/>
  <c r="J1096" i="19"/>
  <c r="L1094" i="19"/>
  <c r="K1094" i="19"/>
  <c r="J1094" i="19"/>
  <c r="I1094" i="19"/>
  <c r="H1094" i="19"/>
  <c r="L1093" i="19"/>
  <c r="K1093" i="19"/>
  <c r="J1093" i="19"/>
  <c r="I1093" i="19"/>
  <c r="H1093" i="19"/>
  <c r="L1092" i="19"/>
  <c r="K1092" i="19"/>
  <c r="J1092" i="19"/>
  <c r="L1091" i="19"/>
  <c r="K1091" i="19"/>
  <c r="J1091" i="19"/>
  <c r="I1091" i="19"/>
  <c r="H1091" i="19"/>
  <c r="L1090" i="19"/>
  <c r="K1090" i="19"/>
  <c r="J1090" i="19"/>
  <c r="I1090" i="19"/>
  <c r="H1090" i="19"/>
  <c r="L1089" i="19"/>
  <c r="K1089" i="19"/>
  <c r="J1089" i="19"/>
  <c r="L1087" i="19"/>
  <c r="K1087" i="19"/>
  <c r="J1087" i="19"/>
  <c r="I1087" i="19"/>
  <c r="H1087" i="19"/>
  <c r="L1086" i="19"/>
  <c r="K1086" i="19"/>
  <c r="J1086" i="19"/>
  <c r="I1086" i="19"/>
  <c r="H1086" i="19"/>
  <c r="L1085" i="19"/>
  <c r="K1085" i="19"/>
  <c r="J1085" i="19"/>
  <c r="L1084" i="19"/>
  <c r="K1084" i="19"/>
  <c r="J1084" i="19"/>
  <c r="I1084" i="19"/>
  <c r="H1084" i="19"/>
  <c r="L1083" i="19"/>
  <c r="K1083" i="19"/>
  <c r="J1083" i="19"/>
  <c r="I1083" i="19"/>
  <c r="H1083" i="19"/>
  <c r="L1082" i="19"/>
  <c r="K1082" i="19"/>
  <c r="J1082" i="19"/>
  <c r="L1080" i="19"/>
  <c r="K1080" i="19"/>
  <c r="J1080" i="19"/>
  <c r="I1080" i="19"/>
  <c r="H1080" i="19"/>
  <c r="L1079" i="19"/>
  <c r="K1079" i="19"/>
  <c r="J1079" i="19"/>
  <c r="I1079" i="19"/>
  <c r="H1079" i="19"/>
  <c r="L1078" i="19"/>
  <c r="K1078" i="19"/>
  <c r="J1078" i="19"/>
  <c r="L1077" i="19"/>
  <c r="K1077" i="19"/>
  <c r="J1077" i="19"/>
  <c r="I1077" i="19"/>
  <c r="H1077" i="19"/>
  <c r="L1076" i="19"/>
  <c r="K1076" i="19"/>
  <c r="J1076" i="19"/>
  <c r="I1076" i="19"/>
  <c r="H1076" i="19"/>
  <c r="L1075" i="19"/>
  <c r="K1075" i="19"/>
  <c r="J1075" i="19"/>
  <c r="L1073" i="19"/>
  <c r="K1073" i="19"/>
  <c r="J1073" i="19"/>
  <c r="I1073" i="19"/>
  <c r="H1073" i="19"/>
  <c r="L1072" i="19"/>
  <c r="K1072" i="19"/>
  <c r="J1072" i="19"/>
  <c r="I1072" i="19"/>
  <c r="H1072" i="19"/>
  <c r="L1071" i="19"/>
  <c r="K1071" i="19"/>
  <c r="J1071" i="19"/>
  <c r="L1070" i="19"/>
  <c r="K1070" i="19"/>
  <c r="J1070" i="19"/>
  <c r="I1070" i="19"/>
  <c r="H1070" i="19"/>
  <c r="L1069" i="19"/>
  <c r="K1069" i="19"/>
  <c r="J1069" i="19"/>
  <c r="I1069" i="19"/>
  <c r="H1069" i="19"/>
  <c r="L1068" i="19"/>
  <c r="K1068" i="19"/>
  <c r="J1068" i="19"/>
  <c r="L1066" i="19"/>
  <c r="K1066" i="19"/>
  <c r="J1066" i="19"/>
  <c r="I1066" i="19"/>
  <c r="H1066" i="19"/>
  <c r="L1065" i="19"/>
  <c r="K1065" i="19"/>
  <c r="J1065" i="19"/>
  <c r="I1065" i="19"/>
  <c r="H1065" i="19"/>
  <c r="L1064" i="19"/>
  <c r="K1064" i="19"/>
  <c r="J1064" i="19"/>
  <c r="L1063" i="19"/>
  <c r="K1063" i="19"/>
  <c r="J1063" i="19"/>
  <c r="I1063" i="19"/>
  <c r="H1063" i="19"/>
  <c r="L1062" i="19"/>
  <c r="K1062" i="19"/>
  <c r="J1062" i="19"/>
  <c r="I1062" i="19"/>
  <c r="H1062" i="19"/>
  <c r="L1061" i="19"/>
  <c r="K1061" i="19"/>
  <c r="J1061" i="19"/>
  <c r="L1059" i="19"/>
  <c r="K1059" i="19"/>
  <c r="J1059" i="19"/>
  <c r="I1059" i="19"/>
  <c r="H1059" i="19"/>
  <c r="L1058" i="19"/>
  <c r="K1058" i="19"/>
  <c r="J1058" i="19"/>
  <c r="I1058" i="19"/>
  <c r="H1058" i="19"/>
  <c r="L1057" i="19"/>
  <c r="K1057" i="19"/>
  <c r="J1057" i="19"/>
  <c r="L1056" i="19"/>
  <c r="K1056" i="19"/>
  <c r="J1056" i="19"/>
  <c r="I1056" i="19"/>
  <c r="H1056" i="19"/>
  <c r="L1055" i="19"/>
  <c r="K1055" i="19"/>
  <c r="J1055" i="19"/>
  <c r="I1055" i="19"/>
  <c r="H1055" i="19"/>
  <c r="L1054" i="19"/>
  <c r="K1054" i="19"/>
  <c r="J1054" i="19"/>
  <c r="L1052" i="19"/>
  <c r="K1052" i="19"/>
  <c r="J1052" i="19"/>
  <c r="I1052" i="19"/>
  <c r="H1052" i="19"/>
  <c r="L1051" i="19"/>
  <c r="K1051" i="19"/>
  <c r="J1051" i="19"/>
  <c r="I1051" i="19"/>
  <c r="H1051" i="19"/>
  <c r="L1050" i="19"/>
  <c r="K1050" i="19"/>
  <c r="J1050" i="19"/>
  <c r="L1049" i="19"/>
  <c r="K1049" i="19"/>
  <c r="J1049" i="19"/>
  <c r="I1049" i="19"/>
  <c r="H1049" i="19"/>
  <c r="L1048" i="19"/>
  <c r="K1048" i="19"/>
  <c r="J1048" i="19"/>
  <c r="I1048" i="19"/>
  <c r="H1048" i="19"/>
  <c r="L1047" i="19"/>
  <c r="K1047" i="19"/>
  <c r="J1047" i="19"/>
  <c r="L1045" i="19"/>
  <c r="K1045" i="19"/>
  <c r="J1045" i="19"/>
  <c r="I1045" i="19"/>
  <c r="H1045" i="19"/>
  <c r="L1044" i="19"/>
  <c r="K1044" i="19"/>
  <c r="J1044" i="19"/>
  <c r="I1044" i="19"/>
  <c r="H1044" i="19"/>
  <c r="L1043" i="19"/>
  <c r="K1043" i="19"/>
  <c r="J1043" i="19"/>
  <c r="L1042" i="19"/>
  <c r="K1042" i="19"/>
  <c r="J1042" i="19"/>
  <c r="I1042" i="19"/>
  <c r="H1042" i="19"/>
  <c r="L1041" i="19"/>
  <c r="K1041" i="19"/>
  <c r="J1041" i="19"/>
  <c r="I1041" i="19"/>
  <c r="H1041" i="19"/>
  <c r="L1040" i="19"/>
  <c r="K1040" i="19"/>
  <c r="J1040" i="19"/>
  <c r="L1038" i="19"/>
  <c r="K1038" i="19"/>
  <c r="J1038" i="19"/>
  <c r="I1038" i="19"/>
  <c r="H1038" i="19"/>
  <c r="L1037" i="19"/>
  <c r="K1037" i="19"/>
  <c r="I1037" i="19"/>
  <c r="H1037" i="19"/>
  <c r="L1036" i="19"/>
  <c r="K1036" i="19"/>
  <c r="J1036" i="19"/>
  <c r="L1035" i="19"/>
  <c r="K1035" i="19"/>
  <c r="J1035" i="19"/>
  <c r="I1035" i="19"/>
  <c r="H1035" i="19"/>
  <c r="L1034" i="19"/>
  <c r="K1034" i="19"/>
  <c r="J1034" i="19"/>
  <c r="I1034" i="19"/>
  <c r="H1034" i="19"/>
  <c r="L1033" i="19"/>
  <c r="K1033" i="19"/>
  <c r="J1033" i="19"/>
  <c r="L1031" i="19"/>
  <c r="K1031" i="19"/>
  <c r="J1031" i="19"/>
  <c r="I1031" i="19"/>
  <c r="H1031" i="19"/>
  <c r="L1030" i="19"/>
  <c r="K1030" i="19"/>
  <c r="J1030" i="19"/>
  <c r="I1030" i="19"/>
  <c r="H1030" i="19"/>
  <c r="L1029" i="19"/>
  <c r="K1029" i="19"/>
  <c r="J1029" i="19"/>
  <c r="L1028" i="19"/>
  <c r="K1028" i="19"/>
  <c r="J1028" i="19"/>
  <c r="I1028" i="19"/>
  <c r="H1028" i="19"/>
  <c r="L1027" i="19"/>
  <c r="K1027" i="19"/>
  <c r="J1027" i="19"/>
  <c r="I1027" i="19"/>
  <c r="H1027" i="19"/>
  <c r="L1026" i="19"/>
  <c r="K1026" i="19"/>
  <c r="J1026" i="19"/>
  <c r="L1024" i="19"/>
  <c r="K1024" i="19"/>
  <c r="J1024" i="19"/>
  <c r="I1024" i="19"/>
  <c r="H1024" i="19"/>
  <c r="L1023" i="19"/>
  <c r="K1023" i="19"/>
  <c r="J1023" i="19"/>
  <c r="I1023" i="19"/>
  <c r="H1023" i="19"/>
  <c r="L1022" i="19"/>
  <c r="K1022" i="19"/>
  <c r="J1022" i="19"/>
  <c r="L1021" i="19"/>
  <c r="K1021" i="19"/>
  <c r="J1021" i="19"/>
  <c r="I1021" i="19"/>
  <c r="H1021" i="19"/>
  <c r="L1020" i="19"/>
  <c r="K1020" i="19"/>
  <c r="I1020" i="19"/>
  <c r="H1020" i="19"/>
  <c r="L1019" i="19"/>
  <c r="K1019" i="19"/>
  <c r="J1019" i="19"/>
  <c r="L1017" i="19"/>
  <c r="K1017" i="19"/>
  <c r="J1017" i="19"/>
  <c r="I1017" i="19"/>
  <c r="H1017" i="19"/>
  <c r="L1016" i="19"/>
  <c r="K1016" i="19"/>
  <c r="J1016" i="19"/>
  <c r="I1016" i="19"/>
  <c r="H1016" i="19"/>
  <c r="L1015" i="19"/>
  <c r="K1015" i="19"/>
  <c r="J1015" i="19"/>
  <c r="L1014" i="19"/>
  <c r="K1014" i="19"/>
  <c r="J1014" i="19"/>
  <c r="I1014" i="19"/>
  <c r="H1014" i="19"/>
  <c r="L1013" i="19"/>
  <c r="K1013" i="19"/>
  <c r="J1013" i="19"/>
  <c r="I1013" i="19"/>
  <c r="H1013" i="19"/>
  <c r="L1012" i="19"/>
  <c r="K1012" i="19"/>
  <c r="J1012" i="19"/>
  <c r="L1010" i="19"/>
  <c r="K1010" i="19"/>
  <c r="J1010" i="19"/>
  <c r="I1010" i="19"/>
  <c r="I1009" i="19"/>
  <c r="L1008" i="19"/>
  <c r="K1008" i="19"/>
  <c r="J1008" i="19"/>
  <c r="L1007" i="19"/>
  <c r="K1007" i="19"/>
  <c r="J1007" i="19"/>
  <c r="I1007" i="19"/>
  <c r="I1006" i="19"/>
  <c r="L1005" i="19"/>
  <c r="K1005" i="19"/>
  <c r="J1005" i="19"/>
  <c r="L1003" i="19"/>
  <c r="K1003" i="19"/>
  <c r="J1003" i="19"/>
  <c r="I1003" i="19"/>
  <c r="H1003" i="19"/>
  <c r="L1002" i="19"/>
  <c r="K1002" i="19"/>
  <c r="J1002" i="19"/>
  <c r="I1002" i="19"/>
  <c r="H1002" i="19"/>
  <c r="L1001" i="19"/>
  <c r="K1001" i="19"/>
  <c r="J1001" i="19"/>
  <c r="L1000" i="19"/>
  <c r="K1000" i="19"/>
  <c r="J1000" i="19"/>
  <c r="I1000" i="19"/>
  <c r="H1000" i="19"/>
  <c r="I999" i="19"/>
  <c r="H999" i="19"/>
  <c r="L998" i="19"/>
  <c r="K998" i="19"/>
  <c r="J998" i="19"/>
  <c r="L996" i="19"/>
  <c r="K996" i="19"/>
  <c r="J996" i="19"/>
  <c r="I996" i="19"/>
  <c r="H996" i="19"/>
  <c r="L995" i="19"/>
  <c r="K995" i="19"/>
  <c r="J995" i="19"/>
  <c r="I995" i="19"/>
  <c r="H995" i="19"/>
  <c r="L994" i="19"/>
  <c r="K994" i="19"/>
  <c r="J994" i="19"/>
  <c r="L993" i="19"/>
  <c r="K993" i="19"/>
  <c r="J993" i="19"/>
  <c r="I993" i="19"/>
  <c r="H993" i="19"/>
  <c r="I992" i="19"/>
  <c r="H992" i="19"/>
  <c r="L991" i="19"/>
  <c r="K991" i="19"/>
  <c r="J991" i="19"/>
  <c r="L989" i="19"/>
  <c r="K989" i="19"/>
  <c r="J989" i="19"/>
  <c r="I989" i="19"/>
  <c r="H989" i="19"/>
  <c r="L988" i="19"/>
  <c r="K988" i="19"/>
  <c r="J988" i="19"/>
  <c r="I988" i="19"/>
  <c r="H988" i="19"/>
  <c r="L987" i="19"/>
  <c r="K987" i="19"/>
  <c r="J987" i="19"/>
  <c r="L986" i="19"/>
  <c r="K986" i="19"/>
  <c r="J986" i="19"/>
  <c r="I986" i="19"/>
  <c r="H986" i="19"/>
  <c r="I985" i="19"/>
  <c r="H985" i="19"/>
  <c r="L984" i="19"/>
  <c r="K984" i="19"/>
  <c r="J984" i="19"/>
  <c r="L982" i="19"/>
  <c r="K982" i="19"/>
  <c r="J982" i="19"/>
  <c r="I982" i="19"/>
  <c r="H982" i="19"/>
  <c r="L981" i="19"/>
  <c r="K981" i="19"/>
  <c r="J981" i="19"/>
  <c r="I981" i="19"/>
  <c r="H981" i="19"/>
  <c r="L980" i="19"/>
  <c r="K980" i="19"/>
  <c r="J980" i="19"/>
  <c r="L979" i="19"/>
  <c r="K979" i="19"/>
  <c r="J979" i="19"/>
  <c r="I979" i="19"/>
  <c r="H979" i="19"/>
  <c r="J978" i="19"/>
  <c r="I978" i="19"/>
  <c r="H978" i="19"/>
  <c r="L977" i="19"/>
  <c r="K977" i="19"/>
  <c r="J977" i="19"/>
  <c r="L975" i="19"/>
  <c r="K975" i="19"/>
  <c r="J975" i="19"/>
  <c r="I975" i="19"/>
  <c r="H975" i="19"/>
  <c r="K974" i="19"/>
  <c r="I974" i="19"/>
  <c r="H974" i="19"/>
  <c r="L973" i="19"/>
  <c r="K973" i="19"/>
  <c r="J973" i="19"/>
  <c r="L972" i="19"/>
  <c r="I972" i="19"/>
  <c r="H972" i="19"/>
  <c r="L971" i="19"/>
  <c r="I971" i="19"/>
  <c r="L970" i="19"/>
  <c r="K970" i="19"/>
  <c r="J970" i="19"/>
  <c r="L968" i="19"/>
  <c r="K968" i="19"/>
  <c r="J968" i="19"/>
  <c r="I968" i="19"/>
  <c r="H968" i="19"/>
  <c r="L967" i="19"/>
  <c r="J967" i="19"/>
  <c r="I967" i="19"/>
  <c r="H967" i="19"/>
  <c r="L966" i="19"/>
  <c r="K966" i="19"/>
  <c r="J966" i="19"/>
  <c r="L965" i="19"/>
  <c r="K965" i="19"/>
  <c r="J965" i="19"/>
  <c r="I965" i="19"/>
  <c r="H965" i="19"/>
  <c r="L964" i="19"/>
  <c r="K964" i="19"/>
  <c r="J964" i="19"/>
  <c r="I964" i="19"/>
  <c r="H964" i="19"/>
  <c r="L963" i="19"/>
  <c r="K963" i="19"/>
  <c r="J963" i="19"/>
  <c r="L961" i="19"/>
  <c r="K961" i="19"/>
  <c r="J961" i="19"/>
  <c r="I961" i="19"/>
  <c r="H961" i="19"/>
  <c r="L960" i="19"/>
  <c r="K960" i="19"/>
  <c r="J960" i="19"/>
  <c r="I960" i="19"/>
  <c r="H960" i="19"/>
  <c r="L959" i="19"/>
  <c r="K959" i="19"/>
  <c r="J959" i="19"/>
  <c r="L958" i="19"/>
  <c r="K958" i="19"/>
  <c r="J958" i="19"/>
  <c r="I958" i="19"/>
  <c r="H958" i="19"/>
  <c r="L957" i="19"/>
  <c r="K957" i="19"/>
  <c r="J957" i="19"/>
  <c r="I957" i="19"/>
  <c r="H957" i="19"/>
  <c r="L956" i="19"/>
  <c r="K956" i="19"/>
  <c r="J956" i="19"/>
  <c r="L954" i="19"/>
  <c r="K954" i="19"/>
  <c r="J954" i="19"/>
  <c r="I954" i="19"/>
  <c r="H954" i="19"/>
  <c r="L953" i="19"/>
  <c r="K953" i="19"/>
  <c r="J953" i="19"/>
  <c r="I953" i="19"/>
  <c r="H953" i="19"/>
  <c r="L952" i="19"/>
  <c r="K952" i="19"/>
  <c r="J952" i="19"/>
  <c r="L951" i="19"/>
  <c r="K951" i="19"/>
  <c r="J951" i="19"/>
  <c r="I951" i="19"/>
  <c r="H951" i="19"/>
  <c r="L950" i="19"/>
  <c r="K950" i="19"/>
  <c r="J950" i="19"/>
  <c r="I950" i="19"/>
  <c r="H950" i="19"/>
  <c r="L949" i="19"/>
  <c r="K949" i="19"/>
  <c r="J949" i="19"/>
  <c r="L947" i="19"/>
  <c r="K947" i="19"/>
  <c r="J947" i="19"/>
  <c r="I947" i="19"/>
  <c r="H947" i="19"/>
  <c r="L946" i="19"/>
  <c r="K946" i="19"/>
  <c r="J946" i="19"/>
  <c r="I946" i="19"/>
  <c r="H946" i="19"/>
  <c r="L945" i="19"/>
  <c r="K945" i="19"/>
  <c r="J945" i="19"/>
  <c r="L944" i="19"/>
  <c r="K944" i="19"/>
  <c r="J944" i="19"/>
  <c r="I944" i="19"/>
  <c r="H944" i="19"/>
  <c r="L943" i="19"/>
  <c r="K943" i="19"/>
  <c r="J943" i="19"/>
  <c r="I943" i="19"/>
  <c r="H943" i="19"/>
  <c r="L942" i="19"/>
  <c r="K942" i="19"/>
  <c r="J942" i="19"/>
  <c r="L940" i="19"/>
  <c r="K940" i="19"/>
  <c r="J940" i="19"/>
  <c r="I940" i="19"/>
  <c r="H940" i="19"/>
  <c r="L939" i="19"/>
  <c r="K939" i="19"/>
  <c r="J939" i="19"/>
  <c r="I939" i="19"/>
  <c r="H939" i="19"/>
  <c r="L938" i="19"/>
  <c r="K938" i="19"/>
  <c r="J938" i="19"/>
  <c r="L937" i="19"/>
  <c r="K937" i="19"/>
  <c r="J937" i="19"/>
  <c r="I937" i="19"/>
  <c r="H937" i="19"/>
  <c r="L936" i="19"/>
  <c r="K936" i="19"/>
  <c r="J936" i="19"/>
  <c r="I936" i="19"/>
  <c r="H936" i="19"/>
  <c r="L935" i="19"/>
  <c r="K935" i="19"/>
  <c r="J935" i="19"/>
  <c r="L933" i="19"/>
  <c r="K933" i="19"/>
  <c r="J933" i="19"/>
  <c r="I933" i="19"/>
  <c r="H933" i="19"/>
  <c r="L932" i="19"/>
  <c r="K932" i="19"/>
  <c r="J932" i="19"/>
  <c r="I932" i="19"/>
  <c r="H932" i="19"/>
  <c r="L931" i="19"/>
  <c r="K931" i="19"/>
  <c r="J931" i="19"/>
  <c r="L930" i="19"/>
  <c r="K930" i="19"/>
  <c r="J930" i="19"/>
  <c r="I930" i="19"/>
  <c r="H930" i="19"/>
  <c r="I929" i="19"/>
  <c r="H929" i="19"/>
  <c r="L928" i="19"/>
  <c r="K928" i="19"/>
  <c r="J928" i="19"/>
  <c r="L926" i="19"/>
  <c r="K926" i="19"/>
  <c r="J926" i="19"/>
  <c r="I926" i="19"/>
  <c r="H926" i="19"/>
  <c r="L925" i="19"/>
  <c r="K925" i="19"/>
  <c r="J925" i="19"/>
  <c r="I925" i="19"/>
  <c r="H925" i="19"/>
  <c r="L924" i="19"/>
  <c r="K924" i="19"/>
  <c r="J924" i="19"/>
  <c r="L923" i="19"/>
  <c r="K923" i="19"/>
  <c r="J923" i="19"/>
  <c r="I923" i="19"/>
  <c r="H923" i="19"/>
  <c r="L922" i="19"/>
  <c r="K922" i="19"/>
  <c r="J922" i="19"/>
  <c r="I922" i="19"/>
  <c r="H922" i="19"/>
  <c r="L921" i="19"/>
  <c r="K921" i="19"/>
  <c r="J921" i="19"/>
  <c r="L919" i="19"/>
  <c r="K919" i="19"/>
  <c r="J919" i="19"/>
  <c r="I919" i="19"/>
  <c r="H919" i="19"/>
  <c r="L918" i="19"/>
  <c r="K918" i="19"/>
  <c r="J918" i="19"/>
  <c r="I918" i="19"/>
  <c r="H918" i="19"/>
  <c r="L917" i="19"/>
  <c r="K917" i="19"/>
  <c r="J917" i="19"/>
  <c r="L916" i="19"/>
  <c r="K916" i="19"/>
  <c r="J916" i="19"/>
  <c r="I916" i="19"/>
  <c r="H916" i="19"/>
  <c r="L915" i="19"/>
  <c r="K915" i="19"/>
  <c r="J915" i="19"/>
  <c r="I915" i="19"/>
  <c r="H915" i="19"/>
  <c r="L914" i="19"/>
  <c r="K914" i="19"/>
  <c r="J914" i="19"/>
  <c r="L912" i="19"/>
  <c r="K912" i="19"/>
  <c r="J912" i="19"/>
  <c r="I912" i="19"/>
  <c r="H912" i="19"/>
  <c r="L911" i="19"/>
  <c r="K911" i="19"/>
  <c r="J911" i="19"/>
  <c r="I911" i="19"/>
  <c r="H911" i="19"/>
  <c r="L910" i="19"/>
  <c r="K910" i="19"/>
  <c r="J910" i="19"/>
  <c r="L909" i="19"/>
  <c r="K909" i="19"/>
  <c r="J909" i="19"/>
  <c r="I909" i="19"/>
  <c r="H909" i="19"/>
  <c r="L908" i="19"/>
  <c r="K908" i="19"/>
  <c r="J908" i="19"/>
  <c r="I908" i="19"/>
  <c r="H908" i="19"/>
  <c r="L907" i="19"/>
  <c r="K907" i="19"/>
  <c r="J907" i="19"/>
  <c r="L905" i="19"/>
  <c r="K905" i="19"/>
  <c r="J905" i="19"/>
  <c r="I905" i="19"/>
  <c r="H905" i="19"/>
  <c r="J904" i="19"/>
  <c r="I904" i="19"/>
  <c r="H904" i="19"/>
  <c r="L903" i="19"/>
  <c r="K903" i="19"/>
  <c r="J903" i="19"/>
  <c r="L902" i="19"/>
  <c r="K902" i="19"/>
  <c r="J902" i="19"/>
  <c r="I902" i="19"/>
  <c r="H902" i="19"/>
  <c r="I901" i="19"/>
  <c r="H901" i="19"/>
  <c r="L900" i="19"/>
  <c r="K900" i="19"/>
  <c r="J900" i="19"/>
  <c r="L898" i="19"/>
  <c r="K898" i="19"/>
  <c r="J898" i="19"/>
  <c r="I898" i="19"/>
  <c r="H898" i="19"/>
  <c r="L897" i="19"/>
  <c r="K897" i="19"/>
  <c r="J897" i="19"/>
  <c r="I897" i="19"/>
  <c r="H897" i="19"/>
  <c r="L896" i="19"/>
  <c r="K896" i="19"/>
  <c r="J896" i="19"/>
  <c r="L895" i="19"/>
  <c r="K895" i="19"/>
  <c r="J895" i="19"/>
  <c r="I895" i="19"/>
  <c r="H895" i="19"/>
  <c r="L894" i="19"/>
  <c r="K894" i="19"/>
  <c r="J894" i="19"/>
  <c r="I894" i="19"/>
  <c r="H894" i="19"/>
  <c r="L893" i="19"/>
  <c r="K893" i="19"/>
  <c r="J893" i="19"/>
  <c r="L891" i="19"/>
  <c r="K891" i="19"/>
  <c r="J891" i="19"/>
  <c r="I891" i="19"/>
  <c r="H891" i="19"/>
  <c r="L890" i="19"/>
  <c r="K890" i="19"/>
  <c r="J890" i="19"/>
  <c r="I890" i="19"/>
  <c r="H890" i="19"/>
  <c r="L889" i="19"/>
  <c r="K889" i="19"/>
  <c r="J889" i="19"/>
  <c r="L888" i="19"/>
  <c r="K888" i="19"/>
  <c r="J888" i="19"/>
  <c r="I888" i="19"/>
  <c r="H888" i="19"/>
  <c r="L887" i="19"/>
  <c r="K887" i="19"/>
  <c r="J887" i="19"/>
  <c r="I887" i="19"/>
  <c r="H887" i="19"/>
  <c r="L886" i="19"/>
  <c r="K886" i="19"/>
  <c r="J886" i="19"/>
  <c r="L884" i="19"/>
  <c r="K884" i="19"/>
  <c r="J884" i="19"/>
  <c r="I884" i="19"/>
  <c r="H884" i="19"/>
  <c r="L883" i="19"/>
  <c r="K883" i="19"/>
  <c r="J883" i="19"/>
  <c r="I883" i="19"/>
  <c r="H883" i="19"/>
  <c r="L882" i="19"/>
  <c r="K882" i="19"/>
  <c r="J882" i="19"/>
  <c r="I881" i="19"/>
  <c r="H881" i="19"/>
  <c r="L880" i="19"/>
  <c r="K880" i="19"/>
  <c r="J880" i="19"/>
  <c r="I880" i="19"/>
  <c r="H880" i="19"/>
  <c r="L879" i="19"/>
  <c r="K879" i="19"/>
  <c r="I879" i="19"/>
  <c r="H879" i="19"/>
  <c r="L878" i="19"/>
  <c r="K878" i="19"/>
  <c r="J878" i="19"/>
  <c r="K876" i="19"/>
  <c r="J876" i="19"/>
  <c r="I876" i="19"/>
  <c r="H876" i="19"/>
  <c r="L875" i="19"/>
  <c r="K875" i="19"/>
  <c r="J875" i="19"/>
  <c r="I875" i="19"/>
  <c r="H875" i="19"/>
  <c r="L874" i="19"/>
  <c r="K874" i="19"/>
  <c r="J874" i="19"/>
  <c r="L873" i="19"/>
  <c r="K873" i="19"/>
  <c r="J873" i="19"/>
  <c r="I873" i="19"/>
  <c r="H873" i="19"/>
  <c r="L872" i="19"/>
  <c r="K872" i="19"/>
  <c r="J872" i="19"/>
  <c r="I872" i="19"/>
  <c r="H872" i="19"/>
  <c r="L871" i="19"/>
  <c r="K871" i="19"/>
  <c r="J871" i="19"/>
  <c r="L869" i="19"/>
  <c r="K869" i="19"/>
  <c r="J869" i="19"/>
  <c r="I869" i="19"/>
  <c r="H869" i="19"/>
  <c r="L868" i="19"/>
  <c r="K868" i="19"/>
  <c r="J868" i="19"/>
  <c r="I868" i="19"/>
  <c r="H868" i="19"/>
  <c r="L867" i="19"/>
  <c r="K867" i="19"/>
  <c r="J867" i="19"/>
  <c r="L866" i="19"/>
  <c r="K866" i="19"/>
  <c r="J866" i="19"/>
  <c r="I866" i="19"/>
  <c r="H866" i="19"/>
  <c r="L865" i="19"/>
  <c r="K865" i="19"/>
  <c r="J865" i="19"/>
  <c r="I865" i="19"/>
  <c r="H865" i="19"/>
  <c r="L864" i="19"/>
  <c r="K864" i="19"/>
  <c r="J864" i="19"/>
  <c r="L862" i="19"/>
  <c r="K862" i="19"/>
  <c r="J862" i="19"/>
  <c r="I862" i="19"/>
  <c r="H862" i="19"/>
  <c r="L861" i="19"/>
  <c r="K861" i="19"/>
  <c r="J861" i="19"/>
  <c r="I861" i="19"/>
  <c r="H861" i="19"/>
  <c r="L860" i="19"/>
  <c r="K860" i="19"/>
  <c r="J860" i="19"/>
  <c r="L859" i="19"/>
  <c r="K859" i="19"/>
  <c r="J859" i="19"/>
  <c r="I859" i="19"/>
  <c r="H859" i="19"/>
  <c r="L858" i="19"/>
  <c r="K858" i="19"/>
  <c r="J858" i="19"/>
  <c r="I858" i="19"/>
  <c r="H858" i="19"/>
  <c r="L857" i="19"/>
  <c r="K857" i="19"/>
  <c r="J857" i="19"/>
  <c r="L855" i="19"/>
  <c r="K855" i="19"/>
  <c r="J855" i="19"/>
  <c r="I855" i="19"/>
  <c r="H855" i="19"/>
  <c r="J854" i="19"/>
  <c r="I854" i="19"/>
  <c r="H854" i="19"/>
  <c r="L853" i="19"/>
  <c r="K853" i="19"/>
  <c r="J853" i="19"/>
  <c r="L852" i="19"/>
  <c r="K852" i="19"/>
  <c r="J852" i="19"/>
  <c r="I852" i="19"/>
  <c r="H852" i="19"/>
  <c r="L851" i="19"/>
  <c r="K851" i="19"/>
  <c r="J851" i="19"/>
  <c r="I851" i="19"/>
  <c r="H851" i="19"/>
  <c r="L850" i="19"/>
  <c r="K850" i="19"/>
  <c r="J850" i="19"/>
  <c r="L848" i="19"/>
  <c r="K848" i="19"/>
  <c r="J848" i="19"/>
  <c r="I848" i="19"/>
  <c r="H848" i="19"/>
  <c r="L847" i="19"/>
  <c r="K847" i="19"/>
  <c r="J847" i="19"/>
  <c r="I847" i="19"/>
  <c r="H847" i="19"/>
  <c r="L846" i="19"/>
  <c r="K846" i="19"/>
  <c r="J846" i="19"/>
  <c r="L845" i="19"/>
  <c r="K845" i="19"/>
  <c r="J845" i="19"/>
  <c r="I845" i="19"/>
  <c r="H845" i="19"/>
  <c r="J844" i="19"/>
  <c r="I844" i="19"/>
  <c r="H844" i="19"/>
  <c r="L843" i="19"/>
  <c r="K843" i="19"/>
  <c r="J843" i="19"/>
  <c r="L841" i="19"/>
  <c r="J841" i="19"/>
  <c r="I841" i="19"/>
  <c r="H841" i="19"/>
  <c r="L840" i="19"/>
  <c r="J840" i="19"/>
  <c r="I840" i="19"/>
  <c r="H840" i="19"/>
  <c r="L839" i="19"/>
  <c r="J839" i="19"/>
  <c r="L838" i="19"/>
  <c r="K838" i="19"/>
  <c r="J838" i="19"/>
  <c r="I838" i="19"/>
  <c r="H838" i="19"/>
  <c r="L837" i="19"/>
  <c r="J837" i="19"/>
  <c r="I837" i="19"/>
  <c r="H837" i="19"/>
  <c r="L836" i="19"/>
  <c r="J836" i="19"/>
  <c r="L834" i="19"/>
  <c r="K834" i="19"/>
  <c r="J834" i="19"/>
  <c r="I834" i="19"/>
  <c r="H834" i="19"/>
  <c r="L833" i="19"/>
  <c r="K833" i="19"/>
  <c r="J833" i="19"/>
  <c r="I833" i="19"/>
  <c r="H833" i="19"/>
  <c r="L832" i="19"/>
  <c r="K832" i="19"/>
  <c r="J832" i="19"/>
  <c r="L831" i="19"/>
  <c r="K831" i="19"/>
  <c r="J831" i="19"/>
  <c r="I831" i="19"/>
  <c r="H831" i="19"/>
  <c r="L830" i="19"/>
  <c r="K830" i="19"/>
  <c r="J830" i="19"/>
  <c r="I830" i="19"/>
  <c r="H830" i="19"/>
  <c r="L829" i="19"/>
  <c r="K829" i="19"/>
  <c r="J829" i="19"/>
  <c r="L827" i="19"/>
  <c r="K827" i="19"/>
  <c r="I827" i="19"/>
  <c r="H827" i="19"/>
  <c r="L826" i="19"/>
  <c r="K826" i="19"/>
  <c r="J826" i="19"/>
  <c r="I826" i="19"/>
  <c r="H826" i="19"/>
  <c r="L825" i="19"/>
  <c r="K825" i="19"/>
  <c r="J825" i="19"/>
  <c r="J824" i="19"/>
  <c r="I824" i="19"/>
  <c r="H824" i="19"/>
  <c r="L823" i="19"/>
  <c r="K823" i="19"/>
  <c r="J823" i="19"/>
  <c r="I823" i="19"/>
  <c r="H823" i="19"/>
  <c r="L822" i="19"/>
  <c r="K822" i="19"/>
  <c r="I822" i="19"/>
  <c r="H822" i="19"/>
  <c r="L821" i="19"/>
  <c r="K821" i="19"/>
  <c r="J821" i="19"/>
  <c r="L819" i="19"/>
  <c r="K819" i="19"/>
  <c r="J819" i="19"/>
  <c r="I819" i="19"/>
  <c r="H819" i="19"/>
  <c r="L818" i="19"/>
  <c r="K818" i="19"/>
  <c r="J818" i="19"/>
  <c r="I818" i="19"/>
  <c r="H818" i="19"/>
  <c r="L817" i="19"/>
  <c r="K817" i="19"/>
  <c r="J817" i="19"/>
  <c r="L816" i="19"/>
  <c r="K816" i="19"/>
  <c r="J816" i="19"/>
  <c r="I816" i="19"/>
  <c r="H816" i="19"/>
  <c r="L815" i="19"/>
  <c r="K815" i="19"/>
  <c r="J815" i="19"/>
  <c r="I815" i="19"/>
  <c r="H815" i="19"/>
  <c r="L814" i="19"/>
  <c r="K814" i="19"/>
  <c r="J814" i="19"/>
  <c r="L812" i="19"/>
  <c r="K812" i="19"/>
  <c r="J812" i="19"/>
  <c r="I812" i="19"/>
  <c r="H812" i="19"/>
  <c r="L811" i="19"/>
  <c r="K811" i="19"/>
  <c r="J811" i="19"/>
  <c r="I811" i="19"/>
  <c r="H811" i="19"/>
  <c r="L810" i="19"/>
  <c r="K810" i="19"/>
  <c r="J810" i="19"/>
  <c r="L809" i="19"/>
  <c r="K809" i="19"/>
  <c r="J809" i="19"/>
  <c r="I809" i="19"/>
  <c r="H809" i="19"/>
  <c r="L808" i="19"/>
  <c r="K808" i="19"/>
  <c r="J808" i="19"/>
  <c r="I808" i="19"/>
  <c r="H808" i="19"/>
  <c r="L807" i="19"/>
  <c r="K807" i="19"/>
  <c r="J807" i="19"/>
  <c r="L805" i="19"/>
  <c r="K805" i="19"/>
  <c r="I805" i="19"/>
  <c r="H805" i="19"/>
  <c r="L804" i="19"/>
  <c r="K804" i="19"/>
  <c r="J804" i="19"/>
  <c r="I804" i="19"/>
  <c r="H804" i="19"/>
  <c r="L803" i="19"/>
  <c r="K803" i="19"/>
  <c r="J803" i="19"/>
  <c r="J802" i="19"/>
  <c r="I802" i="19"/>
  <c r="I801" i="19"/>
  <c r="L800" i="19"/>
  <c r="I800" i="19"/>
  <c r="L799" i="19"/>
  <c r="L797" i="19"/>
  <c r="K797" i="19"/>
  <c r="J797" i="19"/>
  <c r="I797" i="19"/>
  <c r="H797" i="19"/>
  <c r="L796" i="19"/>
  <c r="K796" i="19"/>
  <c r="J796" i="19"/>
  <c r="I796" i="19"/>
  <c r="H796" i="19"/>
  <c r="L795" i="19"/>
  <c r="K795" i="19"/>
  <c r="J795" i="19"/>
  <c r="L794" i="19"/>
  <c r="K794" i="19"/>
  <c r="I794" i="19"/>
  <c r="H794" i="19"/>
  <c r="L793" i="19"/>
  <c r="K793" i="19"/>
  <c r="J793" i="19"/>
  <c r="I793" i="19"/>
  <c r="H793" i="19"/>
  <c r="L792" i="19"/>
  <c r="K792" i="19"/>
  <c r="J792" i="19"/>
  <c r="L790" i="19"/>
  <c r="K790" i="19"/>
  <c r="J790" i="19"/>
  <c r="I790" i="19"/>
  <c r="H790" i="19"/>
  <c r="L789" i="19"/>
  <c r="K789" i="19"/>
  <c r="J789" i="19"/>
  <c r="I789" i="19"/>
  <c r="H789" i="19"/>
  <c r="L788" i="19"/>
  <c r="K788" i="19"/>
  <c r="J788" i="19"/>
  <c r="L787" i="19"/>
  <c r="K787" i="19"/>
  <c r="J787" i="19"/>
  <c r="I787" i="19"/>
  <c r="H787" i="19"/>
  <c r="L786" i="19"/>
  <c r="K786" i="19"/>
  <c r="J786" i="19"/>
  <c r="I786" i="19"/>
  <c r="H786" i="19"/>
  <c r="L785" i="19"/>
  <c r="K785" i="19"/>
  <c r="J785" i="19"/>
  <c r="L783" i="19"/>
  <c r="K783" i="19"/>
  <c r="J783" i="19"/>
  <c r="I783" i="19"/>
  <c r="H783" i="19"/>
  <c r="L782" i="19"/>
  <c r="K782" i="19"/>
  <c r="J782" i="19"/>
  <c r="I782" i="19"/>
  <c r="H782" i="19"/>
  <c r="L781" i="19"/>
  <c r="K781" i="19"/>
  <c r="J781" i="19"/>
  <c r="L780" i="19"/>
  <c r="K780" i="19"/>
  <c r="J780" i="19"/>
  <c r="I780" i="19"/>
  <c r="H780" i="19"/>
  <c r="L779" i="19"/>
  <c r="K779" i="19"/>
  <c r="J779" i="19"/>
  <c r="I779" i="19"/>
  <c r="H779" i="19"/>
  <c r="L778" i="19"/>
  <c r="K778" i="19"/>
  <c r="J778" i="19"/>
  <c r="L776" i="19"/>
  <c r="K776" i="19"/>
  <c r="J776" i="19"/>
  <c r="I776" i="19"/>
  <c r="H776" i="19"/>
  <c r="L775" i="19"/>
  <c r="K775" i="19"/>
  <c r="J775" i="19"/>
  <c r="I775" i="19"/>
  <c r="H775" i="19"/>
  <c r="L774" i="19"/>
  <c r="K774" i="19"/>
  <c r="J774" i="19"/>
  <c r="L773" i="19"/>
  <c r="J773" i="19"/>
  <c r="I773" i="19"/>
  <c r="H773" i="19"/>
  <c r="L772" i="19"/>
  <c r="K772" i="19"/>
  <c r="J772" i="19"/>
  <c r="I772" i="19"/>
  <c r="H772" i="19"/>
  <c r="L771" i="19"/>
  <c r="K771" i="19"/>
  <c r="J771" i="19"/>
  <c r="L769" i="19"/>
  <c r="K769" i="19"/>
  <c r="J769" i="19"/>
  <c r="I769" i="19"/>
  <c r="H769" i="19"/>
  <c r="L768" i="19"/>
  <c r="K768" i="19"/>
  <c r="J768" i="19"/>
  <c r="I768" i="19"/>
  <c r="H768" i="19"/>
  <c r="L767" i="19"/>
  <c r="K767" i="19"/>
  <c r="J767" i="19"/>
  <c r="L766" i="19"/>
  <c r="J766" i="19"/>
  <c r="I766" i="19"/>
  <c r="H766" i="19"/>
  <c r="L765" i="19"/>
  <c r="K765" i="19"/>
  <c r="J765" i="19"/>
  <c r="I765" i="19"/>
  <c r="H765" i="19"/>
  <c r="L764" i="19"/>
  <c r="K764" i="19"/>
  <c r="J764" i="19"/>
  <c r="L762" i="19"/>
  <c r="K762" i="19"/>
  <c r="J762" i="19"/>
  <c r="I762" i="19"/>
  <c r="H762" i="19"/>
  <c r="L761" i="19"/>
  <c r="K761" i="19"/>
  <c r="J761" i="19"/>
  <c r="I761" i="19"/>
  <c r="H761" i="19"/>
  <c r="L760" i="19"/>
  <c r="K760" i="19"/>
  <c r="J760" i="19"/>
  <c r="L759" i="19"/>
  <c r="K759" i="19"/>
  <c r="J759" i="19"/>
  <c r="I759" i="19"/>
  <c r="H759" i="19"/>
  <c r="L758" i="19"/>
  <c r="K758" i="19"/>
  <c r="I758" i="19"/>
  <c r="H758" i="19"/>
  <c r="L757" i="19"/>
  <c r="K757" i="19"/>
  <c r="J757" i="19"/>
  <c r="L755" i="19"/>
  <c r="K755" i="19"/>
  <c r="I755" i="19"/>
  <c r="H755" i="19"/>
  <c r="L754" i="19"/>
  <c r="K754" i="19"/>
  <c r="J754" i="19"/>
  <c r="I754" i="19"/>
  <c r="H754" i="19"/>
  <c r="L753" i="19"/>
  <c r="K753" i="19"/>
  <c r="J753" i="19"/>
  <c r="J752" i="19"/>
  <c r="I752" i="19"/>
  <c r="H752" i="19"/>
  <c r="L751" i="19"/>
  <c r="I751" i="19"/>
  <c r="H751" i="19"/>
  <c r="L750" i="19"/>
  <c r="K750" i="19"/>
  <c r="J750" i="19"/>
  <c r="I750" i="19"/>
  <c r="H750" i="19"/>
  <c r="L749" i="19"/>
  <c r="K749" i="19"/>
  <c r="J749" i="19"/>
  <c r="L747" i="19"/>
  <c r="J747" i="19"/>
  <c r="I747" i="19"/>
  <c r="H747" i="19"/>
  <c r="L746" i="19"/>
  <c r="K746" i="19"/>
  <c r="I746" i="19"/>
  <c r="H746" i="19"/>
  <c r="L745" i="19"/>
  <c r="K745" i="19"/>
  <c r="J745" i="19"/>
  <c r="K744" i="19"/>
  <c r="I744" i="19"/>
  <c r="H744" i="19"/>
  <c r="L743" i="19"/>
  <c r="K743" i="19"/>
  <c r="J743" i="19"/>
  <c r="I743" i="19"/>
  <c r="H743" i="19"/>
  <c r="L742" i="19"/>
  <c r="K742" i="19"/>
  <c r="J742" i="19"/>
  <c r="I742" i="19"/>
  <c r="H742" i="19"/>
  <c r="L741" i="19"/>
  <c r="K741" i="19"/>
  <c r="J741" i="19"/>
  <c r="L739" i="19"/>
  <c r="K739" i="19"/>
  <c r="J739" i="19"/>
  <c r="I739" i="19"/>
  <c r="H739" i="19"/>
  <c r="L738" i="19"/>
  <c r="K738" i="19"/>
  <c r="J738" i="19"/>
  <c r="I738" i="19"/>
  <c r="H738" i="19"/>
  <c r="L737" i="19"/>
  <c r="K737" i="19"/>
  <c r="J737" i="19"/>
  <c r="J736" i="19"/>
  <c r="I736" i="19"/>
  <c r="H736" i="19"/>
  <c r="L735" i="19"/>
  <c r="K735" i="19"/>
  <c r="J735" i="19"/>
  <c r="I735" i="19"/>
  <c r="H735" i="19"/>
  <c r="L734" i="19"/>
  <c r="K734" i="19"/>
  <c r="J734" i="19"/>
  <c r="L732" i="19"/>
  <c r="K732" i="19"/>
  <c r="J732" i="19"/>
  <c r="I732" i="19"/>
  <c r="H732" i="19"/>
  <c r="L731" i="19"/>
  <c r="K731" i="19"/>
  <c r="J731" i="19"/>
  <c r="I731" i="19"/>
  <c r="H731" i="19"/>
  <c r="L730" i="19"/>
  <c r="K730" i="19"/>
  <c r="J730" i="19"/>
  <c r="L729" i="19"/>
  <c r="J729" i="19"/>
  <c r="I729" i="19"/>
  <c r="H729" i="19"/>
  <c r="L728" i="19"/>
  <c r="K728" i="19"/>
  <c r="J728" i="19"/>
  <c r="I728" i="19"/>
  <c r="H728" i="19"/>
  <c r="L727" i="19"/>
  <c r="K727" i="19"/>
  <c r="J727" i="19"/>
  <c r="L725" i="19"/>
  <c r="K725" i="19"/>
  <c r="J725" i="19"/>
  <c r="I725" i="19"/>
  <c r="H725" i="19"/>
  <c r="L724" i="19"/>
  <c r="K724" i="19"/>
  <c r="J724" i="19"/>
  <c r="I724" i="19"/>
  <c r="H724" i="19"/>
  <c r="L723" i="19"/>
  <c r="K723" i="19"/>
  <c r="J723" i="19"/>
  <c r="L722" i="19"/>
  <c r="K722" i="19"/>
  <c r="J722" i="19"/>
  <c r="I722" i="19"/>
  <c r="H722" i="19"/>
  <c r="L721" i="19"/>
  <c r="K721" i="19"/>
  <c r="J721" i="19"/>
  <c r="I721" i="19"/>
  <c r="H721" i="19"/>
  <c r="L720" i="19"/>
  <c r="K720" i="19"/>
  <c r="J720" i="19"/>
  <c r="L718" i="19"/>
  <c r="K718" i="19"/>
  <c r="J718" i="19"/>
  <c r="I718" i="19"/>
  <c r="H718" i="19"/>
  <c r="J717" i="19"/>
  <c r="I717" i="19"/>
  <c r="H717" i="19"/>
  <c r="L716" i="19"/>
  <c r="K716" i="19"/>
  <c r="J716" i="19"/>
  <c r="L715" i="19"/>
  <c r="K715" i="19"/>
  <c r="I715" i="19"/>
  <c r="H715" i="19"/>
  <c r="L714" i="19"/>
  <c r="K714" i="19"/>
  <c r="J714" i="19"/>
  <c r="I714" i="19"/>
  <c r="H714" i="19"/>
  <c r="L713" i="19"/>
  <c r="K713" i="19"/>
  <c r="J713" i="19"/>
  <c r="L711" i="19"/>
  <c r="K711" i="19"/>
  <c r="J711" i="19"/>
  <c r="I711" i="19"/>
  <c r="H711" i="19"/>
  <c r="J710" i="19"/>
  <c r="I710" i="19"/>
  <c r="H710" i="19"/>
  <c r="L709" i="19"/>
  <c r="K709" i="19"/>
  <c r="J709" i="19"/>
  <c r="L708" i="19"/>
  <c r="K708" i="19"/>
  <c r="I708" i="19"/>
  <c r="H708" i="19"/>
  <c r="L707" i="19"/>
  <c r="K707" i="19"/>
  <c r="J707" i="19"/>
  <c r="I707" i="19"/>
  <c r="H707" i="19"/>
  <c r="L706" i="19"/>
  <c r="K706" i="19"/>
  <c r="J706" i="19"/>
  <c r="L704" i="19"/>
  <c r="K704" i="19"/>
  <c r="J704" i="19"/>
  <c r="I704" i="19"/>
  <c r="H704" i="19"/>
  <c r="L703" i="19"/>
  <c r="K703" i="19"/>
  <c r="J703" i="19"/>
  <c r="I703" i="19"/>
  <c r="H703" i="19"/>
  <c r="L702" i="19"/>
  <c r="K702" i="19"/>
  <c r="J702" i="19"/>
  <c r="L701" i="19"/>
  <c r="K701" i="19"/>
  <c r="J701" i="19"/>
  <c r="I701" i="19"/>
  <c r="H701" i="19"/>
  <c r="L700" i="19"/>
  <c r="K700" i="19"/>
  <c r="J700" i="19"/>
  <c r="I700" i="19"/>
  <c r="H700" i="19"/>
  <c r="L699" i="19"/>
  <c r="K699" i="19"/>
  <c r="J699" i="19"/>
  <c r="L697" i="19"/>
  <c r="K697" i="19"/>
  <c r="J697" i="19"/>
  <c r="I697" i="19"/>
  <c r="H697" i="19"/>
  <c r="I696" i="19"/>
  <c r="H696" i="19"/>
  <c r="L695" i="19"/>
  <c r="K695" i="19"/>
  <c r="J695" i="19"/>
  <c r="L694" i="19"/>
  <c r="K694" i="19"/>
  <c r="J694" i="19"/>
  <c r="I694" i="19"/>
  <c r="H694" i="19"/>
  <c r="L693" i="19"/>
  <c r="K693" i="19"/>
  <c r="J693" i="19"/>
  <c r="I693" i="19"/>
  <c r="H693" i="19"/>
  <c r="L692" i="19"/>
  <c r="K692" i="19"/>
  <c r="J692" i="19"/>
  <c r="L690" i="19"/>
  <c r="K690" i="19"/>
  <c r="J690" i="19"/>
  <c r="I690" i="19"/>
  <c r="H690" i="19"/>
  <c r="J689" i="19"/>
  <c r="I689" i="19"/>
  <c r="H689" i="19"/>
  <c r="L688" i="19"/>
  <c r="K688" i="19"/>
  <c r="J688" i="19"/>
  <c r="L687" i="19"/>
  <c r="K687" i="19"/>
  <c r="J687" i="19"/>
  <c r="I687" i="19"/>
  <c r="H687" i="19"/>
  <c r="L686" i="19"/>
  <c r="K686" i="19"/>
  <c r="J686" i="19"/>
  <c r="I686" i="19"/>
  <c r="H686" i="19"/>
  <c r="L685" i="19"/>
  <c r="K685" i="19"/>
  <c r="J685" i="19"/>
  <c r="L683" i="19"/>
  <c r="K683" i="19"/>
  <c r="J683" i="19"/>
  <c r="I683" i="19"/>
  <c r="H683" i="19"/>
  <c r="L682" i="19"/>
  <c r="K682" i="19"/>
  <c r="J682" i="19"/>
  <c r="I682" i="19"/>
  <c r="H682" i="19"/>
  <c r="L681" i="19"/>
  <c r="K681" i="19"/>
  <c r="J681" i="19"/>
  <c r="L680" i="19"/>
  <c r="K680" i="19"/>
  <c r="J680" i="19"/>
  <c r="I680" i="19"/>
  <c r="H680" i="19"/>
  <c r="L679" i="19"/>
  <c r="K679" i="19"/>
  <c r="J679" i="19"/>
  <c r="I679" i="19"/>
  <c r="H679" i="19"/>
  <c r="L678" i="19"/>
  <c r="K678" i="19"/>
  <c r="J678" i="19"/>
  <c r="L676" i="19"/>
  <c r="K676" i="19"/>
  <c r="J676" i="19"/>
  <c r="I676" i="19"/>
  <c r="H676" i="19"/>
  <c r="L675" i="19"/>
  <c r="K675" i="19"/>
  <c r="J675" i="19"/>
  <c r="I675" i="19"/>
  <c r="H675" i="19"/>
  <c r="L674" i="19"/>
  <c r="K674" i="19"/>
  <c r="J674" i="19"/>
  <c r="L673" i="19"/>
  <c r="K673" i="19"/>
  <c r="J673" i="19"/>
  <c r="I673" i="19"/>
  <c r="H673" i="19"/>
  <c r="L672" i="19"/>
  <c r="K672" i="19"/>
  <c r="J672" i="19"/>
  <c r="I672" i="19"/>
  <c r="H672" i="19"/>
  <c r="L671" i="19"/>
  <c r="K671" i="19"/>
  <c r="J671" i="19"/>
  <c r="L669" i="19"/>
  <c r="K669" i="19"/>
  <c r="J669" i="19"/>
  <c r="I669" i="19"/>
  <c r="H669" i="19"/>
  <c r="L668" i="19"/>
  <c r="K668" i="19"/>
  <c r="J668" i="19"/>
  <c r="I668" i="19"/>
  <c r="H668" i="19"/>
  <c r="L667" i="19"/>
  <c r="K667" i="19"/>
  <c r="J667" i="19"/>
  <c r="L666" i="19"/>
  <c r="K666" i="19"/>
  <c r="J666" i="19"/>
  <c r="I666" i="19"/>
  <c r="H666" i="19"/>
  <c r="L665" i="19"/>
  <c r="K665" i="19"/>
  <c r="J665" i="19"/>
  <c r="I665" i="19"/>
  <c r="H665" i="19"/>
  <c r="L664" i="19"/>
  <c r="K664" i="19"/>
  <c r="J664" i="19"/>
  <c r="L662" i="19"/>
  <c r="K662" i="19"/>
  <c r="J662" i="19"/>
  <c r="I662" i="19"/>
  <c r="H662" i="19"/>
  <c r="L661" i="19"/>
  <c r="K661" i="19"/>
  <c r="J661" i="19"/>
  <c r="I661" i="19"/>
  <c r="H661" i="19"/>
  <c r="L660" i="19"/>
  <c r="K660" i="19"/>
  <c r="J660" i="19"/>
  <c r="L659" i="19"/>
  <c r="K659" i="19"/>
  <c r="J659" i="19"/>
  <c r="I659" i="19"/>
  <c r="H659" i="19"/>
  <c r="I658" i="19"/>
  <c r="H658" i="19"/>
  <c r="L657" i="19"/>
  <c r="K657" i="19"/>
  <c r="J657" i="19"/>
  <c r="L655" i="19"/>
  <c r="K655" i="19"/>
  <c r="J655" i="19"/>
  <c r="I655" i="19"/>
  <c r="H655" i="19"/>
  <c r="L654" i="19"/>
  <c r="J654" i="19"/>
  <c r="I654" i="19"/>
  <c r="H654" i="19"/>
  <c r="L653" i="19"/>
  <c r="K653" i="19"/>
  <c r="J653" i="19"/>
  <c r="L652" i="19"/>
  <c r="K652" i="19"/>
  <c r="J652" i="19"/>
  <c r="I652" i="19"/>
  <c r="H652" i="19"/>
  <c r="L651" i="19"/>
  <c r="K651" i="19"/>
  <c r="J651" i="19"/>
  <c r="I651" i="19"/>
  <c r="H651" i="19"/>
  <c r="L650" i="19"/>
  <c r="K650" i="19"/>
  <c r="J650" i="19"/>
  <c r="L648" i="19"/>
  <c r="K648" i="19"/>
  <c r="J648" i="19"/>
  <c r="I648" i="19"/>
  <c r="H648" i="19"/>
  <c r="L647" i="19"/>
  <c r="I647" i="19"/>
  <c r="H647" i="19"/>
  <c r="L646" i="19"/>
  <c r="K646" i="19"/>
  <c r="J646" i="19"/>
  <c r="L645" i="19"/>
  <c r="K645" i="19"/>
  <c r="J645" i="19"/>
  <c r="I645" i="19"/>
  <c r="H645" i="19"/>
  <c r="L644" i="19"/>
  <c r="K644" i="19"/>
  <c r="J644" i="19"/>
  <c r="I644" i="19"/>
  <c r="H644" i="19"/>
  <c r="L643" i="19"/>
  <c r="K643" i="19"/>
  <c r="J643" i="19"/>
  <c r="L641" i="19"/>
  <c r="K641" i="19"/>
  <c r="J641" i="19"/>
  <c r="I641" i="19"/>
  <c r="H641" i="19"/>
  <c r="L640" i="19"/>
  <c r="K640" i="19"/>
  <c r="J640" i="19"/>
  <c r="I640" i="19"/>
  <c r="H640" i="19"/>
  <c r="L639" i="19"/>
  <c r="K639" i="19"/>
  <c r="J639" i="19"/>
  <c r="L638" i="19"/>
  <c r="K638" i="19"/>
  <c r="J638" i="19"/>
  <c r="I638" i="19"/>
  <c r="H638" i="19"/>
  <c r="L637" i="19"/>
  <c r="K637" i="19"/>
  <c r="J637" i="19"/>
  <c r="I637" i="19"/>
  <c r="H637" i="19"/>
  <c r="L636" i="19"/>
  <c r="K636" i="19"/>
  <c r="J636" i="19"/>
  <c r="L634" i="19"/>
  <c r="K634" i="19"/>
  <c r="J634" i="19"/>
  <c r="I634" i="19"/>
  <c r="H634" i="19"/>
  <c r="L633" i="19"/>
  <c r="K633" i="19"/>
  <c r="J633" i="19"/>
  <c r="I633" i="19"/>
  <c r="H633" i="19"/>
  <c r="L632" i="19"/>
  <c r="K632" i="19"/>
  <c r="J632" i="19"/>
  <c r="L631" i="19"/>
  <c r="K631" i="19"/>
  <c r="J631" i="19"/>
  <c r="I631" i="19"/>
  <c r="H631" i="19"/>
  <c r="L630" i="19"/>
  <c r="K630" i="19"/>
  <c r="I630" i="19"/>
  <c r="H630" i="19"/>
  <c r="L629" i="19"/>
  <c r="K629" i="19"/>
  <c r="J629" i="19"/>
  <c r="L627" i="19"/>
  <c r="K627" i="19"/>
  <c r="J627" i="19"/>
  <c r="I627" i="19"/>
  <c r="H627" i="19"/>
  <c r="L626" i="19"/>
  <c r="K626" i="19"/>
  <c r="J626" i="19"/>
  <c r="I626" i="19"/>
  <c r="H626" i="19"/>
  <c r="L625" i="19"/>
  <c r="K625" i="19"/>
  <c r="J625" i="19"/>
  <c r="L624" i="19"/>
  <c r="K624" i="19"/>
  <c r="J624" i="19"/>
  <c r="I624" i="19"/>
  <c r="H624" i="19"/>
  <c r="I623" i="19"/>
  <c r="H623" i="19"/>
  <c r="L622" i="19"/>
  <c r="K622" i="19"/>
  <c r="J622" i="19"/>
  <c r="J620" i="19"/>
  <c r="I620" i="19"/>
  <c r="H620" i="19"/>
  <c r="L619" i="19"/>
  <c r="K619" i="19"/>
  <c r="J619" i="19"/>
  <c r="I619" i="19"/>
  <c r="H619" i="19"/>
  <c r="L618" i="19"/>
  <c r="K618" i="19"/>
  <c r="J618" i="19"/>
  <c r="L617" i="19"/>
  <c r="K617" i="19"/>
  <c r="I617" i="19"/>
  <c r="H617" i="19"/>
  <c r="L616" i="19"/>
  <c r="K616" i="19"/>
  <c r="J616" i="19"/>
  <c r="I616" i="19"/>
  <c r="H616" i="19"/>
  <c r="L615" i="19"/>
  <c r="K615" i="19"/>
  <c r="J615" i="19"/>
  <c r="I615" i="19"/>
  <c r="H615" i="19"/>
  <c r="L614" i="19"/>
  <c r="K614" i="19"/>
  <c r="J614" i="19"/>
  <c r="L612" i="19"/>
  <c r="K612" i="19"/>
  <c r="J612" i="19"/>
  <c r="I612" i="19"/>
  <c r="H612" i="19"/>
  <c r="L611" i="19"/>
  <c r="K611" i="19"/>
  <c r="I611" i="19"/>
  <c r="H611" i="19"/>
  <c r="L610" i="19"/>
  <c r="K610" i="19"/>
  <c r="J610" i="19"/>
  <c r="L609" i="19"/>
  <c r="K609" i="19"/>
  <c r="J609" i="19"/>
  <c r="I609" i="19"/>
  <c r="H609" i="19"/>
  <c r="L608" i="19"/>
  <c r="K608" i="19"/>
  <c r="J608" i="19"/>
  <c r="I608" i="19"/>
  <c r="H608" i="19"/>
  <c r="L607" i="19"/>
  <c r="K607" i="19"/>
  <c r="J607" i="19"/>
  <c r="L605" i="19"/>
  <c r="K605" i="19"/>
  <c r="J605" i="19"/>
  <c r="I605" i="19"/>
  <c r="H605" i="19"/>
  <c r="L604" i="19"/>
  <c r="K604" i="19"/>
  <c r="J604" i="19"/>
  <c r="I604" i="19"/>
  <c r="H604" i="19"/>
  <c r="L603" i="19"/>
  <c r="K603" i="19"/>
  <c r="J603" i="19"/>
  <c r="L602" i="19"/>
  <c r="K602" i="19"/>
  <c r="J602" i="19"/>
  <c r="I602" i="19"/>
  <c r="H602" i="19"/>
  <c r="L601" i="19"/>
  <c r="K601" i="19"/>
  <c r="J601" i="19"/>
  <c r="I601" i="19"/>
  <c r="H601" i="19"/>
  <c r="L600" i="19"/>
  <c r="K600" i="19"/>
  <c r="J600" i="19"/>
  <c r="L598" i="19"/>
  <c r="K598" i="19"/>
  <c r="J598" i="19"/>
  <c r="I598" i="19"/>
  <c r="H598" i="19"/>
  <c r="L597" i="19"/>
  <c r="K597" i="19"/>
  <c r="J597" i="19"/>
  <c r="I597" i="19"/>
  <c r="H597" i="19"/>
  <c r="L596" i="19"/>
  <c r="K596" i="19"/>
  <c r="J596" i="19"/>
  <c r="L595" i="19"/>
  <c r="K595" i="19"/>
  <c r="J595" i="19"/>
  <c r="I595" i="19"/>
  <c r="H595" i="19"/>
  <c r="L594" i="19"/>
  <c r="K594" i="19"/>
  <c r="J594" i="19"/>
  <c r="I594" i="19"/>
  <c r="H594" i="19"/>
  <c r="L593" i="19"/>
  <c r="K593" i="19"/>
  <c r="J593" i="19"/>
  <c r="L591" i="19"/>
  <c r="K591" i="19"/>
  <c r="J591" i="19"/>
  <c r="I591" i="19"/>
  <c r="H591" i="19"/>
  <c r="L590" i="19"/>
  <c r="K590" i="19"/>
  <c r="J590" i="19"/>
  <c r="I590" i="19"/>
  <c r="H590" i="19"/>
  <c r="L589" i="19"/>
  <c r="K589" i="19"/>
  <c r="J589" i="19"/>
  <c r="L588" i="19"/>
  <c r="K588" i="19"/>
  <c r="J588" i="19"/>
  <c r="I588" i="19"/>
  <c r="H588" i="19"/>
  <c r="L587" i="19"/>
  <c r="K587" i="19"/>
  <c r="J587" i="19"/>
  <c r="I587" i="19"/>
  <c r="H587" i="19"/>
  <c r="L586" i="19"/>
  <c r="K586" i="19"/>
  <c r="J586" i="19"/>
  <c r="L584" i="19"/>
  <c r="K584" i="19"/>
  <c r="J584" i="19"/>
  <c r="I584" i="19"/>
  <c r="H584" i="19"/>
  <c r="L583" i="19"/>
  <c r="K583" i="19"/>
  <c r="J583" i="19"/>
  <c r="I583" i="19"/>
  <c r="H583" i="19"/>
  <c r="L582" i="19"/>
  <c r="K582" i="19"/>
  <c r="J582" i="19"/>
  <c r="L581" i="19"/>
  <c r="K581" i="19"/>
  <c r="J581" i="19"/>
  <c r="I581" i="19"/>
  <c r="H581" i="19"/>
  <c r="L580" i="19"/>
  <c r="K580" i="19"/>
  <c r="J580" i="19"/>
  <c r="I580" i="19"/>
  <c r="H580" i="19"/>
  <c r="L579" i="19"/>
  <c r="K579" i="19"/>
  <c r="J579" i="19"/>
  <c r="L577" i="19"/>
  <c r="K577" i="19"/>
  <c r="J577" i="19"/>
  <c r="I577" i="19"/>
  <c r="H577" i="19"/>
  <c r="L576" i="19"/>
  <c r="K576" i="19"/>
  <c r="J576" i="19"/>
  <c r="I576" i="19"/>
  <c r="H576" i="19"/>
  <c r="L575" i="19"/>
  <c r="K575" i="19"/>
  <c r="J575" i="19"/>
  <c r="L574" i="19"/>
  <c r="K574" i="19"/>
  <c r="J574" i="19"/>
  <c r="I574" i="19"/>
  <c r="H574" i="19"/>
  <c r="L573" i="19"/>
  <c r="K573" i="19"/>
  <c r="J573" i="19"/>
  <c r="I573" i="19"/>
  <c r="H573" i="19"/>
  <c r="L572" i="19"/>
  <c r="K572" i="19"/>
  <c r="J572" i="19"/>
  <c r="L570" i="19"/>
  <c r="K570" i="19"/>
  <c r="J570" i="19"/>
  <c r="I570" i="19"/>
  <c r="H570" i="19"/>
  <c r="L569" i="19"/>
  <c r="K569" i="19"/>
  <c r="J569" i="19"/>
  <c r="I569" i="19"/>
  <c r="H569" i="19"/>
  <c r="L568" i="19"/>
  <c r="K568" i="19"/>
  <c r="J568" i="19"/>
  <c r="L567" i="19"/>
  <c r="K567" i="19"/>
  <c r="J567" i="19"/>
  <c r="I567" i="19"/>
  <c r="H567" i="19"/>
  <c r="L566" i="19"/>
  <c r="K566" i="19"/>
  <c r="J566" i="19"/>
  <c r="I566" i="19"/>
  <c r="H566" i="19"/>
  <c r="L565" i="19"/>
  <c r="K565" i="19"/>
  <c r="J565" i="19"/>
  <c r="L563" i="19"/>
  <c r="K563" i="19"/>
  <c r="J563" i="19"/>
  <c r="I563" i="19"/>
  <c r="H563" i="19"/>
  <c r="L562" i="19"/>
  <c r="K562" i="19"/>
  <c r="J562" i="19"/>
  <c r="I562" i="19"/>
  <c r="H562" i="19"/>
  <c r="L561" i="19"/>
  <c r="K561" i="19"/>
  <c r="J561" i="19"/>
  <c r="L560" i="19"/>
  <c r="K560" i="19"/>
  <c r="J560" i="19"/>
  <c r="I560" i="19"/>
  <c r="H560" i="19"/>
  <c r="L559" i="19"/>
  <c r="K559" i="19"/>
  <c r="J559" i="19"/>
  <c r="I559" i="19"/>
  <c r="H559" i="19"/>
  <c r="L558" i="19"/>
  <c r="K558" i="19"/>
  <c r="J558" i="19"/>
  <c r="L556" i="19"/>
  <c r="K556" i="19"/>
  <c r="J556" i="19"/>
  <c r="I556" i="19"/>
  <c r="H556" i="19"/>
  <c r="L555" i="19"/>
  <c r="K555" i="19"/>
  <c r="J555" i="19"/>
  <c r="I555" i="19"/>
  <c r="H555" i="19"/>
  <c r="L554" i="19"/>
  <c r="K554" i="19"/>
  <c r="J554" i="19"/>
  <c r="L553" i="19"/>
  <c r="K553" i="19"/>
  <c r="J553" i="19"/>
  <c r="I553" i="19"/>
  <c r="H553" i="19"/>
  <c r="L552" i="19"/>
  <c r="K552" i="19"/>
  <c r="J552" i="19"/>
  <c r="I552" i="19"/>
  <c r="H552" i="19"/>
  <c r="L551" i="19"/>
  <c r="K551" i="19"/>
  <c r="J551" i="19"/>
  <c r="L549" i="19"/>
  <c r="K549" i="19"/>
  <c r="J549" i="19"/>
  <c r="I549" i="19"/>
  <c r="H549" i="19"/>
  <c r="L548" i="19"/>
  <c r="K548" i="19"/>
  <c r="J548" i="19"/>
  <c r="I548" i="19"/>
  <c r="H548" i="19"/>
  <c r="L547" i="19"/>
  <c r="K547" i="19"/>
  <c r="J547" i="19"/>
  <c r="L546" i="19"/>
  <c r="K546" i="19"/>
  <c r="J546" i="19"/>
  <c r="I546" i="19"/>
  <c r="H546" i="19"/>
  <c r="L545" i="19"/>
  <c r="K545" i="19"/>
  <c r="J545" i="19"/>
  <c r="I545" i="19"/>
  <c r="H545" i="19"/>
  <c r="L544" i="19"/>
  <c r="K544" i="19"/>
  <c r="J544" i="19"/>
  <c r="L542" i="19"/>
  <c r="K542" i="19"/>
  <c r="J542" i="19"/>
  <c r="I542" i="19"/>
  <c r="H542" i="19"/>
  <c r="L541" i="19"/>
  <c r="K541" i="19"/>
  <c r="J541" i="19"/>
  <c r="I541" i="19"/>
  <c r="H541" i="19"/>
  <c r="L540" i="19"/>
  <c r="K540" i="19"/>
  <c r="J540" i="19"/>
  <c r="L539" i="19"/>
  <c r="K539" i="19"/>
  <c r="J539" i="19"/>
  <c r="I539" i="19"/>
  <c r="H539" i="19"/>
  <c r="L538" i="19"/>
  <c r="K538" i="19"/>
  <c r="J538" i="19"/>
  <c r="I538" i="19"/>
  <c r="H538" i="19"/>
  <c r="L537" i="19"/>
  <c r="K537" i="19"/>
  <c r="J537" i="19"/>
  <c r="L535" i="19"/>
  <c r="K535" i="19"/>
  <c r="J535" i="19"/>
  <c r="I535" i="19"/>
  <c r="H535" i="19"/>
  <c r="I534" i="19"/>
  <c r="H534" i="19"/>
  <c r="L533" i="19"/>
  <c r="K533" i="19"/>
  <c r="L532" i="19"/>
  <c r="K532" i="19"/>
  <c r="I532" i="19"/>
  <c r="H532" i="19"/>
  <c r="L531" i="19"/>
  <c r="K531" i="19"/>
  <c r="J531" i="19"/>
  <c r="I531" i="19"/>
  <c r="H531" i="19"/>
  <c r="L530" i="19"/>
  <c r="K530" i="19"/>
  <c r="L528" i="19"/>
  <c r="K528" i="19"/>
  <c r="J528" i="19"/>
  <c r="I528" i="19"/>
  <c r="H528" i="19"/>
  <c r="L527" i="19"/>
  <c r="K527" i="19"/>
  <c r="J527" i="19"/>
  <c r="I527" i="19"/>
  <c r="H527" i="19"/>
  <c r="L526" i="19"/>
  <c r="K526" i="19"/>
  <c r="J526" i="19"/>
  <c r="L525" i="19"/>
  <c r="K525" i="19"/>
  <c r="J525" i="19"/>
  <c r="I525" i="19"/>
  <c r="H525" i="19"/>
  <c r="L524" i="19"/>
  <c r="K524" i="19"/>
  <c r="J524" i="19"/>
  <c r="I524" i="19"/>
  <c r="H524" i="19"/>
  <c r="L523" i="19"/>
  <c r="K523" i="19"/>
  <c r="J523" i="19"/>
  <c r="L521" i="19"/>
  <c r="K521" i="19"/>
  <c r="J521" i="19"/>
  <c r="I521" i="19"/>
  <c r="H521" i="19"/>
  <c r="L520" i="19"/>
  <c r="K520" i="19"/>
  <c r="I520" i="19"/>
  <c r="H520" i="19"/>
  <c r="L519" i="19"/>
  <c r="K519" i="19"/>
  <c r="J519" i="19"/>
  <c r="L518" i="19"/>
  <c r="K518" i="19"/>
  <c r="J518" i="19"/>
  <c r="I518" i="19"/>
  <c r="H518" i="19"/>
  <c r="I517" i="19"/>
  <c r="H517" i="19"/>
  <c r="L516" i="19"/>
  <c r="K516" i="19"/>
  <c r="J516" i="19"/>
  <c r="L514" i="19"/>
  <c r="K514" i="19"/>
  <c r="J514" i="19"/>
  <c r="I514" i="19"/>
  <c r="H514" i="19"/>
  <c r="L513" i="19"/>
  <c r="K513" i="19"/>
  <c r="I513" i="19"/>
  <c r="H513" i="19"/>
  <c r="L512" i="19"/>
  <c r="K512" i="19"/>
  <c r="J512" i="19"/>
  <c r="L511" i="19"/>
  <c r="K511" i="19"/>
  <c r="J511" i="19"/>
  <c r="I511" i="19"/>
  <c r="H511" i="19"/>
  <c r="L510" i="19"/>
  <c r="K510" i="19"/>
  <c r="I510" i="19"/>
  <c r="H510" i="19"/>
  <c r="L509" i="19"/>
  <c r="K509" i="19"/>
  <c r="J509" i="19"/>
  <c r="L507" i="19"/>
  <c r="J507" i="19"/>
  <c r="I507" i="19"/>
  <c r="H507" i="19"/>
  <c r="I506" i="19"/>
  <c r="H506" i="19"/>
  <c r="L505" i="19"/>
  <c r="J505" i="19"/>
  <c r="L504" i="19"/>
  <c r="K504" i="19"/>
  <c r="J504" i="19"/>
  <c r="I504" i="19"/>
  <c r="H504" i="19"/>
  <c r="L503" i="19"/>
  <c r="J503" i="19"/>
  <c r="I503" i="19"/>
  <c r="H503" i="19"/>
  <c r="L502" i="19"/>
  <c r="J502" i="19"/>
  <c r="L500" i="19"/>
  <c r="K500" i="19"/>
  <c r="J500" i="19"/>
  <c r="I500" i="19"/>
  <c r="H500" i="19"/>
  <c r="L499" i="19"/>
  <c r="K499" i="19"/>
  <c r="J499" i="19"/>
  <c r="I499" i="19"/>
  <c r="H499" i="19"/>
  <c r="L498" i="19"/>
  <c r="K498" i="19"/>
  <c r="J498" i="19"/>
  <c r="L497" i="19"/>
  <c r="K497" i="19"/>
  <c r="J497" i="19"/>
  <c r="I497" i="19"/>
  <c r="H497" i="19"/>
  <c r="L496" i="19"/>
  <c r="K496" i="19"/>
  <c r="J496" i="19"/>
  <c r="I496" i="19"/>
  <c r="H496" i="19"/>
  <c r="L495" i="19"/>
  <c r="K495" i="19"/>
  <c r="J495" i="19"/>
  <c r="L493" i="19"/>
  <c r="K493" i="19"/>
  <c r="J493" i="19"/>
  <c r="I493" i="19"/>
  <c r="H493" i="19"/>
  <c r="L492" i="19"/>
  <c r="K492" i="19"/>
  <c r="J492" i="19"/>
  <c r="I492" i="19"/>
  <c r="H492" i="19"/>
  <c r="L491" i="19"/>
  <c r="K491" i="19"/>
  <c r="J491" i="19"/>
  <c r="L490" i="19"/>
  <c r="K490" i="19"/>
  <c r="J490" i="19"/>
  <c r="I490" i="19"/>
  <c r="H490" i="19"/>
  <c r="L489" i="19"/>
  <c r="K489" i="19"/>
  <c r="J489" i="19"/>
  <c r="I489" i="19"/>
  <c r="H489" i="19"/>
  <c r="L488" i="19"/>
  <c r="K488" i="19"/>
  <c r="J488" i="19"/>
  <c r="L486" i="19"/>
  <c r="K486" i="19"/>
  <c r="J486" i="19"/>
  <c r="I486" i="19"/>
  <c r="H486" i="19"/>
  <c r="L485" i="19"/>
  <c r="K485" i="19"/>
  <c r="J485" i="19"/>
  <c r="I485" i="19"/>
  <c r="H485" i="19"/>
  <c r="L484" i="19"/>
  <c r="K484" i="19"/>
  <c r="J484" i="19"/>
  <c r="L483" i="19"/>
  <c r="K483" i="19"/>
  <c r="J483" i="19"/>
  <c r="I483" i="19"/>
  <c r="H483" i="19"/>
  <c r="L482" i="19"/>
  <c r="K482" i="19"/>
  <c r="J482" i="19"/>
  <c r="I482" i="19"/>
  <c r="H482" i="19"/>
  <c r="L481" i="19"/>
  <c r="K481" i="19"/>
  <c r="J481" i="19"/>
  <c r="L479" i="19"/>
  <c r="K479" i="19"/>
  <c r="J479" i="19"/>
  <c r="I479" i="19"/>
  <c r="H479" i="19"/>
  <c r="L478" i="19"/>
  <c r="K478" i="19"/>
  <c r="J478" i="19"/>
  <c r="I478" i="19"/>
  <c r="H478" i="19"/>
  <c r="L477" i="19"/>
  <c r="K477" i="19"/>
  <c r="J477" i="19"/>
  <c r="L476" i="19"/>
  <c r="K476" i="19"/>
  <c r="J476" i="19"/>
  <c r="I476" i="19"/>
  <c r="H476" i="19"/>
  <c r="L475" i="19"/>
  <c r="K475" i="19"/>
  <c r="J475" i="19"/>
  <c r="I475" i="19"/>
  <c r="H475" i="19"/>
  <c r="L474" i="19"/>
  <c r="K474" i="19"/>
  <c r="J474" i="19"/>
  <c r="L472" i="19"/>
  <c r="K472" i="19"/>
  <c r="J472" i="19"/>
  <c r="I472" i="19"/>
  <c r="H472" i="19"/>
  <c r="J471" i="19"/>
  <c r="I471" i="19"/>
  <c r="H471" i="19"/>
  <c r="L470" i="19"/>
  <c r="K470" i="19"/>
  <c r="J470" i="19"/>
  <c r="L469" i="19"/>
  <c r="K469" i="19"/>
  <c r="J469" i="19"/>
  <c r="I469" i="19"/>
  <c r="H469" i="19"/>
  <c r="I468" i="19"/>
  <c r="H468" i="19"/>
  <c r="L467" i="19"/>
  <c r="K467" i="19"/>
  <c r="J467" i="19"/>
  <c r="L465" i="19"/>
  <c r="K465" i="19"/>
  <c r="J465" i="19"/>
  <c r="I465" i="19"/>
  <c r="H465" i="19"/>
  <c r="L464" i="19"/>
  <c r="I464" i="19"/>
  <c r="H464" i="19"/>
  <c r="L463" i="19"/>
  <c r="K463" i="19"/>
  <c r="J463" i="19"/>
  <c r="L462" i="19"/>
  <c r="K462" i="19"/>
  <c r="J462" i="19"/>
  <c r="I462" i="19"/>
  <c r="H462" i="19"/>
  <c r="L461" i="19"/>
  <c r="K461" i="19"/>
  <c r="J461" i="19"/>
  <c r="I461" i="19"/>
  <c r="H461" i="19"/>
  <c r="L460" i="19"/>
  <c r="K460" i="19"/>
  <c r="J460" i="19"/>
  <c r="L458" i="19"/>
  <c r="K458" i="19"/>
  <c r="J458" i="19"/>
  <c r="I458" i="19"/>
  <c r="H458" i="19"/>
  <c r="L457" i="19"/>
  <c r="K457" i="19"/>
  <c r="J457" i="19"/>
  <c r="I457" i="19"/>
  <c r="H457" i="19"/>
  <c r="L456" i="19"/>
  <c r="K456" i="19"/>
  <c r="J456" i="19"/>
  <c r="L455" i="19"/>
  <c r="K455" i="19"/>
  <c r="J455" i="19"/>
  <c r="I455" i="19"/>
  <c r="H455" i="19"/>
  <c r="L454" i="19"/>
  <c r="K454" i="19"/>
  <c r="J454" i="19"/>
  <c r="I454" i="19"/>
  <c r="H454" i="19"/>
  <c r="L453" i="19"/>
  <c r="K453" i="19"/>
  <c r="J453" i="19"/>
  <c r="L451" i="19"/>
  <c r="K451" i="19"/>
  <c r="J451" i="19"/>
  <c r="I451" i="19"/>
  <c r="H451" i="19"/>
  <c r="I450" i="19"/>
  <c r="H450" i="19"/>
  <c r="L449" i="19"/>
  <c r="K449" i="19"/>
  <c r="J449" i="19"/>
  <c r="L448" i="19"/>
  <c r="K448" i="19"/>
  <c r="J448" i="19"/>
  <c r="I448" i="19"/>
  <c r="H448" i="19"/>
  <c r="L447" i="19"/>
  <c r="I447" i="19"/>
  <c r="L446" i="19"/>
  <c r="K446" i="19"/>
  <c r="J446" i="19"/>
  <c r="L444" i="19"/>
  <c r="K444" i="19"/>
  <c r="J444" i="19"/>
  <c r="I444" i="19"/>
  <c r="H444" i="19"/>
  <c r="J443" i="19"/>
  <c r="I443" i="19"/>
  <c r="H443" i="19"/>
  <c r="L442" i="19"/>
  <c r="K442" i="19"/>
  <c r="J442" i="19"/>
  <c r="L441" i="19"/>
  <c r="K441" i="19"/>
  <c r="J441" i="19"/>
  <c r="I441" i="19"/>
  <c r="H441" i="19"/>
  <c r="L440" i="19"/>
  <c r="I440" i="19"/>
  <c r="L439" i="19"/>
  <c r="K439" i="19"/>
  <c r="J439" i="19"/>
  <c r="L437" i="19"/>
  <c r="K437" i="19"/>
  <c r="J437" i="19"/>
  <c r="I437" i="19"/>
  <c r="H437" i="19"/>
  <c r="L436" i="19"/>
  <c r="J436" i="19"/>
  <c r="I436" i="19"/>
  <c r="H436" i="19"/>
  <c r="L435" i="19"/>
  <c r="K435" i="19"/>
  <c r="J435" i="19"/>
  <c r="L434" i="19"/>
  <c r="K434" i="19"/>
  <c r="J434" i="19"/>
  <c r="I434" i="19"/>
  <c r="H434" i="19"/>
  <c r="L433" i="19"/>
  <c r="K433" i="19"/>
  <c r="J433" i="19"/>
  <c r="I433" i="19"/>
  <c r="H433" i="19"/>
  <c r="L432" i="19"/>
  <c r="K432" i="19"/>
  <c r="J432" i="19"/>
  <c r="L430" i="19"/>
  <c r="K430" i="19"/>
  <c r="J430" i="19"/>
  <c r="I430" i="19"/>
  <c r="H430" i="19"/>
  <c r="L429" i="19"/>
  <c r="K429" i="19"/>
  <c r="J429" i="19"/>
  <c r="I429" i="19"/>
  <c r="H429" i="19"/>
  <c r="L428" i="19"/>
  <c r="K428" i="19"/>
  <c r="J428" i="19"/>
  <c r="L427" i="19"/>
  <c r="K427" i="19"/>
  <c r="J427" i="19"/>
  <c r="I427" i="19"/>
  <c r="H427" i="19"/>
  <c r="L426" i="19"/>
  <c r="K426" i="19"/>
  <c r="J426" i="19"/>
  <c r="I426" i="19"/>
  <c r="H426" i="19"/>
  <c r="L425" i="19"/>
  <c r="K425" i="19"/>
  <c r="J425" i="19"/>
  <c r="L423" i="19"/>
  <c r="K423" i="19"/>
  <c r="J423" i="19"/>
  <c r="I423" i="19"/>
  <c r="H423" i="19"/>
  <c r="L422" i="19"/>
  <c r="K422" i="19"/>
  <c r="J422" i="19"/>
  <c r="I422" i="19"/>
  <c r="H422" i="19"/>
  <c r="L421" i="19"/>
  <c r="K421" i="19"/>
  <c r="J421" i="19"/>
  <c r="L420" i="19"/>
  <c r="K420" i="19"/>
  <c r="J420" i="19"/>
  <c r="I420" i="19"/>
  <c r="H420" i="19"/>
  <c r="L419" i="19"/>
  <c r="K419" i="19"/>
  <c r="J419" i="19"/>
  <c r="I419" i="19"/>
  <c r="H419" i="19"/>
  <c r="L418" i="19"/>
  <c r="K418" i="19"/>
  <c r="J418" i="19"/>
  <c r="L416" i="19"/>
  <c r="K416" i="19"/>
  <c r="J416" i="19"/>
  <c r="I416" i="19"/>
  <c r="H416" i="19"/>
  <c r="L415" i="19"/>
  <c r="K415" i="19"/>
  <c r="J415" i="19"/>
  <c r="I415" i="19"/>
  <c r="H415" i="19"/>
  <c r="L414" i="19"/>
  <c r="K414" i="19"/>
  <c r="J414" i="19"/>
  <c r="L413" i="19"/>
  <c r="K413" i="19"/>
  <c r="J413" i="19"/>
  <c r="I413" i="19"/>
  <c r="H413" i="19"/>
  <c r="L412" i="19"/>
  <c r="K412" i="19"/>
  <c r="J412" i="19"/>
  <c r="I412" i="19"/>
  <c r="H412" i="19"/>
  <c r="L411" i="19"/>
  <c r="K411" i="19"/>
  <c r="J411" i="19"/>
  <c r="L409" i="19"/>
  <c r="K409" i="19"/>
  <c r="J409" i="19"/>
  <c r="I409" i="19"/>
  <c r="H409" i="19"/>
  <c r="L408" i="19"/>
  <c r="K408" i="19"/>
  <c r="J408" i="19"/>
  <c r="I408" i="19"/>
  <c r="H408" i="19"/>
  <c r="L407" i="19"/>
  <c r="K407" i="19"/>
  <c r="J407" i="19"/>
  <c r="L406" i="19"/>
  <c r="K406" i="19"/>
  <c r="J406" i="19"/>
  <c r="I406" i="19"/>
  <c r="H406" i="19"/>
  <c r="L405" i="19"/>
  <c r="K405" i="19"/>
  <c r="J405" i="19"/>
  <c r="I405" i="19"/>
  <c r="H405" i="19"/>
  <c r="L404" i="19"/>
  <c r="K404" i="19"/>
  <c r="J404" i="19"/>
  <c r="L402" i="19"/>
  <c r="K402" i="19"/>
  <c r="J402" i="19"/>
  <c r="I402" i="19"/>
  <c r="H402" i="19"/>
  <c r="L401" i="19"/>
  <c r="K401" i="19"/>
  <c r="J401" i="19"/>
  <c r="I401" i="19"/>
  <c r="H401" i="19"/>
  <c r="L400" i="19"/>
  <c r="K400" i="19"/>
  <c r="J400" i="19"/>
  <c r="L399" i="19"/>
  <c r="K399" i="19"/>
  <c r="J399" i="19"/>
  <c r="I399" i="19"/>
  <c r="H399" i="19"/>
  <c r="L398" i="19"/>
  <c r="K398" i="19"/>
  <c r="J398" i="19"/>
  <c r="I398" i="19"/>
  <c r="H398" i="19"/>
  <c r="L397" i="19"/>
  <c r="K397" i="19"/>
  <c r="J397" i="19"/>
  <c r="L395" i="19"/>
  <c r="K395" i="19"/>
  <c r="J395" i="19"/>
  <c r="I395" i="19"/>
  <c r="H395" i="19"/>
  <c r="L394" i="19"/>
  <c r="K394" i="19"/>
  <c r="J394" i="19"/>
  <c r="I394" i="19"/>
  <c r="H394" i="19"/>
  <c r="L393" i="19"/>
  <c r="K393" i="19"/>
  <c r="J393" i="19"/>
  <c r="L392" i="19"/>
  <c r="K392" i="19"/>
  <c r="J392" i="19"/>
  <c r="I392" i="19"/>
  <c r="H392" i="19"/>
  <c r="L391" i="19"/>
  <c r="K391" i="19"/>
  <c r="J391" i="19"/>
  <c r="I391" i="19"/>
  <c r="H391" i="19"/>
  <c r="L390" i="19"/>
  <c r="K390" i="19"/>
  <c r="J390" i="19"/>
  <c r="L388" i="19"/>
  <c r="K388" i="19"/>
  <c r="J388" i="19"/>
  <c r="I388" i="19"/>
  <c r="H388" i="19"/>
  <c r="L387" i="19"/>
  <c r="K387" i="19"/>
  <c r="J387" i="19"/>
  <c r="I387" i="19"/>
  <c r="H387" i="19"/>
  <c r="L386" i="19"/>
  <c r="K386" i="19"/>
  <c r="J386" i="19"/>
  <c r="L385" i="19"/>
  <c r="K385" i="19"/>
  <c r="J385" i="19"/>
  <c r="I385" i="19"/>
  <c r="H385" i="19"/>
  <c r="L384" i="19"/>
  <c r="K384" i="19"/>
  <c r="J384" i="19"/>
  <c r="I384" i="19"/>
  <c r="H384" i="19"/>
  <c r="L383" i="19"/>
  <c r="K383" i="19"/>
  <c r="J383" i="19"/>
  <c r="L381" i="19"/>
  <c r="K381" i="19"/>
  <c r="J381" i="19"/>
  <c r="I381" i="19"/>
  <c r="H381" i="19"/>
  <c r="L380" i="19"/>
  <c r="K380" i="19"/>
  <c r="J380" i="19"/>
  <c r="I380" i="19"/>
  <c r="H380" i="19"/>
  <c r="L379" i="19"/>
  <c r="K379" i="19"/>
  <c r="J379" i="19"/>
  <c r="L378" i="19"/>
  <c r="K378" i="19"/>
  <c r="J378" i="19"/>
  <c r="I378" i="19"/>
  <c r="H378" i="19"/>
  <c r="L377" i="19"/>
  <c r="K377" i="19"/>
  <c r="J377" i="19"/>
  <c r="I377" i="19"/>
  <c r="H377" i="19"/>
  <c r="L376" i="19"/>
  <c r="K376" i="19"/>
  <c r="J376" i="19"/>
  <c r="L374" i="19"/>
  <c r="J374" i="19"/>
  <c r="I374" i="19"/>
  <c r="H374" i="19"/>
  <c r="L373" i="19"/>
  <c r="K373" i="19"/>
  <c r="J373" i="19"/>
  <c r="I373" i="19"/>
  <c r="H373" i="19"/>
  <c r="H372" i="19" s="1"/>
  <c r="L372" i="19"/>
  <c r="K372" i="19"/>
  <c r="J372" i="19"/>
  <c r="L371" i="19"/>
  <c r="K371" i="19"/>
  <c r="J371" i="19"/>
  <c r="I371" i="19"/>
  <c r="H371" i="19"/>
  <c r="K370" i="19"/>
  <c r="J370" i="19"/>
  <c r="I370" i="19"/>
  <c r="H370" i="19"/>
  <c r="L369" i="19"/>
  <c r="K369" i="19"/>
  <c r="J369" i="19"/>
  <c r="L367" i="19"/>
  <c r="K367" i="19"/>
  <c r="J367" i="19"/>
  <c r="I367" i="19"/>
  <c r="H367" i="19"/>
  <c r="L366" i="19"/>
  <c r="K366" i="19"/>
  <c r="J366" i="19"/>
  <c r="I366" i="19"/>
  <c r="H366" i="19"/>
  <c r="L365" i="19"/>
  <c r="K365" i="19"/>
  <c r="J365" i="19"/>
  <c r="L364" i="19"/>
  <c r="K364" i="19"/>
  <c r="J364" i="19"/>
  <c r="I364" i="19"/>
  <c r="H364" i="19"/>
  <c r="L363" i="19"/>
  <c r="K363" i="19"/>
  <c r="J363" i="19"/>
  <c r="I363" i="19"/>
  <c r="H363" i="19"/>
  <c r="L362" i="19"/>
  <c r="K362" i="19"/>
  <c r="J362" i="19"/>
  <c r="L360" i="19"/>
  <c r="K360" i="19"/>
  <c r="J360" i="19"/>
  <c r="I360" i="19"/>
  <c r="H360" i="19"/>
  <c r="L359" i="19"/>
  <c r="K359" i="19"/>
  <c r="J359" i="19"/>
  <c r="I359" i="19"/>
  <c r="H359" i="19"/>
  <c r="L358" i="19"/>
  <c r="K358" i="19"/>
  <c r="J358" i="19"/>
  <c r="L357" i="19"/>
  <c r="K357" i="19"/>
  <c r="J357" i="19"/>
  <c r="I357" i="19"/>
  <c r="H357" i="19"/>
  <c r="L356" i="19"/>
  <c r="K356" i="19"/>
  <c r="J356" i="19"/>
  <c r="I356" i="19"/>
  <c r="H356" i="19"/>
  <c r="L355" i="19"/>
  <c r="K355" i="19"/>
  <c r="J355" i="19"/>
  <c r="L353" i="19"/>
  <c r="K353" i="19"/>
  <c r="J353" i="19"/>
  <c r="I353" i="19"/>
  <c r="H353" i="19"/>
  <c r="L352" i="19"/>
  <c r="K352" i="19"/>
  <c r="J352" i="19"/>
  <c r="I352" i="19"/>
  <c r="H352" i="19"/>
  <c r="L351" i="19"/>
  <c r="K351" i="19"/>
  <c r="J351" i="19"/>
  <c r="L350" i="19"/>
  <c r="K350" i="19"/>
  <c r="J350" i="19"/>
  <c r="I350" i="19"/>
  <c r="H350" i="19"/>
  <c r="L349" i="19"/>
  <c r="K349" i="19"/>
  <c r="J349" i="19"/>
  <c r="I349" i="19"/>
  <c r="H349" i="19"/>
  <c r="L348" i="19"/>
  <c r="K348" i="19"/>
  <c r="J348" i="19"/>
  <c r="L346" i="19"/>
  <c r="K346" i="19"/>
  <c r="J346" i="19"/>
  <c r="I346" i="19"/>
  <c r="H346" i="19"/>
  <c r="L345" i="19"/>
  <c r="K345" i="19"/>
  <c r="J345" i="19"/>
  <c r="I345" i="19"/>
  <c r="H345" i="19"/>
  <c r="L344" i="19"/>
  <c r="K344" i="19"/>
  <c r="J344" i="19"/>
  <c r="L343" i="19"/>
  <c r="K343" i="19"/>
  <c r="J343" i="19"/>
  <c r="I343" i="19"/>
  <c r="H343" i="19"/>
  <c r="L342" i="19"/>
  <c r="K342" i="19"/>
  <c r="J342" i="19"/>
  <c r="I342" i="19"/>
  <c r="H342" i="19"/>
  <c r="L341" i="19"/>
  <c r="K341" i="19"/>
  <c r="J341" i="19"/>
  <c r="L339" i="19"/>
  <c r="J339" i="19"/>
  <c r="I339" i="19"/>
  <c r="H339" i="19"/>
  <c r="L338" i="19"/>
  <c r="K338" i="19"/>
  <c r="J338" i="19"/>
  <c r="I338" i="19"/>
  <c r="H338" i="19"/>
  <c r="L337" i="19"/>
  <c r="K337" i="19"/>
  <c r="J337" i="19"/>
  <c r="K336" i="19"/>
  <c r="I336" i="19"/>
  <c r="H336" i="19"/>
  <c r="L335" i="19"/>
  <c r="K335" i="19"/>
  <c r="J335" i="19"/>
  <c r="I335" i="19"/>
  <c r="H335" i="19"/>
  <c r="L334" i="19"/>
  <c r="K334" i="19"/>
  <c r="J334" i="19"/>
  <c r="I334" i="19"/>
  <c r="H334" i="19"/>
  <c r="L333" i="19"/>
  <c r="K333" i="19"/>
  <c r="J333" i="19"/>
  <c r="L331" i="19"/>
  <c r="K331" i="19"/>
  <c r="J331" i="19"/>
  <c r="I331" i="19"/>
  <c r="H331" i="19"/>
  <c r="L330" i="19"/>
  <c r="K330" i="19"/>
  <c r="J330" i="19"/>
  <c r="I330" i="19"/>
  <c r="H330" i="19"/>
  <c r="L329" i="19"/>
  <c r="K329" i="19"/>
  <c r="J329" i="19"/>
  <c r="L328" i="19"/>
  <c r="K328" i="19"/>
  <c r="J328" i="19"/>
  <c r="I328" i="19"/>
  <c r="H328" i="19"/>
  <c r="L327" i="19"/>
  <c r="K327" i="19"/>
  <c r="J327" i="19"/>
  <c r="I327" i="19"/>
  <c r="H327" i="19"/>
  <c r="L326" i="19"/>
  <c r="K326" i="19"/>
  <c r="J326" i="19"/>
  <c r="L324" i="19"/>
  <c r="K324" i="19"/>
  <c r="J324" i="19"/>
  <c r="I324" i="19"/>
  <c r="H324" i="19"/>
  <c r="L323" i="19"/>
  <c r="K323" i="19"/>
  <c r="J323" i="19"/>
  <c r="I323" i="19"/>
  <c r="H323" i="19"/>
  <c r="L322" i="19"/>
  <c r="K322" i="19"/>
  <c r="J322" i="19"/>
  <c r="L321" i="19"/>
  <c r="K321" i="19"/>
  <c r="J321" i="19"/>
  <c r="I321" i="19"/>
  <c r="H321" i="19"/>
  <c r="L320" i="19"/>
  <c r="K320" i="19"/>
  <c r="J320" i="19"/>
  <c r="I320" i="19"/>
  <c r="H320" i="19"/>
  <c r="L319" i="19"/>
  <c r="K319" i="19"/>
  <c r="J319" i="19"/>
  <c r="L317" i="19"/>
  <c r="K317" i="19"/>
  <c r="J317" i="19"/>
  <c r="I317" i="19"/>
  <c r="H317" i="19"/>
  <c r="L316" i="19"/>
  <c r="K316" i="19"/>
  <c r="J316" i="19"/>
  <c r="I316" i="19"/>
  <c r="H316" i="19"/>
  <c r="L315" i="19"/>
  <c r="K315" i="19"/>
  <c r="J315" i="19"/>
  <c r="L314" i="19"/>
  <c r="K314" i="19"/>
  <c r="J314" i="19"/>
  <c r="I314" i="19"/>
  <c r="H314" i="19"/>
  <c r="L313" i="19"/>
  <c r="K313" i="19"/>
  <c r="J313" i="19"/>
  <c r="I313" i="19"/>
  <c r="H313" i="19"/>
  <c r="L312" i="19"/>
  <c r="K312" i="19"/>
  <c r="J312" i="19"/>
  <c r="L309" i="19"/>
  <c r="K309" i="19"/>
  <c r="L307" i="19"/>
  <c r="K307" i="19"/>
  <c r="J307" i="19"/>
  <c r="L306" i="19"/>
  <c r="K306" i="19"/>
  <c r="J306" i="19"/>
  <c r="G305" i="19"/>
  <c r="G308" i="19" s="1"/>
  <c r="G310" i="19" s="1"/>
  <c r="F305" i="19"/>
  <c r="F308" i="19" s="1"/>
  <c r="F310" i="19" s="1"/>
  <c r="E305" i="19"/>
  <c r="I307" i="19" s="1"/>
  <c r="D305" i="19"/>
  <c r="H307" i="19" s="1"/>
  <c r="C305" i="19"/>
  <c r="C308" i="19" s="1"/>
  <c r="C310" i="19" s="1"/>
  <c r="B305" i="19"/>
  <c r="B308" i="19" s="1"/>
  <c r="B310" i="19" s="1"/>
  <c r="L303" i="19"/>
  <c r="K303" i="19"/>
  <c r="J303" i="19"/>
  <c r="I303" i="19"/>
  <c r="H303" i="19"/>
  <c r="L302" i="19"/>
  <c r="K302" i="19"/>
  <c r="J302" i="19"/>
  <c r="I302" i="19"/>
  <c r="H302" i="19"/>
  <c r="L301" i="19"/>
  <c r="K301" i="19"/>
  <c r="J301" i="19"/>
  <c r="L300" i="19"/>
  <c r="K300" i="19"/>
  <c r="J300" i="19"/>
  <c r="I300" i="19"/>
  <c r="H300" i="19"/>
  <c r="L299" i="19"/>
  <c r="K299" i="19"/>
  <c r="J299" i="19"/>
  <c r="I299" i="19"/>
  <c r="H299" i="19"/>
  <c r="L298" i="19"/>
  <c r="K298" i="19"/>
  <c r="J298" i="19"/>
  <c r="L296" i="19"/>
  <c r="K296" i="19"/>
  <c r="J296" i="19"/>
  <c r="I296" i="19"/>
  <c r="H296" i="19"/>
  <c r="L295" i="19"/>
  <c r="K295" i="19"/>
  <c r="J295" i="19"/>
  <c r="I295" i="19"/>
  <c r="H295" i="19"/>
  <c r="L294" i="19"/>
  <c r="K294" i="19"/>
  <c r="J294" i="19"/>
  <c r="L293" i="19"/>
  <c r="K293" i="19"/>
  <c r="J293" i="19"/>
  <c r="I293" i="19"/>
  <c r="H293" i="19"/>
  <c r="L292" i="19"/>
  <c r="K292" i="19"/>
  <c r="J292" i="19"/>
  <c r="I292" i="19"/>
  <c r="H292" i="19"/>
  <c r="L291" i="19"/>
  <c r="K291" i="19"/>
  <c r="J291" i="19"/>
  <c r="L289" i="19"/>
  <c r="K289" i="19"/>
  <c r="J289" i="19"/>
  <c r="I289" i="19"/>
  <c r="H289" i="19"/>
  <c r="L288" i="19"/>
  <c r="K288" i="19"/>
  <c r="J288" i="19"/>
  <c r="I288" i="19"/>
  <c r="H288" i="19"/>
  <c r="L287" i="19"/>
  <c r="K287" i="19"/>
  <c r="J287" i="19"/>
  <c r="L286" i="19"/>
  <c r="K286" i="19"/>
  <c r="J286" i="19"/>
  <c r="I286" i="19"/>
  <c r="H286" i="19"/>
  <c r="L285" i="19"/>
  <c r="K285" i="19"/>
  <c r="J285" i="19"/>
  <c r="I285" i="19"/>
  <c r="H285" i="19"/>
  <c r="L284" i="19"/>
  <c r="K284" i="19"/>
  <c r="J284" i="19"/>
  <c r="L282" i="19"/>
  <c r="K282" i="19"/>
  <c r="J282" i="19"/>
  <c r="I282" i="19"/>
  <c r="H282" i="19"/>
  <c r="L281" i="19"/>
  <c r="K281" i="19"/>
  <c r="J281" i="19"/>
  <c r="I281" i="19"/>
  <c r="H281" i="19"/>
  <c r="L280" i="19"/>
  <c r="K280" i="19"/>
  <c r="J280" i="19"/>
  <c r="L279" i="19"/>
  <c r="K279" i="19"/>
  <c r="J279" i="19"/>
  <c r="I279" i="19"/>
  <c r="H279" i="19"/>
  <c r="L278" i="19"/>
  <c r="K278" i="19"/>
  <c r="J278" i="19"/>
  <c r="I278" i="19"/>
  <c r="H278" i="19"/>
  <c r="L277" i="19"/>
  <c r="K277" i="19"/>
  <c r="J277" i="19"/>
  <c r="L275" i="19"/>
  <c r="K275" i="19"/>
  <c r="J275" i="19"/>
  <c r="I275" i="19"/>
  <c r="H275" i="19"/>
  <c r="L274" i="19"/>
  <c r="K274" i="19"/>
  <c r="J274" i="19"/>
  <c r="I274" i="19"/>
  <c r="H274" i="19"/>
  <c r="L273" i="19"/>
  <c r="K273" i="19"/>
  <c r="J273" i="19"/>
  <c r="L272" i="19"/>
  <c r="K272" i="19"/>
  <c r="J272" i="19"/>
  <c r="I272" i="19"/>
  <c r="H272" i="19"/>
  <c r="L271" i="19"/>
  <c r="K271" i="19"/>
  <c r="J271" i="19"/>
  <c r="I271" i="19"/>
  <c r="H271" i="19"/>
  <c r="L270" i="19"/>
  <c r="K270" i="19"/>
  <c r="J270" i="19"/>
  <c r="L268" i="19"/>
  <c r="K268" i="19"/>
  <c r="J268" i="19"/>
  <c r="I268" i="19"/>
  <c r="H268" i="19"/>
  <c r="L267" i="19"/>
  <c r="K267" i="19"/>
  <c r="J267" i="19"/>
  <c r="I267" i="19"/>
  <c r="H267" i="19"/>
  <c r="L266" i="19"/>
  <c r="K266" i="19"/>
  <c r="J266" i="19"/>
  <c r="L265" i="19"/>
  <c r="K265" i="19"/>
  <c r="J265" i="19"/>
  <c r="I265" i="19"/>
  <c r="H265" i="19"/>
  <c r="L264" i="19"/>
  <c r="K264" i="19"/>
  <c r="J264" i="19"/>
  <c r="I264" i="19"/>
  <c r="H264" i="19"/>
  <c r="L263" i="19"/>
  <c r="K263" i="19"/>
  <c r="J263" i="19"/>
  <c r="L261" i="19"/>
  <c r="K261" i="19"/>
  <c r="J261" i="19"/>
  <c r="I261" i="19"/>
  <c r="H261" i="19"/>
  <c r="L260" i="19"/>
  <c r="K260" i="19"/>
  <c r="J260" i="19"/>
  <c r="I260" i="19"/>
  <c r="H260" i="19"/>
  <c r="L259" i="19"/>
  <c r="K259" i="19"/>
  <c r="J259" i="19"/>
  <c r="L258" i="19"/>
  <c r="K258" i="19"/>
  <c r="J258" i="19"/>
  <c r="I258" i="19"/>
  <c r="H258" i="19"/>
  <c r="L257" i="19"/>
  <c r="K257" i="19"/>
  <c r="J257" i="19"/>
  <c r="I257" i="19"/>
  <c r="H257" i="19"/>
  <c r="L256" i="19"/>
  <c r="K256" i="19"/>
  <c r="J256" i="19"/>
  <c r="L254" i="19"/>
  <c r="K254" i="19"/>
  <c r="J254" i="19"/>
  <c r="I254" i="19"/>
  <c r="H254" i="19"/>
  <c r="L253" i="19"/>
  <c r="K253" i="19"/>
  <c r="J253" i="19"/>
  <c r="I253" i="19"/>
  <c r="H253" i="19"/>
  <c r="L252" i="19"/>
  <c r="K252" i="19"/>
  <c r="J252" i="19"/>
  <c r="L251" i="19"/>
  <c r="K251" i="19"/>
  <c r="J251" i="19"/>
  <c r="I251" i="19"/>
  <c r="H251" i="19"/>
  <c r="L250" i="19"/>
  <c r="K250" i="19"/>
  <c r="J250" i="19"/>
  <c r="I250" i="19"/>
  <c r="H250" i="19"/>
  <c r="L249" i="19"/>
  <c r="K249" i="19"/>
  <c r="J249" i="19"/>
  <c r="L247" i="19"/>
  <c r="K247" i="19"/>
  <c r="J247" i="19"/>
  <c r="I247" i="19"/>
  <c r="H247" i="19"/>
  <c r="L246" i="19"/>
  <c r="K246" i="19"/>
  <c r="J246" i="19"/>
  <c r="I246" i="19"/>
  <c r="H246" i="19"/>
  <c r="L245" i="19"/>
  <c r="K245" i="19"/>
  <c r="J245" i="19"/>
  <c r="L244" i="19"/>
  <c r="K244" i="19"/>
  <c r="J244" i="19"/>
  <c r="I244" i="19"/>
  <c r="H244" i="19"/>
  <c r="L243" i="19"/>
  <c r="K243" i="19"/>
  <c r="J243" i="19"/>
  <c r="I243" i="19"/>
  <c r="H243" i="19"/>
  <c r="L242" i="19"/>
  <c r="K242" i="19"/>
  <c r="J242" i="19"/>
  <c r="L240" i="19"/>
  <c r="K240" i="19"/>
  <c r="J240" i="19"/>
  <c r="I240" i="19"/>
  <c r="H240" i="19"/>
  <c r="L239" i="19"/>
  <c r="K239" i="19"/>
  <c r="J239" i="19"/>
  <c r="I239" i="19"/>
  <c r="H239" i="19"/>
  <c r="L238" i="19"/>
  <c r="K238" i="19"/>
  <c r="J238" i="19"/>
  <c r="L237" i="19"/>
  <c r="K237" i="19"/>
  <c r="J237" i="19"/>
  <c r="I237" i="19"/>
  <c r="H237" i="19"/>
  <c r="L236" i="19"/>
  <c r="K236" i="19"/>
  <c r="J236" i="19"/>
  <c r="I236" i="19"/>
  <c r="H236" i="19"/>
  <c r="L235" i="19"/>
  <c r="K235" i="19"/>
  <c r="J235" i="19"/>
  <c r="L233" i="19"/>
  <c r="K233" i="19"/>
  <c r="J233" i="19"/>
  <c r="I233" i="19"/>
  <c r="H233" i="19"/>
  <c r="L232" i="19"/>
  <c r="K232" i="19"/>
  <c r="J232" i="19"/>
  <c r="I232" i="19"/>
  <c r="H232" i="19"/>
  <c r="L231" i="19"/>
  <c r="K231" i="19"/>
  <c r="J231" i="19"/>
  <c r="L230" i="19"/>
  <c r="K230" i="19"/>
  <c r="J230" i="19"/>
  <c r="I230" i="19"/>
  <c r="H230" i="19"/>
  <c r="L229" i="19"/>
  <c r="K229" i="19"/>
  <c r="J229" i="19"/>
  <c r="I229" i="19"/>
  <c r="H229" i="19"/>
  <c r="L228" i="19"/>
  <c r="K228" i="19"/>
  <c r="J228" i="19"/>
  <c r="L226" i="19"/>
  <c r="K226" i="19"/>
  <c r="J226" i="19"/>
  <c r="I226" i="19"/>
  <c r="H226" i="19"/>
  <c r="L225" i="19"/>
  <c r="K225" i="19"/>
  <c r="J225" i="19"/>
  <c r="I225" i="19"/>
  <c r="H225" i="19"/>
  <c r="L224" i="19"/>
  <c r="K224" i="19"/>
  <c r="J224" i="19"/>
  <c r="L223" i="19"/>
  <c r="K223" i="19"/>
  <c r="J223" i="19"/>
  <c r="I223" i="19"/>
  <c r="H223" i="19"/>
  <c r="L222" i="19"/>
  <c r="K222" i="19"/>
  <c r="J222" i="19"/>
  <c r="I222" i="19"/>
  <c r="H222" i="19"/>
  <c r="L221" i="19"/>
  <c r="K221" i="19"/>
  <c r="J221" i="19"/>
  <c r="L219" i="19"/>
  <c r="K219" i="19"/>
  <c r="J219" i="19"/>
  <c r="I219" i="19"/>
  <c r="H219" i="19"/>
  <c r="L218" i="19"/>
  <c r="K218" i="19"/>
  <c r="J218" i="19"/>
  <c r="I218" i="19"/>
  <c r="H218" i="19"/>
  <c r="L217" i="19"/>
  <c r="K217" i="19"/>
  <c r="J217" i="19"/>
  <c r="L216" i="19"/>
  <c r="K216" i="19"/>
  <c r="J216" i="19"/>
  <c r="I216" i="19"/>
  <c r="H216" i="19"/>
  <c r="L215" i="19"/>
  <c r="K215" i="19"/>
  <c r="J215" i="19"/>
  <c r="I215" i="19"/>
  <c r="H215" i="19"/>
  <c r="L214" i="19"/>
  <c r="K214" i="19"/>
  <c r="J214" i="19"/>
  <c r="L212" i="19"/>
  <c r="K212" i="19"/>
  <c r="J212" i="19"/>
  <c r="I212" i="19"/>
  <c r="H212" i="19"/>
  <c r="L211" i="19"/>
  <c r="K211" i="19"/>
  <c r="J211" i="19"/>
  <c r="I211" i="19"/>
  <c r="I210" i="19" s="1"/>
  <c r="H211" i="19"/>
  <c r="L210" i="19"/>
  <c r="K210" i="19"/>
  <c r="J210" i="19"/>
  <c r="L209" i="19"/>
  <c r="K209" i="19"/>
  <c r="J209" i="19"/>
  <c r="I209" i="19"/>
  <c r="H209" i="19"/>
  <c r="L208" i="19"/>
  <c r="K208" i="19"/>
  <c r="J208" i="19"/>
  <c r="I208" i="19"/>
  <c r="H208" i="19"/>
  <c r="L207" i="19"/>
  <c r="K207" i="19"/>
  <c r="J207" i="19"/>
  <c r="L205" i="19"/>
  <c r="K205" i="19"/>
  <c r="J205" i="19"/>
  <c r="I205" i="19"/>
  <c r="H205" i="19"/>
  <c r="L204" i="19"/>
  <c r="K204" i="19"/>
  <c r="J204" i="19"/>
  <c r="I204" i="19"/>
  <c r="H204" i="19"/>
  <c r="L203" i="19"/>
  <c r="K203" i="19"/>
  <c r="J203" i="19"/>
  <c r="L202" i="19"/>
  <c r="K202" i="19"/>
  <c r="J202" i="19"/>
  <c r="I202" i="19"/>
  <c r="H202" i="19"/>
  <c r="L201" i="19"/>
  <c r="K201" i="19"/>
  <c r="J201" i="19"/>
  <c r="I201" i="19"/>
  <c r="H201" i="19"/>
  <c r="H200" i="19" s="1"/>
  <c r="L200" i="19"/>
  <c r="K200" i="19"/>
  <c r="J200" i="19"/>
  <c r="L198" i="19"/>
  <c r="K198" i="19"/>
  <c r="J198" i="19"/>
  <c r="I198" i="19"/>
  <c r="H198" i="19"/>
  <c r="L197" i="19"/>
  <c r="K197" i="19"/>
  <c r="J197" i="19"/>
  <c r="I197" i="19"/>
  <c r="H197" i="19"/>
  <c r="L196" i="19"/>
  <c r="K196" i="19"/>
  <c r="J196" i="19"/>
  <c r="L195" i="19"/>
  <c r="K195" i="19"/>
  <c r="J195" i="19"/>
  <c r="I195" i="19"/>
  <c r="H195" i="19"/>
  <c r="L194" i="19"/>
  <c r="K194" i="19"/>
  <c r="J194" i="19"/>
  <c r="I194" i="19"/>
  <c r="H194" i="19"/>
  <c r="L193" i="19"/>
  <c r="K193" i="19"/>
  <c r="J193" i="19"/>
  <c r="L191" i="19"/>
  <c r="K191" i="19"/>
  <c r="J191" i="19"/>
  <c r="I191" i="19"/>
  <c r="H191" i="19"/>
  <c r="I190" i="19"/>
  <c r="H190" i="19"/>
  <c r="L189" i="19"/>
  <c r="K189" i="19"/>
  <c r="J189" i="19"/>
  <c r="L188" i="19"/>
  <c r="K188" i="19"/>
  <c r="J188" i="19"/>
  <c r="I188" i="19"/>
  <c r="H188" i="19"/>
  <c r="L187" i="19"/>
  <c r="K187" i="19"/>
  <c r="J187" i="19"/>
  <c r="I187" i="19"/>
  <c r="H187" i="19"/>
  <c r="L186" i="19"/>
  <c r="K186" i="19"/>
  <c r="J186" i="19"/>
  <c r="L184" i="19"/>
  <c r="K184" i="19"/>
  <c r="J184" i="19"/>
  <c r="I184" i="19"/>
  <c r="H184" i="19"/>
  <c r="J183" i="19"/>
  <c r="I183" i="19"/>
  <c r="I182" i="19" s="1"/>
  <c r="H183" i="19"/>
  <c r="L182" i="19"/>
  <c r="K182" i="19"/>
  <c r="J182" i="19"/>
  <c r="L181" i="19"/>
  <c r="K181" i="19"/>
  <c r="J181" i="19"/>
  <c r="I181" i="19"/>
  <c r="H181" i="19"/>
  <c r="L180" i="19"/>
  <c r="K180" i="19"/>
  <c r="J180" i="19"/>
  <c r="I180" i="19"/>
  <c r="H180" i="19"/>
  <c r="L179" i="19"/>
  <c r="K179" i="19"/>
  <c r="J179" i="19"/>
  <c r="L177" i="19"/>
  <c r="K177" i="19"/>
  <c r="J177" i="19"/>
  <c r="I177" i="19"/>
  <c r="H177" i="19"/>
  <c r="L176" i="19"/>
  <c r="K176" i="19"/>
  <c r="J176" i="19"/>
  <c r="I176" i="19"/>
  <c r="H176" i="19"/>
  <c r="L175" i="19"/>
  <c r="K175" i="19"/>
  <c r="J175" i="19"/>
  <c r="L174" i="19"/>
  <c r="K174" i="19"/>
  <c r="J174" i="19"/>
  <c r="I174" i="19"/>
  <c r="H174" i="19"/>
  <c r="L173" i="19"/>
  <c r="K173" i="19"/>
  <c r="J173" i="19"/>
  <c r="I173" i="19"/>
  <c r="H173" i="19"/>
  <c r="H172" i="19" s="1"/>
  <c r="L172" i="19"/>
  <c r="K172" i="19"/>
  <c r="J172" i="19"/>
  <c r="L170" i="19"/>
  <c r="K170" i="19"/>
  <c r="J170" i="19"/>
  <c r="I170" i="19"/>
  <c r="H170" i="19"/>
  <c r="L169" i="19"/>
  <c r="K169" i="19"/>
  <c r="J169" i="19"/>
  <c r="I169" i="19"/>
  <c r="H169" i="19"/>
  <c r="L168" i="19"/>
  <c r="K168" i="19"/>
  <c r="J168" i="19"/>
  <c r="L167" i="19"/>
  <c r="K167" i="19"/>
  <c r="J167" i="19"/>
  <c r="I167" i="19"/>
  <c r="H167" i="19"/>
  <c r="L166" i="19"/>
  <c r="K166" i="19"/>
  <c r="J166" i="19"/>
  <c r="I166" i="19"/>
  <c r="H166" i="19"/>
  <c r="H165" i="19" s="1"/>
  <c r="L165" i="19"/>
  <c r="K165" i="19"/>
  <c r="J165" i="19"/>
  <c r="L162" i="19"/>
  <c r="I162" i="19"/>
  <c r="H162" i="19"/>
  <c r="L161" i="19"/>
  <c r="K161" i="19"/>
  <c r="J161" i="19"/>
  <c r="I161" i="19"/>
  <c r="H161" i="19"/>
  <c r="L160" i="19"/>
  <c r="K160" i="19"/>
  <c r="J160" i="19"/>
  <c r="K159" i="19"/>
  <c r="I159" i="19"/>
  <c r="H159" i="19"/>
  <c r="L158" i="19"/>
  <c r="K158" i="19"/>
  <c r="J158" i="19"/>
  <c r="I158" i="19"/>
  <c r="H158" i="19"/>
  <c r="L157" i="19"/>
  <c r="K157" i="19"/>
  <c r="J157" i="19"/>
  <c r="I157" i="19"/>
  <c r="H157" i="19"/>
  <c r="L156" i="19"/>
  <c r="K156" i="19"/>
  <c r="J156" i="19"/>
  <c r="L154" i="19"/>
  <c r="K154" i="19"/>
  <c r="J154" i="19"/>
  <c r="I154" i="19"/>
  <c r="H154" i="19"/>
  <c r="L153" i="19"/>
  <c r="K153" i="19"/>
  <c r="J153" i="19"/>
  <c r="I153" i="19"/>
  <c r="H153" i="19"/>
  <c r="L152" i="19"/>
  <c r="K152" i="19"/>
  <c r="J152" i="19"/>
  <c r="L151" i="19"/>
  <c r="K151" i="19"/>
  <c r="J151" i="19"/>
  <c r="I151" i="19"/>
  <c r="H151" i="19"/>
  <c r="L150" i="19"/>
  <c r="K150" i="19"/>
  <c r="J150" i="19"/>
  <c r="I150" i="19"/>
  <c r="I149" i="19" s="1"/>
  <c r="H150" i="19"/>
  <c r="L149" i="19"/>
  <c r="K149" i="19"/>
  <c r="J149" i="19"/>
  <c r="L147" i="19"/>
  <c r="K147" i="19"/>
  <c r="J147" i="19"/>
  <c r="I147" i="19"/>
  <c r="H147" i="19"/>
  <c r="L146" i="19"/>
  <c r="K146" i="19"/>
  <c r="J146" i="19"/>
  <c r="I146" i="19"/>
  <c r="H146" i="19"/>
  <c r="L145" i="19"/>
  <c r="K145" i="19"/>
  <c r="J145" i="19"/>
  <c r="L144" i="19"/>
  <c r="K144" i="19"/>
  <c r="J144" i="19"/>
  <c r="I144" i="19"/>
  <c r="H144" i="19"/>
  <c r="L143" i="19"/>
  <c r="K143" i="19"/>
  <c r="J143" i="19"/>
  <c r="I143" i="19"/>
  <c r="H143" i="19"/>
  <c r="L142" i="19"/>
  <c r="K142" i="19"/>
  <c r="J142" i="19"/>
  <c r="L140" i="19"/>
  <c r="K140" i="19"/>
  <c r="J140" i="19"/>
  <c r="I140" i="19"/>
  <c r="H140" i="19"/>
  <c r="L139" i="19"/>
  <c r="K139" i="19"/>
  <c r="J139" i="19"/>
  <c r="I139" i="19"/>
  <c r="H139" i="19"/>
  <c r="H138" i="19" s="1"/>
  <c r="L138" i="19"/>
  <c r="K138" i="19"/>
  <c r="J138" i="19"/>
  <c r="L137" i="19"/>
  <c r="K137" i="19"/>
  <c r="J137" i="19"/>
  <c r="I137" i="19"/>
  <c r="H137" i="19"/>
  <c r="L136" i="19"/>
  <c r="K136" i="19"/>
  <c r="J136" i="19"/>
  <c r="I136" i="19"/>
  <c r="H136" i="19"/>
  <c r="L135" i="19"/>
  <c r="K135" i="19"/>
  <c r="J135" i="19"/>
  <c r="L133" i="19"/>
  <c r="K133" i="19"/>
  <c r="J133" i="19"/>
  <c r="I133" i="19"/>
  <c r="H133" i="19"/>
  <c r="L132" i="19"/>
  <c r="K132" i="19"/>
  <c r="J132" i="19"/>
  <c r="I132" i="19"/>
  <c r="H132" i="19"/>
  <c r="L131" i="19"/>
  <c r="K131" i="19"/>
  <c r="J131" i="19"/>
  <c r="L130" i="19"/>
  <c r="K130" i="19"/>
  <c r="J130" i="19"/>
  <c r="I130" i="19"/>
  <c r="H130" i="19"/>
  <c r="L129" i="19"/>
  <c r="K129" i="19"/>
  <c r="J129" i="19"/>
  <c r="I129" i="19"/>
  <c r="H129" i="19"/>
  <c r="L128" i="19"/>
  <c r="K128" i="19"/>
  <c r="J128" i="19"/>
  <c r="L126" i="19"/>
  <c r="K126" i="19"/>
  <c r="J126" i="19"/>
  <c r="I126" i="19"/>
  <c r="H126" i="19"/>
  <c r="L125" i="19"/>
  <c r="J125" i="19"/>
  <c r="I125" i="19"/>
  <c r="H125" i="19"/>
  <c r="L124" i="19"/>
  <c r="K124" i="19"/>
  <c r="J124" i="19"/>
  <c r="L123" i="19"/>
  <c r="K123" i="19"/>
  <c r="J123" i="19"/>
  <c r="I123" i="19"/>
  <c r="H123" i="19"/>
  <c r="L122" i="19"/>
  <c r="K122" i="19"/>
  <c r="J122" i="19"/>
  <c r="I122" i="19"/>
  <c r="H122" i="19"/>
  <c r="L121" i="19"/>
  <c r="K121" i="19"/>
  <c r="J121" i="19"/>
  <c r="L119" i="19"/>
  <c r="K119" i="19"/>
  <c r="J119" i="19"/>
  <c r="I119" i="19"/>
  <c r="H119" i="19"/>
  <c r="L118" i="19"/>
  <c r="K118" i="19"/>
  <c r="J118" i="19"/>
  <c r="I118" i="19"/>
  <c r="H118" i="19"/>
  <c r="L117" i="19"/>
  <c r="K117" i="19"/>
  <c r="J117" i="19"/>
  <c r="L116" i="19"/>
  <c r="K116" i="19"/>
  <c r="J116" i="19"/>
  <c r="I116" i="19"/>
  <c r="H116" i="19"/>
  <c r="L115" i="19"/>
  <c r="K115" i="19"/>
  <c r="J115" i="19"/>
  <c r="I115" i="19"/>
  <c r="H115" i="19"/>
  <c r="L114" i="19"/>
  <c r="K114" i="19"/>
  <c r="J114" i="19"/>
  <c r="L112" i="19"/>
  <c r="K112" i="19"/>
  <c r="J112" i="19"/>
  <c r="I112" i="19"/>
  <c r="H112" i="19"/>
  <c r="L111" i="19"/>
  <c r="K111" i="19"/>
  <c r="J111" i="19"/>
  <c r="I111" i="19"/>
  <c r="H111" i="19"/>
  <c r="L110" i="19"/>
  <c r="K110" i="19"/>
  <c r="J110" i="19"/>
  <c r="L109" i="19"/>
  <c r="J109" i="19"/>
  <c r="I109" i="19"/>
  <c r="H109" i="19"/>
  <c r="L108" i="19"/>
  <c r="K108" i="19"/>
  <c r="J108" i="19"/>
  <c r="I108" i="19"/>
  <c r="H108" i="19"/>
  <c r="L107" i="19"/>
  <c r="K107" i="19"/>
  <c r="J107" i="19"/>
  <c r="L105" i="19"/>
  <c r="K105" i="19"/>
  <c r="J105" i="19"/>
  <c r="I105" i="19"/>
  <c r="H105" i="19"/>
  <c r="L104" i="19"/>
  <c r="K104" i="19"/>
  <c r="J104" i="19"/>
  <c r="I104" i="19"/>
  <c r="H104" i="19"/>
  <c r="L103" i="19"/>
  <c r="K103" i="19"/>
  <c r="J103" i="19"/>
  <c r="L102" i="19"/>
  <c r="K102" i="19"/>
  <c r="J102" i="19"/>
  <c r="I102" i="19"/>
  <c r="H102" i="19"/>
  <c r="L101" i="19"/>
  <c r="K101" i="19"/>
  <c r="J101" i="19"/>
  <c r="I101" i="19"/>
  <c r="H101" i="19"/>
  <c r="L100" i="19"/>
  <c r="K100" i="19"/>
  <c r="J100" i="19"/>
  <c r="L98" i="19"/>
  <c r="K98" i="19"/>
  <c r="J98" i="19"/>
  <c r="I98" i="19"/>
  <c r="H98" i="19"/>
  <c r="L97" i="19"/>
  <c r="K97" i="19"/>
  <c r="J97" i="19"/>
  <c r="I97" i="19"/>
  <c r="H97" i="19"/>
  <c r="L96" i="19"/>
  <c r="K96" i="19"/>
  <c r="J96" i="19"/>
  <c r="L95" i="19"/>
  <c r="K95" i="19"/>
  <c r="J95" i="19"/>
  <c r="I95" i="19"/>
  <c r="H95" i="19"/>
  <c r="L94" i="19"/>
  <c r="K94" i="19"/>
  <c r="J94" i="19"/>
  <c r="I94" i="19"/>
  <c r="H94" i="19"/>
  <c r="L93" i="19"/>
  <c r="K93" i="19"/>
  <c r="J93" i="19"/>
  <c r="L91" i="19"/>
  <c r="J91" i="19"/>
  <c r="I91" i="19"/>
  <c r="H91" i="19"/>
  <c r="L90" i="19"/>
  <c r="I90" i="19"/>
  <c r="H90" i="19"/>
  <c r="L89" i="19"/>
  <c r="J89" i="19"/>
  <c r="L88" i="19"/>
  <c r="J88" i="19"/>
  <c r="I88" i="19"/>
  <c r="H88" i="19"/>
  <c r="L87" i="19"/>
  <c r="I87" i="19"/>
  <c r="L86" i="19"/>
  <c r="J86" i="19"/>
  <c r="L84" i="19"/>
  <c r="K84" i="19"/>
  <c r="J84" i="19"/>
  <c r="I84" i="19"/>
  <c r="H84" i="19"/>
  <c r="L83" i="19"/>
  <c r="K83" i="19"/>
  <c r="J83" i="19"/>
  <c r="I83" i="19"/>
  <c r="H83" i="19"/>
  <c r="L82" i="19"/>
  <c r="K82" i="19"/>
  <c r="J82" i="19"/>
  <c r="L81" i="19"/>
  <c r="K81" i="19"/>
  <c r="I81" i="19"/>
  <c r="H81" i="19"/>
  <c r="L80" i="19"/>
  <c r="K80" i="19"/>
  <c r="J80" i="19"/>
  <c r="I80" i="19"/>
  <c r="H80" i="19"/>
  <c r="L79" i="19"/>
  <c r="K79" i="19"/>
  <c r="J79" i="19"/>
  <c r="L77" i="19"/>
  <c r="K77" i="19"/>
  <c r="J77" i="19"/>
  <c r="I77" i="19"/>
  <c r="H77" i="19"/>
  <c r="L76" i="19"/>
  <c r="K76" i="19"/>
  <c r="J76" i="19"/>
  <c r="I76" i="19"/>
  <c r="H76" i="19"/>
  <c r="L75" i="19"/>
  <c r="K75" i="19"/>
  <c r="J75" i="19"/>
  <c r="L74" i="19"/>
  <c r="K74" i="19"/>
  <c r="J74" i="19"/>
  <c r="I74" i="19"/>
  <c r="H74" i="19"/>
  <c r="L73" i="19"/>
  <c r="K73" i="19"/>
  <c r="J73" i="19"/>
  <c r="I73" i="19"/>
  <c r="H73" i="19"/>
  <c r="L72" i="19"/>
  <c r="K72" i="19"/>
  <c r="J72" i="19"/>
  <c r="L70" i="19"/>
  <c r="K70" i="19"/>
  <c r="J70" i="19"/>
  <c r="I70" i="19"/>
  <c r="H70" i="19"/>
  <c r="L69" i="19"/>
  <c r="K69" i="19"/>
  <c r="J69" i="19"/>
  <c r="I69" i="19"/>
  <c r="H69" i="19"/>
  <c r="L68" i="19"/>
  <c r="K68" i="19"/>
  <c r="J68" i="19"/>
  <c r="L67" i="19"/>
  <c r="K67" i="19"/>
  <c r="J67" i="19"/>
  <c r="I67" i="19"/>
  <c r="H67" i="19"/>
  <c r="L66" i="19"/>
  <c r="K66" i="19"/>
  <c r="J66" i="19"/>
  <c r="I66" i="19"/>
  <c r="H66" i="19"/>
  <c r="L65" i="19"/>
  <c r="K65" i="19"/>
  <c r="J65" i="19"/>
  <c r="L63" i="19"/>
  <c r="K63" i="19"/>
  <c r="J63" i="19"/>
  <c r="I63" i="19"/>
  <c r="H63" i="19"/>
  <c r="L62" i="19"/>
  <c r="K62" i="19"/>
  <c r="J62" i="19"/>
  <c r="I62" i="19"/>
  <c r="H62" i="19"/>
  <c r="L61" i="19"/>
  <c r="K61" i="19"/>
  <c r="J61" i="19"/>
  <c r="L60" i="19"/>
  <c r="K60" i="19"/>
  <c r="J60" i="19"/>
  <c r="I60" i="19"/>
  <c r="H60" i="19"/>
  <c r="L59" i="19"/>
  <c r="K59" i="19"/>
  <c r="J59" i="19"/>
  <c r="I59" i="19"/>
  <c r="H59" i="19"/>
  <c r="L58" i="19"/>
  <c r="K58" i="19"/>
  <c r="J58" i="19"/>
  <c r="L56" i="19"/>
  <c r="K56" i="19"/>
  <c r="J56" i="19"/>
  <c r="I56" i="19"/>
  <c r="H56" i="19"/>
  <c r="L55" i="19"/>
  <c r="K55" i="19"/>
  <c r="J55" i="19"/>
  <c r="I55" i="19"/>
  <c r="H55" i="19"/>
  <c r="L54" i="19"/>
  <c r="K54" i="19"/>
  <c r="J54" i="19"/>
  <c r="J53" i="19"/>
  <c r="I53" i="19"/>
  <c r="H53" i="19"/>
  <c r="L52" i="19"/>
  <c r="K52" i="19"/>
  <c r="J52" i="19"/>
  <c r="I52" i="19"/>
  <c r="H52" i="19"/>
  <c r="L51" i="19"/>
  <c r="K51" i="19"/>
  <c r="J51" i="19"/>
  <c r="L49" i="19"/>
  <c r="K49" i="19"/>
  <c r="J49" i="19"/>
  <c r="I49" i="19"/>
  <c r="H49" i="19"/>
  <c r="L48" i="19"/>
  <c r="K48" i="19"/>
  <c r="J48" i="19"/>
  <c r="I48" i="19"/>
  <c r="H48" i="19"/>
  <c r="L47" i="19"/>
  <c r="K47" i="19"/>
  <c r="J47" i="19"/>
  <c r="I46" i="19"/>
  <c r="H46" i="19"/>
  <c r="L45" i="19"/>
  <c r="K45" i="19"/>
  <c r="J45" i="19"/>
  <c r="I45" i="19"/>
  <c r="H45" i="19"/>
  <c r="L44" i="19"/>
  <c r="K44" i="19"/>
  <c r="J44" i="19"/>
  <c r="L42" i="19"/>
  <c r="K42" i="19"/>
  <c r="J42" i="19"/>
  <c r="I42" i="19"/>
  <c r="H42" i="19"/>
  <c r="L41" i="19"/>
  <c r="K41" i="19"/>
  <c r="J41" i="19"/>
  <c r="I41" i="19"/>
  <c r="H41" i="19"/>
  <c r="L40" i="19"/>
  <c r="K40" i="19"/>
  <c r="J40" i="19"/>
  <c r="J39" i="19"/>
  <c r="I39" i="19"/>
  <c r="H39" i="19"/>
  <c r="L38" i="19"/>
  <c r="K38" i="19"/>
  <c r="J38" i="19"/>
  <c r="I38" i="19"/>
  <c r="H38" i="19"/>
  <c r="L37" i="19"/>
  <c r="K37" i="19"/>
  <c r="J37" i="19"/>
  <c r="L35" i="19"/>
  <c r="K35" i="19"/>
  <c r="J35" i="19"/>
  <c r="I35" i="19"/>
  <c r="H35" i="19"/>
  <c r="L34" i="19"/>
  <c r="K34" i="19"/>
  <c r="I34" i="19"/>
  <c r="H34" i="19"/>
  <c r="L33" i="19"/>
  <c r="K33" i="19"/>
  <c r="J33" i="19"/>
  <c r="L32" i="19"/>
  <c r="K32" i="19"/>
  <c r="J32" i="19"/>
  <c r="I32" i="19"/>
  <c r="H32" i="19"/>
  <c r="I31" i="19"/>
  <c r="H31" i="19"/>
  <c r="L30" i="19"/>
  <c r="K30" i="19"/>
  <c r="J30" i="19"/>
  <c r="J28" i="19"/>
  <c r="I28" i="19"/>
  <c r="H28" i="19"/>
  <c r="L27" i="19"/>
  <c r="K27" i="19"/>
  <c r="J27" i="19"/>
  <c r="I27" i="19"/>
  <c r="H27" i="19"/>
  <c r="L26" i="19"/>
  <c r="K26" i="19"/>
  <c r="J26" i="19"/>
  <c r="K25" i="19"/>
  <c r="I25" i="19"/>
  <c r="H25" i="19"/>
  <c r="L24" i="19"/>
  <c r="K24" i="19"/>
  <c r="J24" i="19"/>
  <c r="I24" i="19"/>
  <c r="H24" i="19"/>
  <c r="L23" i="19"/>
  <c r="K23" i="19"/>
  <c r="J23" i="19"/>
  <c r="I23" i="19"/>
  <c r="H23" i="19"/>
  <c r="L22" i="19"/>
  <c r="K22" i="19"/>
  <c r="J22" i="19"/>
  <c r="L20" i="19"/>
  <c r="K20" i="19"/>
  <c r="J20" i="19"/>
  <c r="I20" i="19"/>
  <c r="H20" i="19"/>
  <c r="L19" i="19"/>
  <c r="K19" i="19"/>
  <c r="J19" i="19"/>
  <c r="I19" i="19"/>
  <c r="H19" i="19"/>
  <c r="L18" i="19"/>
  <c r="K18" i="19"/>
  <c r="J18" i="19"/>
  <c r="L17" i="19"/>
  <c r="K17" i="19"/>
  <c r="J17" i="19"/>
  <c r="I17" i="19"/>
  <c r="H17" i="19"/>
  <c r="L16" i="19"/>
  <c r="K16" i="19"/>
  <c r="J16" i="19"/>
  <c r="I16" i="19"/>
  <c r="H16" i="19"/>
  <c r="L15" i="19"/>
  <c r="K15" i="19"/>
  <c r="J15" i="19"/>
  <c r="L13" i="19"/>
  <c r="K13" i="19"/>
  <c r="J13" i="19"/>
  <c r="I13" i="19"/>
  <c r="H13" i="19"/>
  <c r="L12" i="19"/>
  <c r="K12" i="19"/>
  <c r="J12" i="19"/>
  <c r="I12" i="19"/>
  <c r="H12" i="19"/>
  <c r="L11" i="19"/>
  <c r="K11" i="19"/>
  <c r="J11" i="19"/>
  <c r="L10" i="19"/>
  <c r="K10" i="19"/>
  <c r="J10" i="19"/>
  <c r="I10" i="19"/>
  <c r="H10" i="19"/>
  <c r="L9" i="19"/>
  <c r="K9" i="19"/>
  <c r="J9" i="19"/>
  <c r="I9" i="19"/>
  <c r="H9" i="19"/>
  <c r="L8" i="19"/>
  <c r="K8" i="19"/>
  <c r="J8" i="19"/>
  <c r="H959" i="19" l="1"/>
  <c r="I172" i="19"/>
  <c r="H1803" i="19"/>
  <c r="I8" i="19"/>
  <c r="I259" i="19"/>
  <c r="I175" i="19"/>
  <c r="I252" i="19"/>
  <c r="I242" i="19"/>
  <c r="H210" i="19"/>
  <c r="I221" i="19"/>
  <c r="H572" i="19"/>
  <c r="I1721" i="19"/>
  <c r="I383" i="19"/>
  <c r="H224" i="19"/>
  <c r="H582" i="19"/>
  <c r="H745" i="19"/>
  <c r="I189" i="19"/>
  <c r="I1539" i="19"/>
  <c r="I512" i="19"/>
  <c r="I530" i="19"/>
  <c r="H1364" i="19"/>
  <c r="H351" i="19"/>
  <c r="I362" i="19"/>
  <c r="I966" i="19"/>
  <c r="I1637" i="19"/>
  <c r="I1525" i="19"/>
  <c r="I1602" i="19"/>
  <c r="I1353" i="19"/>
  <c r="I235" i="19"/>
  <c r="H636" i="19"/>
  <c r="H182" i="19"/>
  <c r="I160" i="19"/>
  <c r="H107" i="19"/>
  <c r="H460" i="19"/>
  <c r="I1658" i="19"/>
  <c r="H540" i="19"/>
  <c r="H1422" i="19"/>
  <c r="I168" i="19"/>
  <c r="H449" i="19"/>
  <c r="H867" i="19"/>
  <c r="I900" i="19"/>
  <c r="I386" i="19"/>
  <c r="H533" i="19"/>
  <c r="H1859" i="19"/>
  <c r="H561" i="19"/>
  <c r="I572" i="19"/>
  <c r="H523" i="19"/>
  <c r="I603" i="19"/>
  <c r="I1297" i="19"/>
  <c r="H1658" i="19"/>
  <c r="I1432" i="19"/>
  <c r="I456" i="19"/>
  <c r="H1732" i="19"/>
  <c r="I1711" i="19"/>
  <c r="I231" i="19"/>
  <c r="H291" i="19"/>
  <c r="I301" i="19"/>
  <c r="H1588" i="19"/>
  <c r="H1690" i="19"/>
  <c r="H121" i="19"/>
  <c r="I11" i="19"/>
  <c r="I341" i="19"/>
  <c r="I1092" i="19"/>
  <c r="H814" i="19"/>
  <c r="H1700" i="19"/>
  <c r="H519" i="19"/>
  <c r="I86" i="19"/>
  <c r="I312" i="19"/>
  <c r="H596" i="19"/>
  <c r="I991" i="19"/>
  <c r="I586" i="19"/>
  <c r="H871" i="19"/>
  <c r="H1232" i="19"/>
  <c r="H214" i="19"/>
  <c r="H284" i="19"/>
  <c r="H341" i="19"/>
  <c r="I829" i="19"/>
  <c r="I970" i="19"/>
  <c r="I1679" i="19"/>
  <c r="H723" i="19"/>
  <c r="I757" i="19"/>
  <c r="H1855" i="19"/>
  <c r="I1866" i="19"/>
  <c r="I671" i="19"/>
  <c r="I1378" i="19"/>
  <c r="I1763" i="19"/>
  <c r="H1089" i="19"/>
  <c r="H1742" i="19"/>
  <c r="I1218" i="19"/>
  <c r="H1411" i="19"/>
  <c r="I1422" i="19"/>
  <c r="H1711" i="19"/>
  <c r="H1721" i="19"/>
  <c r="H1001" i="19"/>
  <c r="I1019" i="19"/>
  <c r="H1374" i="19"/>
  <c r="I1385" i="19"/>
  <c r="H481" i="19"/>
  <c r="H1253" i="19"/>
  <c r="H1841" i="19"/>
  <c r="I1852" i="19"/>
  <c r="I37" i="19"/>
  <c r="I124" i="19"/>
  <c r="H618" i="19"/>
  <c r="H903" i="19"/>
  <c r="H1396" i="19"/>
  <c r="H256" i="19"/>
  <c r="I266" i="19"/>
  <c r="H383" i="19"/>
  <c r="H1222" i="19"/>
  <c r="H1315" i="19"/>
  <c r="I26" i="19"/>
  <c r="I509" i="19"/>
  <c r="H362" i="19"/>
  <c r="I372" i="19"/>
  <c r="I614" i="19"/>
  <c r="H674" i="19"/>
  <c r="H839" i="19"/>
  <c r="I850" i="19"/>
  <c r="H1113" i="19"/>
  <c r="H1343" i="19"/>
  <c r="H498" i="19"/>
  <c r="H1501" i="19"/>
  <c r="H760" i="19"/>
  <c r="I771" i="19"/>
  <c r="H117" i="19"/>
  <c r="I1396" i="19"/>
  <c r="H358" i="19"/>
  <c r="H376" i="19"/>
  <c r="I949" i="19"/>
  <c r="I1162" i="19"/>
  <c r="H425" i="19"/>
  <c r="I502" i="19"/>
  <c r="I938" i="19"/>
  <c r="H1152" i="19"/>
  <c r="H1439" i="19"/>
  <c r="H1630" i="19"/>
  <c r="H928" i="19"/>
  <c r="H75" i="19"/>
  <c r="H277" i="19"/>
  <c r="H386" i="19"/>
  <c r="H26" i="19"/>
  <c r="I58" i="19"/>
  <c r="I103" i="19"/>
  <c r="I470" i="19"/>
  <c r="H727" i="19"/>
  <c r="I737" i="19"/>
  <c r="H792" i="19"/>
  <c r="I484" i="19"/>
  <c r="H551" i="19"/>
  <c r="H512" i="19"/>
  <c r="H1578" i="19"/>
  <c r="H355" i="19"/>
  <c r="I1686" i="19"/>
  <c r="I664" i="19"/>
  <c r="H1243" i="19"/>
  <c r="H702" i="19"/>
  <c r="I1225" i="19"/>
  <c r="H699" i="19"/>
  <c r="I1623" i="19"/>
  <c r="H22" i="19"/>
  <c r="I699" i="19"/>
  <c r="H1204" i="19"/>
  <c r="H217" i="19"/>
  <c r="I245" i="19"/>
  <c r="H1134" i="19"/>
  <c r="I114" i="19"/>
  <c r="I607" i="19"/>
  <c r="I629" i="19"/>
  <c r="H1064" i="19"/>
  <c r="H1141" i="19"/>
  <c r="I1152" i="19"/>
  <c r="I1418" i="19"/>
  <c r="I224" i="19"/>
  <c r="I460" i="19"/>
  <c r="H874" i="19"/>
  <c r="H488" i="19"/>
  <c r="H1180" i="19"/>
  <c r="I1190" i="19"/>
  <c r="H51" i="19"/>
  <c r="I61" i="19"/>
  <c r="H142" i="19"/>
  <c r="H193" i="19"/>
  <c r="H836" i="19"/>
  <c r="I1229" i="19"/>
  <c r="I1439" i="19"/>
  <c r="H1884" i="19"/>
  <c r="H149" i="19"/>
  <c r="H252" i="19"/>
  <c r="H544" i="19"/>
  <c r="I554" i="19"/>
  <c r="H646" i="19"/>
  <c r="I760" i="19"/>
  <c r="H843" i="19"/>
  <c r="H1040" i="19"/>
  <c r="I1050" i="19"/>
  <c r="H1110" i="19"/>
  <c r="I1120" i="19"/>
  <c r="I1581" i="19"/>
  <c r="H1029" i="19"/>
  <c r="I40" i="19"/>
  <c r="I526" i="19"/>
  <c r="H966" i="19"/>
  <c r="I1770" i="19"/>
  <c r="I128" i="19"/>
  <c r="I625" i="19"/>
  <c r="I1599" i="19"/>
  <c r="I82" i="19"/>
  <c r="H266" i="19"/>
  <c r="H414" i="19"/>
  <c r="I544" i="19"/>
  <c r="I186" i="19"/>
  <c r="I256" i="19"/>
  <c r="H393" i="19"/>
  <c r="I523" i="19"/>
  <c r="I667" i="19"/>
  <c r="H764" i="19"/>
  <c r="H1211" i="19"/>
  <c r="I22" i="19"/>
  <c r="I217" i="19"/>
  <c r="I329" i="19"/>
  <c r="I442" i="19"/>
  <c r="I1043" i="19"/>
  <c r="H1553" i="19"/>
  <c r="I1574" i="19"/>
  <c r="I1859" i="19"/>
  <c r="I1388" i="19"/>
  <c r="H1623" i="19"/>
  <c r="I1714" i="19"/>
  <c r="I142" i="19"/>
  <c r="H453" i="19"/>
  <c r="H667" i="19"/>
  <c r="I871" i="19"/>
  <c r="I994" i="19"/>
  <c r="H263" i="19"/>
  <c r="H1511" i="19"/>
  <c r="H1817" i="19"/>
  <c r="I138" i="19"/>
  <c r="I263" i="19"/>
  <c r="I903" i="19"/>
  <c r="H1346" i="19"/>
  <c r="I1078" i="19"/>
  <c r="I1148" i="19"/>
  <c r="H1190" i="19"/>
  <c r="I1346" i="19"/>
  <c r="I1465" i="19"/>
  <c r="I1609" i="19"/>
  <c r="I1690" i="19"/>
  <c r="I107" i="19"/>
  <c r="I1008" i="19"/>
  <c r="I284" i="19"/>
  <c r="I439" i="19"/>
  <c r="I568" i="19"/>
  <c r="H632" i="19"/>
  <c r="H1239" i="19"/>
  <c r="H1332" i="19"/>
  <c r="I1497" i="19"/>
  <c r="I1792" i="19"/>
  <c r="H418" i="19"/>
  <c r="I1036" i="19"/>
  <c r="H1096" i="19"/>
  <c r="I1176" i="19"/>
  <c r="I1246" i="19"/>
  <c r="H1770" i="19"/>
  <c r="H65" i="19"/>
  <c r="I75" i="19"/>
  <c r="H135" i="19"/>
  <c r="I145" i="19"/>
  <c r="H853" i="19"/>
  <c r="I864" i="19"/>
  <c r="I874" i="19"/>
  <c r="H917" i="19"/>
  <c r="I928" i="19"/>
  <c r="H1085" i="19"/>
  <c r="H1155" i="19"/>
  <c r="H1225" i="19"/>
  <c r="H1371" i="19"/>
  <c r="I1381" i="19"/>
  <c r="H1408" i="19"/>
  <c r="H1472" i="19"/>
  <c r="H1616" i="19"/>
  <c r="I1627" i="19"/>
  <c r="H1831" i="19"/>
  <c r="I1841" i="19"/>
  <c r="I65" i="19"/>
  <c r="H713" i="19"/>
  <c r="I987" i="19"/>
  <c r="H1145" i="19"/>
  <c r="I179" i="19"/>
  <c r="I446" i="19"/>
  <c r="H575" i="19"/>
  <c r="H586" i="19"/>
  <c r="I596" i="19"/>
  <c r="H650" i="19"/>
  <c r="I660" i="19"/>
  <c r="H720" i="19"/>
  <c r="I730" i="19"/>
  <c r="H757" i="19"/>
  <c r="I1461" i="19"/>
  <c r="H1504" i="19"/>
  <c r="I1606" i="19"/>
  <c r="H298" i="19"/>
  <c r="H709" i="19"/>
  <c r="I720" i="19"/>
  <c r="H1493" i="19"/>
  <c r="H1585" i="19"/>
  <c r="I1595" i="19"/>
  <c r="H1746" i="19"/>
  <c r="H1799" i="19"/>
  <c r="I1810" i="19"/>
  <c r="H484" i="19"/>
  <c r="H554" i="19"/>
  <c r="I565" i="19"/>
  <c r="I639" i="19"/>
  <c r="I30" i="19"/>
  <c r="I407" i="19"/>
  <c r="H671" i="19"/>
  <c r="I681" i="19"/>
  <c r="H949" i="19"/>
  <c r="H1057" i="19"/>
  <c r="I1068" i="19"/>
  <c r="H1127" i="19"/>
  <c r="I1425" i="19"/>
  <c r="I1443" i="19"/>
  <c r="H1550" i="19"/>
  <c r="I1571" i="19"/>
  <c r="H1613" i="19"/>
  <c r="I1774" i="19"/>
  <c r="H79" i="19"/>
  <c r="H1869" i="19"/>
  <c r="I1881" i="19"/>
  <c r="I214" i="19"/>
  <c r="H558" i="19"/>
  <c r="I857" i="19"/>
  <c r="H100" i="19"/>
  <c r="I110" i="19"/>
  <c r="H329" i="19"/>
  <c r="H526" i="19"/>
  <c r="I547" i="19"/>
  <c r="I692" i="19"/>
  <c r="H1218" i="19"/>
  <c r="H1325" i="19"/>
  <c r="H1827" i="19"/>
  <c r="I799" i="19"/>
  <c r="I1855" i="19"/>
  <c r="I435" i="19"/>
  <c r="I688" i="19"/>
  <c r="I832" i="19"/>
  <c r="I896" i="19"/>
  <c r="I1127" i="19"/>
  <c r="I1197" i="19"/>
  <c r="H1392" i="19"/>
  <c r="I1578" i="19"/>
  <c r="H1648" i="19"/>
  <c r="I505" i="19"/>
  <c r="I886" i="19"/>
  <c r="H945" i="19"/>
  <c r="H1036" i="19"/>
  <c r="H1106" i="19"/>
  <c r="H1176" i="19"/>
  <c r="I1204" i="19"/>
  <c r="I1392" i="19"/>
  <c r="I1557" i="19"/>
  <c r="H1627" i="19"/>
  <c r="I351" i="19"/>
  <c r="H474" i="19"/>
  <c r="H778" i="19"/>
  <c r="H795" i="19"/>
  <c r="H987" i="19"/>
  <c r="H1015" i="19"/>
  <c r="I1106" i="19"/>
  <c r="H1267" i="19"/>
  <c r="H1785" i="19"/>
  <c r="I1796" i="19"/>
  <c r="H390" i="19"/>
  <c r="I400" i="19"/>
  <c r="H807" i="19"/>
  <c r="H860" i="19"/>
  <c r="I935" i="19"/>
  <c r="H1274" i="19"/>
  <c r="I1311" i="19"/>
  <c r="H1360" i="19"/>
  <c r="I1371" i="19"/>
  <c r="H1461" i="19"/>
  <c r="H1515" i="19"/>
  <c r="I1536" i="19"/>
  <c r="H1792" i="19"/>
  <c r="H1873" i="19"/>
  <c r="I390" i="19"/>
  <c r="H470" i="19"/>
  <c r="I481" i="19"/>
  <c r="H737" i="19"/>
  <c r="H774" i="19"/>
  <c r="H896" i="19"/>
  <c r="H914" i="19"/>
  <c r="I924" i="19"/>
  <c r="I1022" i="19"/>
  <c r="I1155" i="19"/>
  <c r="I1173" i="19"/>
  <c r="I1274" i="19"/>
  <c r="H1350" i="19"/>
  <c r="H1450" i="19"/>
  <c r="H1669" i="19"/>
  <c r="I54" i="19"/>
  <c r="H33" i="19"/>
  <c r="H168" i="19"/>
  <c r="H685" i="19"/>
  <c r="H753" i="19"/>
  <c r="I764" i="19"/>
  <c r="H829" i="19"/>
  <c r="H963" i="19"/>
  <c r="H1071" i="19"/>
  <c r="I1082" i="19"/>
  <c r="H1329" i="19"/>
  <c r="I1339" i="19"/>
  <c r="H93" i="19"/>
  <c r="I540" i="19"/>
  <c r="I685" i="19"/>
  <c r="I753" i="19"/>
  <c r="I893" i="19"/>
  <c r="H1061" i="19"/>
  <c r="I1071" i="19"/>
  <c r="H1131" i="19"/>
  <c r="I1329" i="19"/>
  <c r="H1388" i="19"/>
  <c r="I1446" i="19"/>
  <c r="H1644" i="19"/>
  <c r="I1665" i="19"/>
  <c r="H1767" i="19"/>
  <c r="I1777" i="19"/>
  <c r="H1820" i="19"/>
  <c r="I93" i="19"/>
  <c r="H348" i="19"/>
  <c r="I358" i="19"/>
  <c r="H365" i="19"/>
  <c r="H428" i="19"/>
  <c r="H509" i="19"/>
  <c r="I882" i="19"/>
  <c r="I1061" i="19"/>
  <c r="I1131" i="19"/>
  <c r="H1415" i="19"/>
  <c r="H1425" i="19"/>
  <c r="I1489" i="19"/>
  <c r="H1543" i="19"/>
  <c r="H1756" i="19"/>
  <c r="I1767" i="19"/>
  <c r="I1820" i="19"/>
  <c r="H82" i="19"/>
  <c r="H259" i="19"/>
  <c r="I287" i="19"/>
  <c r="H1595" i="19"/>
  <c r="H1697" i="19"/>
  <c r="H8" i="19"/>
  <c r="H61" i="19"/>
  <c r="I72" i="19"/>
  <c r="H196" i="19"/>
  <c r="I277" i="19"/>
  <c r="H344" i="19"/>
  <c r="I355" i="19"/>
  <c r="I376" i="19"/>
  <c r="I397" i="19"/>
  <c r="I418" i="19"/>
  <c r="H477" i="19"/>
  <c r="I488" i="19"/>
  <c r="I498" i="19"/>
  <c r="H568" i="19"/>
  <c r="H643" i="19"/>
  <c r="I653" i="19"/>
  <c r="H695" i="19"/>
  <c r="I814" i="19"/>
  <c r="I878" i="19"/>
  <c r="H973" i="19"/>
  <c r="H991" i="19"/>
  <c r="I1001" i="19"/>
  <c r="H1019" i="19"/>
  <c r="I1029" i="19"/>
  <c r="I1040" i="19"/>
  <c r="H1099" i="19"/>
  <c r="I1110" i="19"/>
  <c r="H1169" i="19"/>
  <c r="H1271" i="19"/>
  <c r="H1602" i="19"/>
  <c r="H1686" i="19"/>
  <c r="H1714" i="19"/>
  <c r="I1735" i="19"/>
  <c r="H1789" i="19"/>
  <c r="I1799" i="19"/>
  <c r="I344" i="19"/>
  <c r="I643" i="19"/>
  <c r="H771" i="19"/>
  <c r="H1159" i="19"/>
  <c r="H1250" i="19"/>
  <c r="I1271" i="19"/>
  <c r="H1693" i="19"/>
  <c r="H1704" i="19"/>
  <c r="H40" i="19"/>
  <c r="H537" i="19"/>
  <c r="H622" i="19"/>
  <c r="I632" i="19"/>
  <c r="H692" i="19"/>
  <c r="I910" i="19"/>
  <c r="I980" i="19"/>
  <c r="I1089" i="19"/>
  <c r="I1159" i="19"/>
  <c r="I1250" i="19"/>
  <c r="I1260" i="19"/>
  <c r="H1297" i="19"/>
  <c r="H1672" i="19"/>
  <c r="H1683" i="19"/>
  <c r="I68" i="19"/>
  <c r="I810" i="19"/>
  <c r="H864" i="19"/>
  <c r="I1508" i="19"/>
  <c r="H1599" i="19"/>
  <c r="I1651" i="19"/>
  <c r="I1662" i="19"/>
  <c r="I1683" i="19"/>
  <c r="I1693" i="19"/>
  <c r="I1704" i="19"/>
  <c r="I1746" i="19"/>
  <c r="I193" i="19"/>
  <c r="I203" i="19"/>
  <c r="I337" i="19"/>
  <c r="I428" i="19"/>
  <c r="I817" i="19"/>
  <c r="H886" i="19"/>
  <c r="I1183" i="19"/>
  <c r="I1201" i="19"/>
  <c r="I1222" i="19"/>
  <c r="I1232" i="19"/>
  <c r="I1264" i="19"/>
  <c r="H1290" i="19"/>
  <c r="I1322" i="19"/>
  <c r="H1486" i="19"/>
  <c r="H565" i="19"/>
  <c r="I713" i="19"/>
  <c r="I727" i="19"/>
  <c r="I907" i="19"/>
  <c r="H980" i="19"/>
  <c r="I1411" i="19"/>
  <c r="I1486" i="19"/>
  <c r="H1539" i="19"/>
  <c r="H1813" i="19"/>
  <c r="H1824" i="19"/>
  <c r="I33" i="19"/>
  <c r="I44" i="19"/>
  <c r="I333" i="19"/>
  <c r="H502" i="19"/>
  <c r="H614" i="19"/>
  <c r="I734" i="19"/>
  <c r="I843" i="19"/>
  <c r="I860" i="19"/>
  <c r="H1353" i="19"/>
  <c r="H1518" i="19"/>
  <c r="H1529" i="19"/>
  <c r="I1824" i="19"/>
  <c r="H1845" i="19"/>
  <c r="I156" i="19"/>
  <c r="H242" i="19"/>
  <c r="H319" i="19"/>
  <c r="I575" i="19"/>
  <c r="I998" i="19"/>
  <c r="I1057" i="19"/>
  <c r="I1518" i="19"/>
  <c r="H1641" i="19"/>
  <c r="H1651" i="19"/>
  <c r="H1725" i="19"/>
  <c r="I1803" i="19"/>
  <c r="H18" i="19"/>
  <c r="I96" i="19"/>
  <c r="H103" i="19"/>
  <c r="I273" i="19"/>
  <c r="I593" i="19"/>
  <c r="H817" i="19"/>
  <c r="I839" i="19"/>
  <c r="H1026" i="19"/>
  <c r="I18" i="19"/>
  <c r="I582" i="19"/>
  <c r="H629" i="19"/>
  <c r="H639" i="19"/>
  <c r="H660" i="19"/>
  <c r="I1515" i="19"/>
  <c r="I1630" i="19"/>
  <c r="H44" i="19"/>
  <c r="H1197" i="19"/>
  <c r="I1253" i="19"/>
  <c r="I1290" i="19"/>
  <c r="H1557" i="19"/>
  <c r="I1648" i="19"/>
  <c r="H294" i="19"/>
  <c r="H741" i="19"/>
  <c r="H1148" i="19"/>
  <c r="I1169" i="19"/>
  <c r="H1418" i="19"/>
  <c r="H1546" i="19"/>
  <c r="H114" i="19"/>
  <c r="I294" i="19"/>
  <c r="H530" i="19"/>
  <c r="H593" i="19"/>
  <c r="I657" i="19"/>
  <c r="I803" i="19"/>
  <c r="H857" i="19"/>
  <c r="I1075" i="19"/>
  <c r="H1166" i="19"/>
  <c r="I1546" i="19"/>
  <c r="H231" i="19"/>
  <c r="H280" i="19"/>
  <c r="I319" i="19"/>
  <c r="H516" i="19"/>
  <c r="H610" i="19"/>
  <c r="H984" i="19"/>
  <c r="H1054" i="19"/>
  <c r="I1064" i="19"/>
  <c r="H1282" i="19"/>
  <c r="I1415" i="19"/>
  <c r="I1472" i="19"/>
  <c r="I1553" i="19"/>
  <c r="H1753" i="19"/>
  <c r="H110" i="19"/>
  <c r="I131" i="19"/>
  <c r="I152" i="19"/>
  <c r="H238" i="19"/>
  <c r="I280" i="19"/>
  <c r="I291" i="19"/>
  <c r="H315" i="19"/>
  <c r="I326" i="19"/>
  <c r="H495" i="19"/>
  <c r="H505" i="19"/>
  <c r="I537" i="19"/>
  <c r="H589" i="19"/>
  <c r="H600" i="19"/>
  <c r="I610" i="19"/>
  <c r="H788" i="19"/>
  <c r="H825" i="19"/>
  <c r="I846" i="19"/>
  <c r="H924" i="19"/>
  <c r="H942" i="19"/>
  <c r="I963" i="19"/>
  <c r="I984" i="19"/>
  <c r="H1012" i="19"/>
  <c r="H1033" i="19"/>
  <c r="H1043" i="19"/>
  <c r="I1145" i="19"/>
  <c r="I1367" i="19"/>
  <c r="I1404" i="19"/>
  <c r="I1479" i="19"/>
  <c r="H1532" i="19"/>
  <c r="I1543" i="19"/>
  <c r="H1679" i="19"/>
  <c r="H1848" i="19"/>
  <c r="H15" i="19"/>
  <c r="I238" i="19"/>
  <c r="I270" i="19"/>
  <c r="I315" i="19"/>
  <c r="H404" i="19"/>
  <c r="H463" i="19"/>
  <c r="I495" i="19"/>
  <c r="I558" i="19"/>
  <c r="I600" i="19"/>
  <c r="H688" i="19"/>
  <c r="I745" i="19"/>
  <c r="I767" i="19"/>
  <c r="I788" i="19"/>
  <c r="I825" i="19"/>
  <c r="I836" i="19"/>
  <c r="H931" i="19"/>
  <c r="I942" i="19"/>
  <c r="I952" i="19"/>
  <c r="I973" i="19"/>
  <c r="I1012" i="19"/>
  <c r="I1033" i="19"/>
  <c r="H1124" i="19"/>
  <c r="I1134" i="19"/>
  <c r="H1318" i="19"/>
  <c r="I1522" i="19"/>
  <c r="H1655" i="19"/>
  <c r="H1728" i="19"/>
  <c r="H1739" i="19"/>
  <c r="I1742" i="19"/>
  <c r="H1749" i="19"/>
  <c r="H1760" i="19"/>
  <c r="I1785" i="19"/>
  <c r="I1827" i="19"/>
  <c r="I1838" i="19"/>
  <c r="I1848" i="19"/>
  <c r="I15" i="19"/>
  <c r="H68" i="19"/>
  <c r="H89" i="19"/>
  <c r="I100" i="19"/>
  <c r="H186" i="19"/>
  <c r="H207" i="19"/>
  <c r="H411" i="19"/>
  <c r="I414" i="19"/>
  <c r="H432" i="19"/>
  <c r="H442" i="19"/>
  <c r="I453" i="19"/>
  <c r="H657" i="19"/>
  <c r="I678" i="19"/>
  <c r="I709" i="19"/>
  <c r="I778" i="19"/>
  <c r="H821" i="19"/>
  <c r="H921" i="19"/>
  <c r="I931" i="19"/>
  <c r="H1103" i="19"/>
  <c r="H1236" i="19"/>
  <c r="H1286" i="19"/>
  <c r="H1336" i="19"/>
  <c r="I1400" i="19"/>
  <c r="H1453" i="19"/>
  <c r="I1493" i="19"/>
  <c r="I1511" i="19"/>
  <c r="H1574" i="19"/>
  <c r="H1634" i="19"/>
  <c r="I1655" i="19"/>
  <c r="I1707" i="19"/>
  <c r="I1718" i="19"/>
  <c r="I1739" i="19"/>
  <c r="I1749" i="19"/>
  <c r="I1760" i="19"/>
  <c r="H30" i="19"/>
  <c r="I393" i="19"/>
  <c r="H400" i="19"/>
  <c r="I411" i="19"/>
  <c r="H421" i="19"/>
  <c r="H664" i="19"/>
  <c r="I695" i="19"/>
  <c r="H716" i="19"/>
  <c r="H810" i="19"/>
  <c r="H878" i="19"/>
  <c r="H889" i="19"/>
  <c r="H900" i="19"/>
  <c r="I921" i="19"/>
  <c r="H1082" i="19"/>
  <c r="I1103" i="19"/>
  <c r="I1113" i="19"/>
  <c r="H1194" i="19"/>
  <c r="H1294" i="19"/>
  <c r="H1304" i="19"/>
  <c r="I1325" i="19"/>
  <c r="H1592" i="19"/>
  <c r="H37" i="19"/>
  <c r="H47" i="19"/>
  <c r="I165" i="19"/>
  <c r="H1173" i="19"/>
  <c r="H1183" i="19"/>
  <c r="I1294" i="19"/>
  <c r="H1367" i="19"/>
  <c r="H1560" i="19"/>
  <c r="H1571" i="19"/>
  <c r="I1592" i="19"/>
  <c r="H58" i="19"/>
  <c r="H235" i="19"/>
  <c r="I491" i="19"/>
  <c r="I1180" i="19"/>
  <c r="H1201" i="19"/>
  <c r="I1350" i="19"/>
  <c r="I1374" i="19"/>
  <c r="H1443" i="19"/>
  <c r="I1468" i="19"/>
  <c r="H1489" i="19"/>
  <c r="I1550" i="19"/>
  <c r="H54" i="19"/>
  <c r="I121" i="19"/>
  <c r="H131" i="19"/>
  <c r="I379" i="19"/>
  <c r="H160" i="19"/>
  <c r="D308" i="19"/>
  <c r="D310" i="19" s="1"/>
  <c r="K310" i="19" s="1"/>
  <c r="H579" i="19"/>
  <c r="I716" i="19"/>
  <c r="H767" i="19"/>
  <c r="H156" i="19"/>
  <c r="H397" i="19"/>
  <c r="I432" i="19"/>
  <c r="I1243" i="19"/>
  <c r="H1264" i="19"/>
  <c r="I1267" i="19"/>
  <c r="I1318" i="19"/>
  <c r="H96" i="19"/>
  <c r="H152" i="19"/>
  <c r="H179" i="19"/>
  <c r="H203" i="19"/>
  <c r="H301" i="19"/>
  <c r="I650" i="19"/>
  <c r="I706" i="19"/>
  <c r="I741" i="19"/>
  <c r="I792" i="19"/>
  <c r="I889" i="19"/>
  <c r="I1124" i="19"/>
  <c r="I1315" i="19"/>
  <c r="H1339" i="19"/>
  <c r="H1468" i="19"/>
  <c r="H1536" i="19"/>
  <c r="I1789" i="19"/>
  <c r="I1845" i="19"/>
  <c r="H407" i="19"/>
  <c r="I477" i="19"/>
  <c r="I533" i="19"/>
  <c r="I589" i="19"/>
  <c r="H910" i="19"/>
  <c r="H1050" i="19"/>
  <c r="H1810" i="19"/>
  <c r="H1866" i="19"/>
  <c r="I200" i="19"/>
  <c r="H221" i="19"/>
  <c r="H245" i="19"/>
  <c r="I298" i="19"/>
  <c r="H326" i="19"/>
  <c r="I365" i="19"/>
  <c r="I421" i="19"/>
  <c r="H625" i="19"/>
  <c r="I646" i="19"/>
  <c r="H681" i="19"/>
  <c r="I702" i="19"/>
  <c r="H907" i="19"/>
  <c r="I1015" i="19"/>
  <c r="I1026" i="19"/>
  <c r="H1047" i="19"/>
  <c r="I1166" i="19"/>
  <c r="H1187" i="19"/>
  <c r="I1336" i="19"/>
  <c r="H1357" i="19"/>
  <c r="I1360" i="19"/>
  <c r="H1381" i="19"/>
  <c r="I1408" i="19"/>
  <c r="H1429" i="19"/>
  <c r="H1475" i="19"/>
  <c r="I1616" i="19"/>
  <c r="I1672" i="19"/>
  <c r="I1728" i="19"/>
  <c r="I1781" i="19"/>
  <c r="H1806" i="19"/>
  <c r="H1862" i="19"/>
  <c r="I117" i="19"/>
  <c r="I474" i="19"/>
  <c r="H952" i="19"/>
  <c r="I1047" i="19"/>
  <c r="H1068" i="19"/>
  <c r="H1092" i="19"/>
  <c r="I1187" i="19"/>
  <c r="H1208" i="19"/>
  <c r="I1211" i="19"/>
  <c r="I1357" i="19"/>
  <c r="H1378" i="19"/>
  <c r="I1429" i="19"/>
  <c r="I1453" i="19"/>
  <c r="I1475" i="19"/>
  <c r="I1504" i="19"/>
  <c r="I1560" i="19"/>
  <c r="I1613" i="19"/>
  <c r="H1637" i="19"/>
  <c r="I1669" i="19"/>
  <c r="I1725" i="19"/>
  <c r="H1735" i="19"/>
  <c r="I1806" i="19"/>
  <c r="I1862" i="19"/>
  <c r="I51" i="19"/>
  <c r="I551" i="19"/>
  <c r="H678" i="19"/>
  <c r="I1208" i="19"/>
  <c r="H1229" i="19"/>
  <c r="I1304" i="19"/>
  <c r="I1450" i="19"/>
  <c r="I1501" i="19"/>
  <c r="H1525" i="19"/>
  <c r="H1581" i="19"/>
  <c r="I636" i="19"/>
  <c r="H803" i="19"/>
  <c r="H850" i="19"/>
  <c r="H994" i="19"/>
  <c r="I1301" i="19"/>
  <c r="H1311" i="19"/>
  <c r="H1522" i="19"/>
  <c r="I1634" i="19"/>
  <c r="I1831" i="19"/>
  <c r="H189" i="19"/>
  <c r="H287" i="19"/>
  <c r="I463" i="19"/>
  <c r="I519" i="19"/>
  <c r="I723" i="19"/>
  <c r="H749" i="19"/>
  <c r="I774" i="19"/>
  <c r="H846" i="19"/>
  <c r="I959" i="19"/>
  <c r="I1005" i="19"/>
  <c r="H1796" i="19"/>
  <c r="H1852" i="19"/>
  <c r="H337" i="19"/>
  <c r="I749" i="19"/>
  <c r="H312" i="19"/>
  <c r="H322" i="19"/>
  <c r="I516" i="19"/>
  <c r="H607" i="19"/>
  <c r="I795" i="19"/>
  <c r="I821" i="19"/>
  <c r="I867" i="19"/>
  <c r="H893" i="19"/>
  <c r="H128" i="19"/>
  <c r="I196" i="19"/>
  <c r="I207" i="19"/>
  <c r="H228" i="19"/>
  <c r="I322" i="19"/>
  <c r="H333" i="19"/>
  <c r="I348" i="19"/>
  <c r="H369" i="19"/>
  <c r="I404" i="19"/>
  <c r="I917" i="19"/>
  <c r="H938" i="19"/>
  <c r="H1078" i="19"/>
  <c r="I1343" i="19"/>
  <c r="H1567" i="19"/>
  <c r="H1620" i="19"/>
  <c r="H1676" i="19"/>
  <c r="I47" i="19"/>
  <c r="H72" i="19"/>
  <c r="H124" i="19"/>
  <c r="I228" i="19"/>
  <c r="H249" i="19"/>
  <c r="I369" i="19"/>
  <c r="I425" i="19"/>
  <c r="H491" i="19"/>
  <c r="H547" i="19"/>
  <c r="H603" i="19"/>
  <c r="I622" i="19"/>
  <c r="I914" i="19"/>
  <c r="H935" i="19"/>
  <c r="I1054" i="19"/>
  <c r="H1075" i="19"/>
  <c r="I1194" i="19"/>
  <c r="H1215" i="19"/>
  <c r="I1364" i="19"/>
  <c r="H1385" i="19"/>
  <c r="I1436" i="19"/>
  <c r="H1457" i="19"/>
  <c r="I1482" i="19"/>
  <c r="H1508" i="19"/>
  <c r="H1564" i="19"/>
  <c r="I1620" i="19"/>
  <c r="I1676" i="19"/>
  <c r="I1732" i="19"/>
  <c r="I1817" i="19"/>
  <c r="I1873" i="19"/>
  <c r="I249" i="19"/>
  <c r="H273" i="19"/>
  <c r="K305" i="19"/>
  <c r="H379" i="19"/>
  <c r="H435" i="19"/>
  <c r="I561" i="19"/>
  <c r="H956" i="19"/>
  <c r="I1099" i="19"/>
  <c r="H1120" i="19"/>
  <c r="I1215" i="19"/>
  <c r="I1239" i="19"/>
  <c r="I1286" i="19"/>
  <c r="H1308" i="19"/>
  <c r="I1457" i="19"/>
  <c r="I1564" i="19"/>
  <c r="H1781" i="19"/>
  <c r="I1813" i="19"/>
  <c r="H1838" i="19"/>
  <c r="I1869" i="19"/>
  <c r="I135" i="19"/>
  <c r="H145" i="19"/>
  <c r="H175" i="19"/>
  <c r="H270" i="19"/>
  <c r="I449" i="19"/>
  <c r="I618" i="19"/>
  <c r="H653" i="19"/>
  <c r="I674" i="19"/>
  <c r="H730" i="19"/>
  <c r="I785" i="19"/>
  <c r="H832" i="19"/>
  <c r="H882" i="19"/>
  <c r="I945" i="19"/>
  <c r="I956" i="19"/>
  <c r="H977" i="19"/>
  <c r="I1085" i="19"/>
  <c r="I1096" i="19"/>
  <c r="H1117" i="19"/>
  <c r="I1236" i="19"/>
  <c r="H1257" i="19"/>
  <c r="I1282" i="19"/>
  <c r="I1308" i="19"/>
  <c r="I1644" i="19"/>
  <c r="I1700" i="19"/>
  <c r="I1756" i="19"/>
  <c r="H1834" i="19"/>
  <c r="H11" i="19"/>
  <c r="I79" i="19"/>
  <c r="H456" i="19"/>
  <c r="H467" i="19"/>
  <c r="H781" i="19"/>
  <c r="I977" i="19"/>
  <c r="H998" i="19"/>
  <c r="H1022" i="19"/>
  <c r="I1117" i="19"/>
  <c r="H1138" i="19"/>
  <c r="I1141" i="19"/>
  <c r="H1162" i="19"/>
  <c r="I1257" i="19"/>
  <c r="H1404" i="19"/>
  <c r="I1532" i="19"/>
  <c r="I1588" i="19"/>
  <c r="H1609" i="19"/>
  <c r="I1641" i="19"/>
  <c r="H1665" i="19"/>
  <c r="I1697" i="19"/>
  <c r="I1753" i="19"/>
  <c r="H1777" i="19"/>
  <c r="I1834" i="19"/>
  <c r="I89" i="19"/>
  <c r="I467" i="19"/>
  <c r="I579" i="19"/>
  <c r="I781" i="19"/>
  <c r="I807" i="19"/>
  <c r="I853" i="19"/>
  <c r="I1138" i="19"/>
  <c r="I1278" i="19"/>
  <c r="I1332" i="19"/>
  <c r="H1400" i="19"/>
  <c r="H1436" i="19"/>
  <c r="H1482" i="19"/>
  <c r="H1497" i="19"/>
  <c r="I1529" i="19"/>
  <c r="I1585" i="19"/>
  <c r="H1606" i="19"/>
  <c r="H1662" i="19"/>
  <c r="H1718" i="19"/>
  <c r="H1774" i="19"/>
  <c r="H1881" i="19"/>
  <c r="I1884" i="19"/>
  <c r="E308" i="19"/>
  <c r="H1432" i="19"/>
  <c r="H1479" i="19"/>
  <c r="J305" i="19"/>
  <c r="L305" i="19"/>
  <c r="H1465" i="19"/>
  <c r="H306" i="19"/>
  <c r="H305" i="19" s="1"/>
  <c r="I306" i="19"/>
  <c r="I305" i="19" s="1"/>
  <c r="H734" i="19"/>
  <c r="H785" i="19"/>
  <c r="H1260" i="19"/>
  <c r="H1446" i="19"/>
  <c r="H1246" i="19"/>
  <c r="H1278" i="19"/>
  <c r="H1707" i="19"/>
  <c r="H1763" i="19"/>
  <c r="H706" i="19"/>
  <c r="H309" i="19" l="1"/>
  <c r="K308" i="19"/>
  <c r="J310" i="19"/>
  <c r="J308" i="19"/>
  <c r="H310" i="19"/>
  <c r="E310" i="19"/>
  <c r="I309" i="19"/>
  <c r="L308" i="19"/>
  <c r="H308" i="19" l="1"/>
  <c r="L310" i="19"/>
  <c r="I310" i="19"/>
  <c r="I308" i="19" s="1"/>
</calcChain>
</file>

<file path=xl/sharedStrings.xml><?xml version="1.0" encoding="utf-8"?>
<sst xmlns="http://schemas.openxmlformats.org/spreadsheetml/2006/main" count="3726" uniqueCount="1351">
  <si>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</si>
  <si>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</si>
  <si>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</si>
  <si>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</si>
  <si>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</si>
  <si>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</si>
  <si>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«х» – данные конфиденциальны</t>
  </si>
  <si>
    <t>Уголь каменный и лигнит (уголь бурый)</t>
  </si>
  <si>
    <t>уголь каменный</t>
  </si>
  <si>
    <t>лигнит (уголь бурый)</t>
  </si>
  <si>
    <t>Торф</t>
  </si>
  <si>
    <t>Нефть сырая и нефтепродукты сырые, полученные из минералов битуминозных</t>
  </si>
  <si>
    <t>нефть сырая (природная смесь углеводородов), включая нефть, полученную из минералов битуминозных</t>
  </si>
  <si>
    <t>конденсат газовый</t>
  </si>
  <si>
    <t>Газ природный (естественный) в газообразном состоянии (товарный выпуск)</t>
  </si>
  <si>
    <t>Газ нефтяной попутный</t>
  </si>
  <si>
    <t>Руды железные</t>
  </si>
  <si>
    <t>Руды и концентраты медные</t>
  </si>
  <si>
    <t>Руды и концентраты алюминиевые</t>
  </si>
  <si>
    <t>Руды и концентраты свинцовые</t>
  </si>
  <si>
    <t>Руды и концентраты цинковые</t>
  </si>
  <si>
    <t>Руды и концентраты хромовые</t>
  </si>
  <si>
    <t>Известняк и гипс</t>
  </si>
  <si>
    <t>Мел и доломит некальцинированный</t>
  </si>
  <si>
    <t>Пески природные</t>
  </si>
  <si>
    <t>Глины и каолин</t>
  </si>
  <si>
    <t>Cульфат и карбонат бария природные, концентраты баритовые</t>
  </si>
  <si>
    <t>Соль и хлорид натрия чистый,  вода морская, соль пищевая</t>
  </si>
  <si>
    <t>Асбест</t>
  </si>
  <si>
    <t>Мясо и мясо птицы, пищевые субпродукты</t>
  </si>
  <si>
    <t>мясо птицы, пищевые субпродукты</t>
  </si>
  <si>
    <t>Жиры скота  крупного рогатого, овец, коз, свиней</t>
  </si>
  <si>
    <t xml:space="preserve"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 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</si>
  <si>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</t>
  </si>
  <si>
    <t>колбасы и изделия аналогичные из мяса, субпродуктов мясных или крови животных</t>
  </si>
  <si>
    <t>Рыба, ракообразные и моллюски переработанные и консервированные</t>
  </si>
  <si>
    <t>Соки фруктовые и овощные</t>
  </si>
  <si>
    <t>Овощи переработанные и консервированные, кроме картофеля; продукты пищевые готовые на основе овощей и грибов</t>
  </si>
  <si>
    <t>Плоды и орехи переработанные и консервированные</t>
  </si>
  <si>
    <t>Масла растительные</t>
  </si>
  <si>
    <t>Масло подсолнечное</t>
  </si>
  <si>
    <t>Маргарин и продукты аналогичные</t>
  </si>
  <si>
    <t xml:space="preserve">   молоко обработанное жидкое и сливки</t>
  </si>
  <si>
    <t xml:space="preserve">   молоко в твердой форме</t>
  </si>
  <si>
    <t xml:space="preserve">   масло сливочное</t>
  </si>
  <si>
    <t xml:space="preserve">   сыр и творог</t>
  </si>
  <si>
    <t xml:space="preserve">   молоко и сливки сгущенные и с добавками или без добавок сахара или других подслащивающих веществ, не в твердых формах</t>
  </si>
  <si>
    <t xml:space="preserve">   йогурт, молоко и сливки ферментированные или сквашенные прочие</t>
  </si>
  <si>
    <t>Мороженое и лед пищевой (включая щербет, леденцы), кроме смесей и основ для приготовления мороженого</t>
  </si>
  <si>
    <t>Мука</t>
  </si>
  <si>
    <t>Крупы, включая рис</t>
  </si>
  <si>
    <t>рис полуобрушенный или полностью обрушенный или очищенный или расколотый</t>
  </si>
  <si>
    <t>Хлебобулочные и кондитерские изделия</t>
  </si>
  <si>
    <t>хлеб; торты и изделия кондитерские; изделия хлебобулочные прочие с добавками веществ подслащивающих</t>
  </si>
  <si>
    <t>сухари и печенье; изделия кондитерские и пирожные длительного хранения</t>
  </si>
  <si>
    <t>Макароны, лапша, кускус и изделия мучные аналогичные</t>
  </si>
  <si>
    <t>Сахар</t>
  </si>
  <si>
    <t>Шоколад, изделия кондитерские из шоколада и сахара</t>
  </si>
  <si>
    <t>Чай и кофе</t>
  </si>
  <si>
    <t>Уксус, соусы, приправы смешанные, мука и порошок горчичные; горчица готовая</t>
  </si>
  <si>
    <t>Соль пищевая</t>
  </si>
  <si>
    <t>Дрожжи пекарные; дрожжи активные</t>
  </si>
  <si>
    <t>Водка и ликеро-водочные изделия</t>
  </si>
  <si>
    <t>Спирт из дистиллированного виноградного вина или выжимок винограда</t>
  </si>
  <si>
    <t>коньяк и напитки коньячные</t>
  </si>
  <si>
    <t>вино игристое натуральное</t>
  </si>
  <si>
    <t>шампанское</t>
  </si>
  <si>
    <t>вино виноградное натуральное, кроме вина игристого</t>
  </si>
  <si>
    <t>Напитки ферментированные (сидр яблочный, сидр грушевый, напиток медовый); напитки смешанные, содержащие алкоголь (без сидра)</t>
  </si>
  <si>
    <t xml:space="preserve">   вермут и вина виноградные натуральные ароматизированные прочие</t>
  </si>
  <si>
    <t>Пиво, кроме осадков и отходов пивоварения</t>
  </si>
  <si>
    <t>Солод</t>
  </si>
  <si>
    <t>Воды минеральные и напитки безалкогольные</t>
  </si>
  <si>
    <t>Cигареты и папиросы</t>
  </si>
  <si>
    <t>Хлопок, кардо- и гребнечесаный</t>
  </si>
  <si>
    <t>Пряжа и швейные нитки, хлопчатобумажные</t>
  </si>
  <si>
    <t>Ткани из шерсти кардочесаной и гребнечесаной или из волоса животных грубого или волоса конского</t>
  </si>
  <si>
    <t>Ткани хлопчатобумажные</t>
  </si>
  <si>
    <t>Мех искусственный, произведенный ткацким способом</t>
  </si>
  <si>
    <t>Одеяла (кроме одеял электрических) и пледы дорожные</t>
  </si>
  <si>
    <t>Ковры и изделия ковровые</t>
  </si>
  <si>
    <t>Одежда верхняя</t>
  </si>
  <si>
    <t xml:space="preserve">   одежда верхняя трикотажная машинного или ручного вязания</t>
  </si>
  <si>
    <t>Белье нижнее</t>
  </si>
  <si>
    <t>Одежда и аксессуары одежды для грудных детей</t>
  </si>
  <si>
    <t>Костюмы спортивные, лыжные и купальные и одежда прочая</t>
  </si>
  <si>
    <t>Колготы, рейтузы, чулки, носки и изделия чулочные прочие трикотажные, машинного или ручного вязания</t>
  </si>
  <si>
    <t>Свитеры, джемперы, пуловеры, кардиганы, жилеты и изделия аналогичные трикотажные машинного или ручного вязания</t>
  </si>
  <si>
    <t>Обувь, кроме спортивной, защитной и ортопедической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</si>
  <si>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</t>
  </si>
  <si>
    <t>Плиты древесно-волокнистые из древесины и материалов одревесневших, прочих</t>
  </si>
  <si>
    <t>Шпон; листы фанеры клееной и древесина прессованная</t>
  </si>
  <si>
    <t>Конструкции строительные деревянные и изделия столярные (кроме конструкций сборных)</t>
  </si>
  <si>
    <t>конструкции строительные деревянные и изделия столярные, не включенные в другие группировки</t>
  </si>
  <si>
    <t>Конструкции строительные сборные деревянные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</si>
  <si>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</si>
  <si>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</si>
  <si>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</si>
  <si>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</t>
  </si>
  <si>
    <t>Тетради</t>
  </si>
  <si>
    <t>Кокс и полукокс из угля каменного, лигнита или торфа; уголь ретортный</t>
  </si>
  <si>
    <t>Топливо моторное (бензин, в том числе авиационный)</t>
  </si>
  <si>
    <t>Керосин</t>
  </si>
  <si>
    <t>Газойли (топливо дизельное)</t>
  </si>
  <si>
    <t>Продукты перегонки нефти средние прочие, дистилляты нефтяные средние, не включенные в другие группировки</t>
  </si>
  <si>
    <t>Топливо нефтяное (мазут), не включенное в другие группировки</t>
  </si>
  <si>
    <t>Дистилляты нефтяные тяжелые, не включенные в другие группировки</t>
  </si>
  <si>
    <t>Газы нефтяные и углеводороды газообразные прочие, кроме газа природного</t>
  </si>
  <si>
    <t>Пропан и бутан сжиженные</t>
  </si>
  <si>
    <t>Газы очищенные, включая этилен, пропилен, бутилен, бутадиен и газы нефтяные прочие</t>
  </si>
  <si>
    <t>Кокс нефтяной, битум нефтяной и остатки от переработки нефти или нефтепродуктов прочие</t>
  </si>
  <si>
    <t>Оксиды и гидроксиды хрома (кроме триоксида хрома)</t>
  </si>
  <si>
    <t>Фосфор</t>
  </si>
  <si>
    <t>Кислота серная</t>
  </si>
  <si>
    <t>Сульфиды, сульфиты и сульфаты</t>
  </si>
  <si>
    <t>Карбиды определенного или неопределенного химического состава</t>
  </si>
  <si>
    <t>Удобрения азотные, минеральные или химические</t>
  </si>
  <si>
    <t>Удобрения фосфорные, минеральные или химические</t>
  </si>
  <si>
    <t>Полимеры этилена в первичных формах</t>
  </si>
  <si>
    <t>Полимеры стирола в первичных формах</t>
  </si>
  <si>
    <t>Аминосмолы прочие, смолы фенольные и полиуретаны в первичных формах</t>
  </si>
  <si>
    <t>Краски и лаки на основе полимеров</t>
  </si>
  <si>
    <t>Краски и лаки и связанные с ними продукты прочие; краска для художников и краска типографская</t>
  </si>
  <si>
    <t>Составы неогнеупорные для подготовки поверхностей фасадов, внутренних стен зданий, полов, потолков т.п.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</si>
  <si>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</t>
  </si>
  <si>
    <t>Пасты  чистящие, порошки  и  средства чистящие прочие</t>
  </si>
  <si>
    <t>Парфюмерия и косметические средства</t>
  </si>
  <si>
    <t>Шампуни, лаки для волос, препараты для завивки или укладки</t>
  </si>
  <si>
    <t>Средства гигиены полости рта и зубов, включая порошки фиксирующие для зубных  протезов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</si>
  <si>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</t>
  </si>
  <si>
    <t>Клей и желатины и производные желатинов, включая альбумины</t>
  </si>
  <si>
    <t>Материалы смазочные; присадки, антифризы</t>
  </si>
  <si>
    <t>Добавки для цементов, растворов строительных или бетонов</t>
  </si>
  <si>
    <t>Провитамины, витамины и их производные</t>
  </si>
  <si>
    <t>Антибиотики</t>
  </si>
  <si>
    <t>Шины резиновые пневматические новые</t>
  </si>
  <si>
    <t>Шины резиновые пневматические новые для автобусов или автомобилей грузовых, для авиации</t>
  </si>
  <si>
    <t>Шины для сельскохозяйственных машин, прочие новые пневматические резиновые шины</t>
  </si>
  <si>
    <t>Камеры резиновые, шины массивные или подушечные, протекторы сменные и ленты ободные</t>
  </si>
  <si>
    <t>Шины резиновые пневматические восстановленные</t>
  </si>
  <si>
    <t>Трубы, трубки, рукава и шланги из резины (кроме эбонита)</t>
  </si>
  <si>
    <t>Ленты конвейерные (транспортерные) и ремни приводные из резины</t>
  </si>
  <si>
    <t>Трубы, трубки, рукава и шланги и их фитинги из пластмасс</t>
  </si>
  <si>
    <t>Трубы, трубки и шланги и их фитинги жесткие из полимеров этилена</t>
  </si>
  <si>
    <t>Покрытия для пола, стен и потолка из пластмасс, в рулонах или в форме плиток</t>
  </si>
  <si>
    <t>Двери, окна, коробки для дверей и рамы оконные, пороги для дверей, ставни, жалюзи и изделия аналогичные и их части из пластмасс</t>
  </si>
  <si>
    <t>Линолеум и эластичные напольные покрытия типа винила, линолеума и т.д.</t>
  </si>
  <si>
    <t>Предметы домашнего обихода столовые, кухонные, туалетные и прочие из пластмасс</t>
  </si>
  <si>
    <t>Стекло листовое</t>
  </si>
  <si>
    <t>Изделия изолирующие многослойные из стекла; зеркала стеклянные</t>
  </si>
  <si>
    <t>Стекло полое</t>
  </si>
  <si>
    <t>Бутылки, банки, флаконы и прочая тара из стекла, кроме ампул; пробки, крышки и средства укупорочные прочие из стекла</t>
  </si>
  <si>
    <t>Банки для консервирования, пробки, крышки и изделия аналогичные из стекла</t>
  </si>
  <si>
    <t>Стекловолокно</t>
  </si>
  <si>
    <t>Изделия огнеупорные</t>
  </si>
  <si>
    <t>Цементы огнеупорные, растворы строительные, бетоны и составы аналогичные, не включенные в другие группировки</t>
  </si>
  <si>
    <t>Плитки и плиты керамические</t>
  </si>
  <si>
    <t>Кирпичи, плитки и изделия строительные из глины обожженной</t>
  </si>
  <si>
    <t>Изоляторы электрические  и арматура изолирующая керамические для машин, устройств и оборудования электрических</t>
  </si>
  <si>
    <t>Портландцемент (кроме белого)</t>
  </si>
  <si>
    <t>Известь гашенная, негашеная и гидравлическая</t>
  </si>
  <si>
    <t>Гипс</t>
  </si>
  <si>
    <t>Изделия из бетона для строительных целей</t>
  </si>
  <si>
    <t>Плитки, плиты, кирпичи и изделия аналогичные из цемента, бетона или камня искусственного</t>
  </si>
  <si>
    <t>Изделия из гипса для строительных целей</t>
  </si>
  <si>
    <t>Гипсокартон</t>
  </si>
  <si>
    <t>Бетон товарный</t>
  </si>
  <si>
    <t>Растворы строительные</t>
  </si>
  <si>
    <t xml:space="preserve">Камень обработанный для памятников, отделки и строительства </t>
  </si>
  <si>
    <t>Брусчатка, камни бордюрные и плиты для мощения из камня природного (кроме сланца)</t>
  </si>
  <si>
    <t>Изделия кровельные или облицовочные из асфальта или материалов аналогичных, в рулонах</t>
  </si>
  <si>
    <t>Шлаковата, вата минеральная силикатная и ваты минеральные аналогичные (включая их смеси) в блоках, листах или рулонах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</si>
  <si>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</t>
  </si>
  <si>
    <t>Чугун передельный, литейный или зеркальный в чушках, болванках или в виде форм первичных прочих</t>
  </si>
  <si>
    <t>Ферросплавы</t>
  </si>
  <si>
    <t>Ферромарганец</t>
  </si>
  <si>
    <t>Феррохром</t>
  </si>
  <si>
    <t>Ферросилиций</t>
  </si>
  <si>
    <t>Ферросиликохром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</si>
  <si>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</t>
  </si>
  <si>
    <t>Профили и уголки, полученные холодной штамповкой или гибкой из стали и листы ребристые из стали нелегированной (углеродистой)</t>
  </si>
  <si>
    <t>Трубы разных диаметров, профили полые бесшовные из стали</t>
  </si>
  <si>
    <t>Фитинги для труб стальные, не литые</t>
  </si>
  <si>
    <t>Профили сварные и конструкции шпунтовые из стали и изделия из черных металлов для железнодорожных путей</t>
  </si>
  <si>
    <t>Трубы большого и малого диаметров; профили пустотелые из чугуна литейного</t>
  </si>
  <si>
    <t>Трубы и фитинги литые для труб из чугуна литейного</t>
  </si>
  <si>
    <t>Проволока, полученная путем холодного вытягивания</t>
  </si>
  <si>
    <t>Алюминий необработанный; оксид алюминия</t>
  </si>
  <si>
    <t>Свинец необработанный</t>
  </si>
  <si>
    <t>Цинк необработанный</t>
  </si>
  <si>
    <t>Медь рафинированная и сплавы медные, необработанные; лигатуры на основе меди</t>
  </si>
  <si>
    <t>Полуфабрикаты из меди и сплавов медных</t>
  </si>
  <si>
    <t>Проволока медная</t>
  </si>
  <si>
    <t>Конструкции строительные сборные из бетона и металлоконструкции строительные сборные</t>
  </si>
  <si>
    <t>Конструкции строительные сборные из бетона</t>
  </si>
  <si>
    <t>Металлоконструкции строительные сборные</t>
  </si>
  <si>
    <t>Металлоконструкции и их части</t>
  </si>
  <si>
    <t>Конструкции прочие, части конструкций, плиты, прутки, уголки, профили и изделия аналогичные из металлов черных или алюминия</t>
  </si>
  <si>
    <t>Радиаторы для центрального отопления, без нагрева электрического, из металлов черных</t>
  </si>
  <si>
    <t>Котлы центрального отопления для  производства горячей воды или пара с низким давлением</t>
  </si>
  <si>
    <t>Проволока, прутки, трубы, пластины, электроды с покрытием или с сердечником из материала флюсового</t>
  </si>
  <si>
    <t>Раковины, мойки, ванны, изделия санитарно-технические  прочие и их части из металлов черных, меди или алюминия</t>
  </si>
  <si>
    <t>Насосы центробежные для перекачки жидкостей; насосы прочие</t>
  </si>
  <si>
    <t>Краны, вентили, клапаны для раковин, моек, биде, унитазов, ванн и арматура аналогичная; вентили для радиаторов центрального отопления</t>
  </si>
  <si>
    <t>Подшипники шариковые или роликовые</t>
  </si>
  <si>
    <t>Лебедки установок шахтных подъемных надшахтного размещения; лебедки специальные для работы под землей; лебедки прочие и кабестаны</t>
  </si>
  <si>
    <t>Деррик-краны; краны подъемные; фермы подъемные подвижные, транспортеры стоечные и автомобили-мастерские с краном подъемным</t>
  </si>
  <si>
    <t>Устройства теплообменные; оборудование холодильное и оборудование для кондиционирования воздуха</t>
  </si>
  <si>
    <t>Огнетушители</t>
  </si>
  <si>
    <t>Тракторы для сельского и лесного хозяйства и тракторы гусеничные</t>
  </si>
  <si>
    <t>Плуги и бороны дисковые</t>
  </si>
  <si>
    <t>Бульдозеры, включая универсальные, самоходные</t>
  </si>
  <si>
    <t>Холодильники и морозильники бытовые</t>
  </si>
  <si>
    <t>Машины стиральные для прачечных; машины для сухой чистки; машины сушильные емкостью свыше 10 кг</t>
  </si>
  <si>
    <t>Машины стиральные и машины для сушки одежды бытовые</t>
  </si>
  <si>
    <t>Вентиляторы и шкафы вытяжные или рециркуляционные бытовые</t>
  </si>
  <si>
    <t>Приборы электромеханические бытовые со встроенным электродвигателем</t>
  </si>
  <si>
    <t>Пылесосы бытовые</t>
  </si>
  <si>
    <t>Радиаторы жидконаполненные, электроконвекторы и электротепловентиляторы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</si>
  <si>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</t>
  </si>
  <si>
    <t>Аккумуляторы электрические свинцово-кислотные для запуска поршневых двигателей</t>
  </si>
  <si>
    <t>Аккумуляторы электрические свинцово-кислотные, кроме аккумуляторов свинцово-кислотных для запуска поршневых двигателей</t>
  </si>
  <si>
    <t>Аккумуляторы электрические никель-кадмиевые, никель-гидридные, литиево-ионные, литиево-полимерные, никель-железные и прочие</t>
  </si>
  <si>
    <t xml:space="preserve">Радиоприемники переносные 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</si>
  <si>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</t>
  </si>
  <si>
    <t>Видеокамеры записывающие и аппаратура видеозаписывающая или видеовоспроизводящая прочая и камеры цифровые</t>
  </si>
  <si>
    <t>Шприцы, применяемые в медицине, хирургии, стоматологии или ветеринарии</t>
  </si>
  <si>
    <t>Счетчики производства или потребления газа, жидкости или электроэнергии</t>
  </si>
  <si>
    <t>Часы, кроме механизмов часовых и частей часов</t>
  </si>
  <si>
    <t>Автомобили легковые пассажирские</t>
  </si>
  <si>
    <t>Автомобили для перевозки десяти или более человек</t>
  </si>
  <si>
    <t>Автомобили грузовые</t>
  </si>
  <si>
    <t>Автомобили специальные и специализированные</t>
  </si>
  <si>
    <t>Автомобили-самосвалы для использования в условиях бездорожья</t>
  </si>
  <si>
    <t>Прицепы и полуприцепы; контейнеры</t>
  </si>
  <si>
    <t>Прицепы и полуприцепы прочие</t>
  </si>
  <si>
    <t>Вагоны грузовые несамоходные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</si>
  <si>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</t>
  </si>
  <si>
    <t>Мебель для сидения специальная в основном с металлическим каркасом</t>
  </si>
  <si>
    <t>Мебель для сидения в основном с деревянным каркасом</t>
  </si>
  <si>
    <t>Мебель для сидения, не включенная в другие группировки</t>
  </si>
  <si>
    <t>Мебель офисная деревянная</t>
  </si>
  <si>
    <t>Мебель деревянная для предприятий торговли</t>
  </si>
  <si>
    <t>Мебель кухонная</t>
  </si>
  <si>
    <t>Мебель деревянная для столовой и гостиной</t>
  </si>
  <si>
    <t>Матрасы</t>
  </si>
  <si>
    <t>Электроэнергия</t>
  </si>
  <si>
    <t>Техника электронно-вычеслительная, ее детали и принадлежности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</si>
  <si>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</t>
  </si>
  <si>
    <t>Горнодобывающая промышленность</t>
  </si>
  <si>
    <t>Обрабатывающая промышленность</t>
  </si>
  <si>
    <t>Производство и распределение электроэнергии, газа и воды</t>
  </si>
  <si>
    <t>Продукты перегонки нефти легкие прочие, дистилляты нефтяные легкие, не включенные в другие группировки</t>
  </si>
  <si>
    <t>Прокат плоский</t>
  </si>
  <si>
    <t>Прокат плоский шириной менее 600 мм холоднокатаный (без покрытия, стальной и плакированный, с гальваническим или прочим покрытием)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</si>
  <si>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</t>
  </si>
  <si>
    <t>Приборы для измерения расхода или уровня жидкостей электронные</t>
  </si>
  <si>
    <t>Продукты молочные (без учета молока свежего)</t>
  </si>
  <si>
    <t>Вина-всего  (без учета сидра и сусла виноградного)</t>
  </si>
  <si>
    <t>Электроды с покрытием из металлов недрагоценных, используемые для сварки электродуговой</t>
  </si>
  <si>
    <t>Ванны из металлов черных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</si>
  <si>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</t>
  </si>
  <si>
    <t>Миксеры, измельчители продуктов пищевых и соковыжималки</t>
  </si>
  <si>
    <t>Экскаваторы одноковшовые механические самоходные и погрузчики ковшовые неполноворотные</t>
  </si>
  <si>
    <t>Счетчики жидкости (включая калиброванные)</t>
  </si>
  <si>
    <t>Бумага туалетная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</si>
  <si>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</t>
  </si>
  <si>
    <t>Пасты зубные и порошки для чистки зубов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</si>
  <si>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</si>
  <si>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</t>
  </si>
  <si>
    <t>Кирпичи огнеупорные, блоки, плитки и изделия аналогичные керамические огнеупорные прочие</t>
  </si>
  <si>
    <t>Счетчики электроэнергии (включая калиброванные)</t>
  </si>
  <si>
    <t>Ресурсы</t>
  </si>
  <si>
    <t>Использование</t>
  </si>
  <si>
    <t>Импорт</t>
  </si>
  <si>
    <t>Экспорт</t>
  </si>
  <si>
    <t>Наименование продукции</t>
  </si>
  <si>
    <t>Уголь каменный и лигнит (уголь бурый), тыс.тонн</t>
  </si>
  <si>
    <t>Производство</t>
  </si>
  <si>
    <t>Реализация на внутреннем рынке</t>
  </si>
  <si>
    <t>Торф, тонн</t>
  </si>
  <si>
    <t>Нефть сырая и нефтепродукты сырые, полученные из минералов битуминозных, тыс.тонн</t>
  </si>
  <si>
    <t>нефть сырая (природная смесь углеводородов), включая нефть, полученную из минералов битуминозных, тыс.тонн</t>
  </si>
  <si>
    <t>конденсат газовый, тыс.тонн</t>
  </si>
  <si>
    <t>Газ природный (естественный) в газообразном состоянии (товарный выпуск), млн.куб.м</t>
  </si>
  <si>
    <t>Газ нефтяной попутный, млн.куб.м</t>
  </si>
  <si>
    <t>Руды железные, тыс.тонн</t>
  </si>
  <si>
    <t>Руды и концентраты медные, тыс.тонн</t>
  </si>
  <si>
    <t>Руды и концентраты алюминиевые, тыс.тонн</t>
  </si>
  <si>
    <t>Руды и концентраты свинцовые, тыс.тонн</t>
  </si>
  <si>
    <t>Руды и концентраты цинковые, тыс.тонн</t>
  </si>
  <si>
    <t>Руды и концентраты хромовые, тыс.тонн</t>
  </si>
  <si>
    <t>Известняк и гипс, тонн</t>
  </si>
  <si>
    <t>Мел и доломит некальцинированный, тонн</t>
  </si>
  <si>
    <t>Пески природные , тонн</t>
  </si>
  <si>
    <t>Глины и каолин, тонн</t>
  </si>
  <si>
    <t>Cульфат и карбонат бария природные, концентраты баритовые, тонн</t>
  </si>
  <si>
    <t>Соль и хлорид натрия чистый,  вода морская; соль пищевая, тонн</t>
  </si>
  <si>
    <t>Оценка</t>
  </si>
  <si>
    <t>Асбест, тонн</t>
  </si>
  <si>
    <t>Мясо и мясо птицы, пищевые субпродукты (данные  производства приведены по мясу всех видов скота и птицы в убойном весе), тонн</t>
  </si>
  <si>
    <t>Жиры скота  крупного рогатого, овец, коз, свиней, тонн</t>
  </si>
  <si>
    <t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мясных, тонн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</si>
  <si>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мясных, тонн</t>
  </si>
  <si>
    <t>колбасы и изделия аналогичные из мяса, субпродуктов мясных или крови животных, тонн</t>
  </si>
  <si>
    <t>Рыба, ракообразные и моллюски переработанные и консервированные, тонн</t>
  </si>
  <si>
    <t>Соки фруктовые и овощные, тонн</t>
  </si>
  <si>
    <t>Овощи переработанные и консервированные, кроме картофеля; продукты пищевые готовые на основе овощей и грибов, тонн</t>
  </si>
  <si>
    <t>Плоды и орехи переработанные и консервированные, тонн</t>
  </si>
  <si>
    <t>Масла растительные, тонн</t>
  </si>
  <si>
    <t>масло подсолнечное, тонн</t>
  </si>
  <si>
    <t>Маргарин и продукты аналогичные, тонн</t>
  </si>
  <si>
    <t>Продукты молочные (без учета молока свежего), тонн</t>
  </si>
  <si>
    <t>молоко обработанное жидкое и сливки, тонн</t>
  </si>
  <si>
    <t>молоко в твердой форме, тонн</t>
  </si>
  <si>
    <t>масло сливочное, тонн</t>
  </si>
  <si>
    <t>сыр и творог, тонн</t>
  </si>
  <si>
    <t>молоко и сливки сгущенные и с добавками или без добавок сахара или других подслащивающих веществ, не в твердых формах, тонн</t>
  </si>
  <si>
    <t>йогурт, молоко и сливки ферментированные или сквашенные прочие, тонн</t>
  </si>
  <si>
    <t>Мороженое и лед пищевой (включая щербет, леденцы), кроме смесей и основ для приготовления мороженого, тонн</t>
  </si>
  <si>
    <t>Мука, тонн</t>
  </si>
  <si>
    <t>Крупы, включая рис, тонн</t>
  </si>
  <si>
    <t>рис полуобрушенный или полностью обрушенный или очищенный или расколотый, тонн</t>
  </si>
  <si>
    <t>Хлебобулочные и кондитерские изделия, тонн</t>
  </si>
  <si>
    <t>хлеб; торты и изделия кондитерские; изделия хлебобулочные прочие с добавками веществ подслащивающих, тонн</t>
  </si>
  <si>
    <t>сухари и печенье; изделия кондитерские и пирожные длительного хранения, тонн</t>
  </si>
  <si>
    <t>Макароны, лапша, кускус и изделия мучные аналогичные, тонн</t>
  </si>
  <si>
    <t>Сахар, тонн</t>
  </si>
  <si>
    <t>Шоколад, изделия кондитерские из шоколада и сахара, тонн</t>
  </si>
  <si>
    <t>Чай и кофе, тонн</t>
  </si>
  <si>
    <t>Уксус, соусы, приправы смешанные, мука и порошок горчичные; горчица готовая, тонн</t>
  </si>
  <si>
    <t>Соль пищевая, тонн</t>
  </si>
  <si>
    <t>Дрожжи пекарные; дрожжи активные, тонн</t>
  </si>
  <si>
    <t>Водка и ликеро-водочные изделия, тыс.литров</t>
  </si>
  <si>
    <t>Спирт из дистиллированного виноградного вина или выжимок винограда, тыс.литров</t>
  </si>
  <si>
    <t>коньяк и напитки коньячные, тыс.литров</t>
  </si>
  <si>
    <t>Вина-всего (без учета сидра и сусла виноградного), тыс.литров</t>
  </si>
  <si>
    <t>вино игристое натуральное, тыс.литров</t>
  </si>
  <si>
    <t>шампанское, тыс.литров</t>
  </si>
  <si>
    <t>вино виноградное натуральное, кроме вина игристого, тыс.литров</t>
  </si>
  <si>
    <t>напитки ферментированные (сидр яблочный, сидр грушевый, напиток медовый); напитки смешанные, содержащие алкоголь (без сидра), тыс.литров</t>
  </si>
  <si>
    <t>вермут и вина виноградные натуральные ароматизированные прочие, тыс.литров</t>
  </si>
  <si>
    <t>Пиво, кроме осадков и отходов пивоварения, тыс.литров</t>
  </si>
  <si>
    <t>Солод, тонн</t>
  </si>
  <si>
    <t>Воды минеральные и напитки безалкогольные, тыс.литров</t>
  </si>
  <si>
    <t>Cигареты и папиросы, млн. штук</t>
  </si>
  <si>
    <t>Хлопок, кардо- и гребнечесаный, тонн</t>
  </si>
  <si>
    <t>Пряжа и швейные нитки, хлопчатобумажные, тонн</t>
  </si>
  <si>
    <t>Ткани из шерсти кардочесаной и гребнечесаной или из волоса животных грубого или волоса конского, тыс.кв.м</t>
  </si>
  <si>
    <t>Ткани хлопчатобумажные, тыс.кв.м</t>
  </si>
  <si>
    <t>Мех искусственный, произведенный ткацким способом, тыс. тенге</t>
  </si>
  <si>
    <t>Одеяла (кроме одеял электрических) и пледы дорожные, тыс. штук</t>
  </si>
  <si>
    <t>Ковры и изделия ковровые, тыс.кв.м</t>
  </si>
  <si>
    <t>Одежда верхняя, тыс. штук</t>
  </si>
  <si>
    <t>одежда верхняя трикотажная машинного или ручного вязания, тыс. штук</t>
  </si>
  <si>
    <t>Одежда и аксессуары одежды для грудных детей, тыс. тенге</t>
  </si>
  <si>
    <t>Костюмы спортивные, лыжные и купальные и одежда прочая, тыс. штук</t>
  </si>
  <si>
    <t>Колготы, рейтузы, чулки, носки и изделия чулочные прочие трикотажные, машинного или ручного вязания, тыс.тенге</t>
  </si>
  <si>
    <t>Свитеры, джемперы, пуловеры, кардиганы, жилеты и изделия аналогичные трикотажные машинного или ручного вязания, тыс.штук</t>
  </si>
  <si>
    <t>Обувь, кроме спортивной, защитной и ортопедической,  тыс.пар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</si>
  <si>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непропитанные, тыс.куб.м</t>
  </si>
  <si>
    <t>Плиты древесно-волокнистые из древесины и материалов одревесневших, прочих, тыс.кв.м</t>
  </si>
  <si>
    <t>Шпон; листы фанеры клееной и древесина прессованная , тыс.тенге</t>
  </si>
  <si>
    <t>Конструкции строительные деревянные и изделия столярные (кроме конструкций сборных), тыс.тенге</t>
  </si>
  <si>
    <t>конструкции строительные деревянные и изделия столярные, не включенные в другие группировки, тонн</t>
  </si>
  <si>
    <t>Конструкции строительные сборные деревянные, тонн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</si>
  <si>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волокон, тонн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</si>
  <si>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целлюлозного, тонн</t>
  </si>
  <si>
    <t>Бумага туалетная, тонн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</si>
  <si>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волокон, тонн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</si>
  <si>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бумажными, тонн</t>
  </si>
  <si>
    <t>Тетради, тонн</t>
  </si>
  <si>
    <t>Кокс и полукокс из угля каменного, лигнита или торфа; уголь ретортный, тонн</t>
  </si>
  <si>
    <t>Топливо моторное (бензин, в том числе авиационный), тонн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</si>
  <si>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TML, тонн</t>
  </si>
  <si>
    <t>Продукты перегонки нефти легкие прочие, дистилляты нефтяные легкие, не включенные в другие группировки, тонн</t>
  </si>
  <si>
    <t>Керосин, тонн</t>
  </si>
  <si>
    <t>Газойли (топливо дизельное), тонн</t>
  </si>
  <si>
    <t>Продукты перегонки нефти средние прочие, дистилляты нефтяные средние, не включенные в другие группировки, тонн</t>
  </si>
  <si>
    <t>Топливо нефтяное (мазут), не включенное в другие группировки, тонн</t>
  </si>
  <si>
    <t>Дистилляты нефтяные тяжелые, не включенные в другие группировки, тонн</t>
  </si>
  <si>
    <t>Газы нефтяные и углеводороды газообразные прочие, кроме газа природного, тонн</t>
  </si>
  <si>
    <t>пропан и бутан сжиженные, тонн</t>
  </si>
  <si>
    <t>газы очищенные, включая этилен, пропилен, бутилен, бутадиен и газы нефтяные прочие, тыс.тенге</t>
  </si>
  <si>
    <t>Кокс нефтяной, битум нефтяной и остатки от переработки нефти или нефтепродуктов прочие, тонн</t>
  </si>
  <si>
    <t>Оксиды и гидроксиды хрома (кроме триоксида хрома), тонн</t>
  </si>
  <si>
    <t>Фосфор, тонн</t>
  </si>
  <si>
    <t>Кислота серная, тонн</t>
  </si>
  <si>
    <t>Сульфиды, сульфиты и сульфаты, тонн</t>
  </si>
  <si>
    <t>Карбиды определенного или неопределенного химического состава, тонн</t>
  </si>
  <si>
    <t>Удобрения азотные, минеральные или химические, тонн</t>
  </si>
  <si>
    <t>Удобрения фосфорные, минеральные или химические, тонн</t>
  </si>
  <si>
    <t>Полимеры этилена в первичных формах, тонн</t>
  </si>
  <si>
    <t>Полимеры стирола в первичных формах, тонн</t>
  </si>
  <si>
    <t>Аминосмолы прочие, смолы фенольные и полиуретаны в первичных формах, тонн</t>
  </si>
  <si>
    <t>Краски и лаки на основе полимеров, тонн</t>
  </si>
  <si>
    <t>Краски и лаки и связанные с ними продукты прочие; краска для художников и краска типографская, тонн</t>
  </si>
  <si>
    <t>составы неогнеупорные для подготовки поверхностей фасадов, внутренних стен зданий, полов, потолков т.п., тонн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</si>
  <si>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средствами, тонн</t>
  </si>
  <si>
    <t>Пасты  чистящие, порошки  и  средства чистящие прочие, тонн</t>
  </si>
  <si>
    <t>Парфюмерия и косметические средства, тонн</t>
  </si>
  <si>
    <t>шампуни, лаки для волос, препараты для завивки или укладки, тонн</t>
  </si>
  <si>
    <t>средства гигиены полости рта и зубов, включая порошки фиксирующие для зубных  протезов, тонн</t>
  </si>
  <si>
    <t>Пасты зубные и порошки для чистки зубов, тонн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</si>
  <si>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группировки, тонн</t>
  </si>
  <si>
    <t>Клей и желатины и производные желатинов, включая альбумины, тонн</t>
  </si>
  <si>
    <t>Материалы смазочные; присадки, антифризы, тонн</t>
  </si>
  <si>
    <t>Добавки для цементов, растворов строительных или бетонов, тонн</t>
  </si>
  <si>
    <t>Провитамины, витамины и их производные, тонн</t>
  </si>
  <si>
    <t>Антибиотики, кг</t>
  </si>
  <si>
    <t>Шины резиновые пневматические новые, штук</t>
  </si>
  <si>
    <t>Шины резиновые пневматические новые для автобусов или автомобилей грузовых, для авиации, штук</t>
  </si>
  <si>
    <t>Шины для сельскохозяйственных машин, прочие новые пневматические резиновые шины, штук</t>
  </si>
  <si>
    <t>Камеры резиновые, шины массивные или подушечные, протекторы сменные и ленты ободные, штук</t>
  </si>
  <si>
    <t>Шины резиновые пневматические восстановленные, штук</t>
  </si>
  <si>
    <t>Трубы, трубки, рукава и шланги из резины (кроме эбонита), тонн</t>
  </si>
  <si>
    <t>Ленты конвейерные (транспортерные) и ремни приводные из резины, тонн</t>
  </si>
  <si>
    <t>Трубы, трубки, рукава и шланги и их фитинги из пластмасс, тонн</t>
  </si>
  <si>
    <t>Трубы, трубки и шланги и их фитинги жесткие из полимеров этилена, тонн</t>
  </si>
  <si>
    <t>Покрытия для пола, стен и потолка из пластмасс, в рулонах или в форме плиток, тыс.кв.м</t>
  </si>
  <si>
    <t>Двери, окна, коробки для дверей и рамы оконные, пороги для дверей, ставни, жалюзи и изделия аналогичные и их части из пластмасс, тонн</t>
  </si>
  <si>
    <t>Линолеум и эластичные напольные покрытия типа винила, линолеума и т.д., тыс.кв.м</t>
  </si>
  <si>
    <t>Предметы домашнего обихода столовые, кухонные, туалетные и прочие из пластмасс, тонн</t>
  </si>
  <si>
    <t>Стекло листовое, тыс.тенге</t>
  </si>
  <si>
    <t>Изделия изолирующие многослойные из стекла; зеркала стеклянные, тонн</t>
  </si>
  <si>
    <t>Стекло полое, тыс.штук</t>
  </si>
  <si>
    <t>Бутылки, банки, флаконы и прочая тара из стекла, кроме ампул; пробки, крышки и средства укупорочные прочие из стекла, тыс. штук</t>
  </si>
  <si>
    <t>Банки для консервирования, пробки, крышки и изделия аналогичные из стекла, тыс. штук</t>
  </si>
  <si>
    <t>Стекловолокно, тонн</t>
  </si>
  <si>
    <t>Изделия огнеупорные, тонн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</si>
  <si>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диатомитовых, тонн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</si>
  <si>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соединения, тонн</t>
  </si>
  <si>
    <t>Кирпичи огнеупорные, блоки, плитки и изделия аналогичные керамические огнеупорные прочие, тонн</t>
  </si>
  <si>
    <t>Цементы огнеупорные, растворы строительные, бетоны и составы аналогичные, не включенные в другие группировки, тонн</t>
  </si>
  <si>
    <t>Плитки и плиты керамические, кв.м.</t>
  </si>
  <si>
    <t>Кирпичи, плитки и изделия строительные из глины обожженной, тыс.тенге</t>
  </si>
  <si>
    <t>Изоляторы электрические  и арматура изолирующая керамические для машин, устройств и оборудования электрических, тонн</t>
  </si>
  <si>
    <t>Портландцемент (кроме белого), тонн</t>
  </si>
  <si>
    <t>Известь гашенная, негашеная и гидравлическая, тонн</t>
  </si>
  <si>
    <t>Гипс, тонн</t>
  </si>
  <si>
    <t>Изделия из бетона для строительных целей, тонн</t>
  </si>
  <si>
    <t>Плитки, плиты, кирпичи и изделия аналогичные из цемента, бетона или камня искусственного, тонн</t>
  </si>
  <si>
    <t>Изделия из гипса для строительных целей, тыс.кв.м</t>
  </si>
  <si>
    <t>Гипсокартон, тыс. кв.м</t>
  </si>
  <si>
    <t>Бетон товарный, тыс. тонн</t>
  </si>
  <si>
    <t>Растворы строительные, тонн</t>
  </si>
  <si>
    <t>Камень обработанный для памятников, отделки и строительства, тонн</t>
  </si>
  <si>
    <t>Брусчатка, камни бордюрные и плиты для мощения из камня природного (кроме сланца), тонн</t>
  </si>
  <si>
    <t>Изделия кровельные или облицовочные из асфальта или материалов аналогичных, в рулонах, тыс.кв.м</t>
  </si>
  <si>
    <t>Шлаковата, вата минеральная силикатная и ваты минеральные аналогичные (включая их смеси) в блоках, листах или рулонах, тонн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</si>
  <si>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группировки, тонн</t>
  </si>
  <si>
    <t>Чугун передельный, литейный или зеркальный в чушках, болванках или в виде форм первичных прочих, тонн</t>
  </si>
  <si>
    <t>Ферросплавы, тонн</t>
  </si>
  <si>
    <t>Ферромарганец, тонн</t>
  </si>
  <si>
    <t>Феррохром, тонн</t>
  </si>
  <si>
    <t>Ферросилиций, тонн</t>
  </si>
  <si>
    <t>Ферросиликохром, тонн</t>
  </si>
  <si>
    <t>Прокат плоский, тонн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</si>
  <si>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обработки, тонн</t>
  </si>
  <si>
    <t>Профили сварные и конструкции шпунтовые из стали и изделия из черных металлов для железнодорожных путей, тонн</t>
  </si>
  <si>
    <t>Трубы разных диаметров, профили полые бесшовные из стали, тонн</t>
  </si>
  <si>
    <t>Фитинги для труб стальные, не литые, тонн</t>
  </si>
  <si>
    <t>Прокат плоский шириной менее 600 мм холоднокатаный (без покрытия, стальной и плакированный, с гальваническим или прочим покрытием), тонн</t>
  </si>
  <si>
    <t>Профили и уголки, полученные холодной штамповкой или гибкой из стали и листы ребристые из стали нелегированной (углеродистой), тонн</t>
  </si>
  <si>
    <t>Трубы большого и малого диаметров; профили пустотелые из чугуна литейного, тонн</t>
  </si>
  <si>
    <t>Трубы и фитинги литые для труб из чугуна литейного, тонн</t>
  </si>
  <si>
    <t>Проволока, полученная путем холодного вытягивания, тонн</t>
  </si>
  <si>
    <t>Алюминий необработанный; оксид алюминия , тонн</t>
  </si>
  <si>
    <t>Свинец необработанный, тонн</t>
  </si>
  <si>
    <t>Цинк необработанный, тонн</t>
  </si>
  <si>
    <t>Медь рафинированная и сплавы медные, необработанные; лигатуры на основе меди, тонн</t>
  </si>
  <si>
    <t>Полуфабрикаты из меди и сплавов медных, тонн</t>
  </si>
  <si>
    <t>Проволока медная, тонн</t>
  </si>
  <si>
    <t>Конструкции строительные сборные из бетона и металлоконструкции строительные сборные, тонн</t>
  </si>
  <si>
    <t>Конструкции строительные сборные из бетона, тонн</t>
  </si>
  <si>
    <t>Металлоконструкции строительные сборные, тонн</t>
  </si>
  <si>
    <t>Металлоконструкции и их части, тонн</t>
  </si>
  <si>
    <t>Конструкции прочие, части конструкций, плиты, прутки, уголки, профили и изделия аналогичные из металлов черных или алюминия, тонн</t>
  </si>
  <si>
    <t>Радиаторы для центрального отопления, без нагрева электрического, из металлов черных, тонн</t>
  </si>
  <si>
    <t>Котлы центрального отопления для  производства горячей воды или пара с низким давлением, штук</t>
  </si>
  <si>
    <t>Проволока, прутки, трубы, пластины, электроды с покрытием или с сердечником из материала флюсового, тонн</t>
  </si>
  <si>
    <t>Электроды с покрытием из металлов недрагоценных, используемые для сварки электродуговой, тонн</t>
  </si>
  <si>
    <t>Раковины, мойки, ванны, изделия санитарно-технические  прочие и их части из металлов черных, меди или алюминия, тыс.тенге</t>
  </si>
  <si>
    <t>Ванны из металлов черных,  тыс.штук</t>
  </si>
  <si>
    <t>Насосы центробежные для перекачки жидкостей; насосы прочие, штук</t>
  </si>
  <si>
    <t>Краны, вентили, клапаны для раковин, моек, биде, унитазов, ванн и арматура аналогичная; вентили для радиаторов центрального отопления, тонн</t>
  </si>
  <si>
    <t>Подшипники шариковые или роликовые, тонн</t>
  </si>
  <si>
    <t>Лебедки установок шахтных подъемных надшахтного размещения; лебедки специальные для работы под землей; лебедки прочие и кабестаны, штук</t>
  </si>
  <si>
    <t>Деррик-краны; краны подъемные; фермы подъемные подвижные, транспортеры стоечные и автомобили-мастерские с краном подъемным, штук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</si>
  <si>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портальные), штук</t>
  </si>
  <si>
    <t>Устройства теплообменные; оборудование холодильное и оборудование для кондиционирования воздуха, штук</t>
  </si>
  <si>
    <t>Огнетушители, штук</t>
  </si>
  <si>
    <t>Тракторы для сельского и лесного хозяйства и тракторы гусеничные, штук</t>
  </si>
  <si>
    <t>Плуги и бороны дисковые, штук</t>
  </si>
  <si>
    <t>Бульдозеры, включая универсальные, самоходные, штук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</si>
  <si>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прочие, штук</t>
  </si>
  <si>
    <t>Экскаваторы одноковшовые  механические самоходные и погрузчики ковшовые    неполноворотные, штук</t>
  </si>
  <si>
    <t>Холодильники и морозильники бытовые, штук</t>
  </si>
  <si>
    <t>Машины стиральные для прачечных; машины для сухой чистки; машины сушильные емкостью свыше 10 кг, штук</t>
  </si>
  <si>
    <t>Машины стиральные и машины для сушки одежды бытовые, штук</t>
  </si>
  <si>
    <t>Вентиляторы и шкафы вытяжные или рециркуляционные бытовые, штук</t>
  </si>
  <si>
    <t>Приборы электромеханические бытовые со встроенным электродвигателем, штук</t>
  </si>
  <si>
    <t>Пылесосы бытовые, штук</t>
  </si>
  <si>
    <t>Миксеры, измельчители продуктов пищевых и соковыжималки, штук</t>
  </si>
  <si>
    <t>Радиаторы жидконаполненные, электроконвекторы и электротепловентиляторы, штук</t>
  </si>
  <si>
    <t>Техника электронно-вычислительная, ее детали и принадлежности, штук</t>
  </si>
  <si>
    <t>Аккумуляторы электрические свинцово-кислотные для запуска поршневых двигателей, штук</t>
  </si>
  <si>
    <t>Аккумуляторы электрические свинцово-кислотные, кроме аккумуляторов свинцово-кислотных для запуска поршневых двигателей, штук</t>
  </si>
  <si>
    <t>Аккумуляторы электрические никель-кадмиевые, никель-гидридные, литиево-ионные, литиево-полимерные, никель-железные и прочие, штук</t>
  </si>
  <si>
    <t>Радиоприемники переносные, штук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</si>
  <si>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аппаратурой, штук</t>
  </si>
  <si>
    <t>Видеокамеры записывающие и аппаратура видеозаписывающая или видеовоспроизводящая прочая и камеры цифровые, штук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</si>
  <si>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ортопедические, млн. тенге</t>
  </si>
  <si>
    <t>Шприцы, применяемые в медицине, хирургии, стоматологии или ветеринарии, тыс.штук</t>
  </si>
  <si>
    <t>Приборы для измерения расхода или уровня жидкостей электронные, штук</t>
  </si>
  <si>
    <t>Счетчики производства или потребления газа, жидкости или электроэнергии, штук</t>
  </si>
  <si>
    <t>Счетчики жидкости (включая калиброванные), штук</t>
  </si>
  <si>
    <t>Счетчики электроэнергии (включая калиброванные), штук</t>
  </si>
  <si>
    <t>Часы, кроме механизмов часовых и частей часов, штук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</si>
  <si>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</si>
  <si>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</si>
  <si>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</si>
  <si>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Автомобили специальные и специализированные, штук</t>
  </si>
  <si>
    <t>Автомобили-самосвалы для использования в условиях бездорожья, штук</t>
  </si>
  <si>
    <t>Прицепы и полуприцепы; контейнеры, штук</t>
  </si>
  <si>
    <t>Прицепы и полуприцепы для жилья или туризма, штук</t>
  </si>
  <si>
    <t>Прицепы и полуприцепы прочие, штук</t>
  </si>
  <si>
    <t>Вагоны грузовые несамоходные, штук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</si>
  <si>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движением, млн. тенге</t>
  </si>
  <si>
    <t>Мебель для сидения специальная в основном с металлическим каркасом, штук</t>
  </si>
  <si>
    <t>Мебель для сидения в основном с деревянным каркасом, штук</t>
  </si>
  <si>
    <t>Мебель для сидения, не включенная в другие группировки, штук</t>
  </si>
  <si>
    <t>Мебель офисная деревянная, штук</t>
  </si>
  <si>
    <t>Мебель деревянная для предприятий торговли, штук</t>
  </si>
  <si>
    <t>Мебель кухонная, штук</t>
  </si>
  <si>
    <t>Мебель деревянная для столовой и гостиной, штук</t>
  </si>
  <si>
    <t>Матрасы, штук</t>
  </si>
  <si>
    <t>Электроэнергия,  млн.кВт.ч</t>
  </si>
  <si>
    <t>Пшеница твердая, пшеница мягкая и суржик (меслин), тонн</t>
  </si>
  <si>
    <t>Кукуруза (маис), тонн</t>
  </si>
  <si>
    <t>Ячмень, тонн</t>
  </si>
  <si>
    <t>Рожь, тонн</t>
  </si>
  <si>
    <t>Овес, тонн</t>
  </si>
  <si>
    <t>Гречиха, тонн</t>
  </si>
  <si>
    <t>Рис, необрушенный, тонн</t>
  </si>
  <si>
    <t>Овощи и фрукты</t>
  </si>
  <si>
    <t>Капуста, тонн</t>
  </si>
  <si>
    <t>Культуры бахчевые, тонн</t>
  </si>
  <si>
    <t>Перцы, тонн</t>
  </si>
  <si>
    <t>Огурцы и корнишоны, тонн</t>
  </si>
  <si>
    <t>Баклажаны, тонн</t>
  </si>
  <si>
    <t>Помидоры, тонн</t>
  </si>
  <si>
    <t>Морковь столовая, тонн</t>
  </si>
  <si>
    <t>Чеснок, тонн</t>
  </si>
  <si>
    <t>Лук репчатый, тонн</t>
  </si>
  <si>
    <t>Свекла столовая, тонн</t>
  </si>
  <si>
    <t>Картофель, тонн</t>
  </si>
  <si>
    <t>Грибы и трюфели, тонн</t>
  </si>
  <si>
    <t>Виноград свежий, тонн</t>
  </si>
  <si>
    <t>Яблоки, тонн</t>
  </si>
  <si>
    <t>Яйца, тыс.штук</t>
  </si>
  <si>
    <t>Плиты древесно-стружечные и плиты аналогичные из древесины и материалов одревесневших  прочих, куб.м.</t>
  </si>
  <si>
    <t xml:space="preserve"> Мука мелкого помола пшеничная из пшеницы твердой и мягкой, тонн</t>
  </si>
  <si>
    <t>Хлеб пшеничный, тонн</t>
  </si>
  <si>
    <t>Крупа и мука грубого помола гречневая, тонн</t>
  </si>
  <si>
    <t>Рис полуобрушенный или полностью обрушенный или расколотый, тонн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</si>
  <si>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</si>
  <si>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Масло подсолнечное рафинированное и нерафинированное, тонн</t>
  </si>
  <si>
    <t>Мясо крупнорогатого скота, тонн</t>
  </si>
  <si>
    <t>Мясо овец и коз, тонн</t>
  </si>
  <si>
    <t>Мясо птицы, тонн</t>
  </si>
  <si>
    <t>Молоко и сливки не сгущенные и не подслащенные,  более 1%, но не более 3% жирности, пастеризованные, тонн</t>
  </si>
  <si>
    <t xml:space="preserve"> Кефир не ароматизированный, не содержащий добавок фруктов, орехов или какао, тонн</t>
  </si>
  <si>
    <t>Сыр и творог, тонн</t>
  </si>
  <si>
    <t>Масло сливочное не более 85% жирности, тонн</t>
  </si>
  <si>
    <t>Яйца куриные, тыс. штук</t>
  </si>
  <si>
    <t>Соль йодированная, тонн</t>
  </si>
  <si>
    <t>Плиты древесно-стружечные и плиты аналогичные из древесины и материалов одревесневших  прочих</t>
  </si>
  <si>
    <t>Средства моющие, тонн</t>
  </si>
  <si>
    <t>Яйца</t>
  </si>
  <si>
    <t>Средства моющие</t>
  </si>
  <si>
    <t>Прицепы и полуприцепы для жилья или туризма</t>
  </si>
  <si>
    <t>3. Ресурсы и использование отдельных видов продукции (товаров) и сырья по СЗПТ</t>
  </si>
  <si>
    <t>Фактически за</t>
  </si>
  <si>
    <t>В процентах</t>
  </si>
  <si>
    <t>Ответственный за выпуск:</t>
  </si>
  <si>
    <t>Департамент статистики услуг и энергетики</t>
  </si>
  <si>
    <t>5 серия. Статистика внешней, взаимной торговли и товарных рынков</t>
  </si>
  <si>
    <t>© Бюро национальной статистики Агентства по стратегическому планированию и реформам Республики Казахстан</t>
  </si>
  <si>
    <t>1. Ресурсы и использование отдельных видов продукции (товаров) и сырья *</t>
  </si>
  <si>
    <t>3. Ресурсы и использование отдельных видов продукции (товаров) и сырья по СЗПТ *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</si>
  <si>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блоках, штук</t>
  </si>
  <si>
    <t>Белье нижнее, тыс. штук</t>
  </si>
  <si>
    <t>Адрес:</t>
  </si>
  <si>
    <t>проспект Мәңгілік ел, 8,</t>
  </si>
  <si>
    <t xml:space="preserve">010000, г.Астана,  </t>
  </si>
  <si>
    <t>Дом министерств, 4 подъезд</t>
  </si>
  <si>
    <t>* Предварительные данные.</t>
  </si>
  <si>
    <t>** По продукции сельского хозяйства данные валового сбора урожая отслеживаются только за год.</t>
  </si>
  <si>
    <t>* Социально значимые продовольственные товары (предварительные данные).</t>
  </si>
  <si>
    <t xml:space="preserve">Исполнитель: </t>
  </si>
  <si>
    <t>Ресурсы и использование отдельных видов продукции (товаров) и сырья в Республике Казахстан</t>
  </si>
  <si>
    <t>Удельный вес, 
в процентах</t>
  </si>
  <si>
    <t>Белокочанная капуста, тонна</t>
  </si>
  <si>
    <t xml:space="preserve">Такишева Г.А. </t>
  </si>
  <si>
    <t xml:space="preserve">Е-mail: g.takisheva@aspire.gov.kz </t>
  </si>
  <si>
    <t>Тел. +7 7172 74 95 98</t>
  </si>
  <si>
    <t>1. Ресурсы и использование отдельных видов продукции (товаров) и сырья</t>
  </si>
  <si>
    <t>Оценка – разница (дисбаланс), возникающая при формировании баланса ресурсов и использования по причине различных сроков фактической отгрузки продукции на экспорт и окончательной регистрации  таможенных деклараций на товары, а также за счет изменения запасов продукции.
В бюллетене также приведены товарные позиции, по которым не формируются балансы ресурсов и использования по причине отсутствия в формах месячной отчетности или конфиденциальности данных по промышленности и сельскому хозяйству.</t>
  </si>
  <si>
    <t>Культуры зерновые **</t>
  </si>
  <si>
    <t>Свинина, тонн</t>
  </si>
  <si>
    <t>Конина, тонн</t>
  </si>
  <si>
    <t>Мясо птицы, пищевые субпродукты (данные  производства приведены по мясу всех видов птиц в убойном весе), тонн</t>
  </si>
  <si>
    <t>Уголь каменный, тыс.тонн</t>
  </si>
  <si>
    <t>Лигнит (уголь бурый), тыс.тонн</t>
  </si>
  <si>
    <t>Единицы измерения</t>
  </si>
  <si>
    <t>ГОРНОДОБЫВАЮЩАЯ ПРОМЫШЛЕННОСТЬ</t>
  </si>
  <si>
    <t>тыс. тонн</t>
  </si>
  <si>
    <t>051010,052010</t>
  </si>
  <si>
    <t>2701,2702</t>
  </si>
  <si>
    <t>в том числе:</t>
  </si>
  <si>
    <t>Уголь каменный</t>
  </si>
  <si>
    <t>051010</t>
  </si>
  <si>
    <t>2701</t>
  </si>
  <si>
    <t>Лигнит (уголь бурый)</t>
  </si>
  <si>
    <t>052010</t>
  </si>
  <si>
    <t>2702</t>
  </si>
  <si>
    <t>тонн</t>
  </si>
  <si>
    <t>089210</t>
  </si>
  <si>
    <t>2703</t>
  </si>
  <si>
    <t>Нефть сырая (природная смесь углеводородов), включая нефть, полученную из минералов битуминозных</t>
  </si>
  <si>
    <t>061010100</t>
  </si>
  <si>
    <t>2709009001, 2709009002, 2709009003, 2709009004, 2709009009</t>
  </si>
  <si>
    <t>Конденсат газовый</t>
  </si>
  <si>
    <t>061010200</t>
  </si>
  <si>
    <t>2709001001, 2709001009</t>
  </si>
  <si>
    <t>млн. куб. м</t>
  </si>
  <si>
    <t>062010210</t>
  </si>
  <si>
    <t>271121</t>
  </si>
  <si>
    <t>Газ нефтяной попутный (кроме газов нефтяных, полученных в процессе перегонки нефти)</t>
  </si>
  <si>
    <t>млн. куб.м</t>
  </si>
  <si>
    <t>062010300</t>
  </si>
  <si>
    <t>271111, 271121</t>
  </si>
  <si>
    <t>07101</t>
  </si>
  <si>
    <t>260111, 260112</t>
  </si>
  <si>
    <t>072911</t>
  </si>
  <si>
    <t>2603</t>
  </si>
  <si>
    <t>072913</t>
  </si>
  <si>
    <t>2606</t>
  </si>
  <si>
    <t>072915200 = (072915210+072915220+072915230+072915240)</t>
  </si>
  <si>
    <t>2607</t>
  </si>
  <si>
    <t>072915300 = (072915310+072915320+072915330)</t>
  </si>
  <si>
    <t>2608</t>
  </si>
  <si>
    <t>072919400=(072919410+072919420)</t>
  </si>
  <si>
    <t>2610</t>
  </si>
  <si>
    <t>08112</t>
  </si>
  <si>
    <t>252010,2521</t>
  </si>
  <si>
    <t>08113</t>
  </si>
  <si>
    <t>2509,2518</t>
  </si>
  <si>
    <t xml:space="preserve">тонн   </t>
  </si>
  <si>
    <t>081211</t>
  </si>
  <si>
    <t>2505</t>
  </si>
  <si>
    <t>08122</t>
  </si>
  <si>
    <t>2507,2508</t>
  </si>
  <si>
    <t>089119100</t>
  </si>
  <si>
    <t>2511</t>
  </si>
  <si>
    <t>08931, 10843</t>
  </si>
  <si>
    <t>250100</t>
  </si>
  <si>
    <t>089929400</t>
  </si>
  <si>
    <t>2524</t>
  </si>
  <si>
    <t>ОБРАБАТЫВАЮЩАЯ ПРОМЫШЛЕННОСТЬ</t>
  </si>
  <si>
    <t>С</t>
  </si>
  <si>
    <t>01.1, 01.41.1, 01.42.1, 01.43.10, 01.44.10, 01.45.11, 01.45.12, 01.46.10, 01.47.1, 01.49.19.120</t>
  </si>
  <si>
    <t>0201, 0202, 0203, 0204, 0205, 0206, 0207</t>
  </si>
  <si>
    <t>01.47.1</t>
  </si>
  <si>
    <t>0207</t>
  </si>
  <si>
    <t>10115</t>
  </si>
  <si>
    <t>020910, 150110, 1502</t>
  </si>
  <si>
    <t>101313</t>
  </si>
  <si>
    <t>0210</t>
  </si>
  <si>
    <t>101314, 101315, 108511, 108914</t>
  </si>
  <si>
    <t>1601, 160220, 160231, 160232, 160239, 160241, 160242, 160249, 160250,  160290, 1603</t>
  </si>
  <si>
    <t xml:space="preserve">  из них: </t>
  </si>
  <si>
    <t xml:space="preserve">  колбасы и изделия аналогичные из мяса, субпродуктов мясных или крови животных</t>
  </si>
  <si>
    <t>101314</t>
  </si>
  <si>
    <t>1601</t>
  </si>
  <si>
    <t>10321</t>
  </si>
  <si>
    <t>2009</t>
  </si>
  <si>
    <t>10412, 10415, 106214</t>
  </si>
  <si>
    <t>1507, 1508, 1509, 1510, 1511, 1512, 1513, 1514, 1515</t>
  </si>
  <si>
    <t>104124, 104154</t>
  </si>
  <si>
    <t>1512119101, 1512119109, 1512199002, 1512199003, 1512199009</t>
  </si>
  <si>
    <t>Маргарин и жиры пищевые аналогичные</t>
  </si>
  <si>
    <t>10421</t>
  </si>
  <si>
    <t>1517</t>
  </si>
  <si>
    <t>Продукты молочные</t>
  </si>
  <si>
    <t>10511, 10512, 10513, 10514, 10515</t>
  </si>
  <si>
    <t>0401, 0402, 0403, 0404, 0405, 0406, 170211, 170219, 350110</t>
  </si>
  <si>
    <t>из них:</t>
  </si>
  <si>
    <t>молоко обработанное жидкое и сливки</t>
  </si>
  <si>
    <t>10511</t>
  </si>
  <si>
    <t>0401</t>
  </si>
  <si>
    <t>молоко в твердой форме</t>
  </si>
  <si>
    <t>10512</t>
  </si>
  <si>
    <t>040210, 040221,040229</t>
  </si>
  <si>
    <t>масло сливочное и спреды (пасты) молочные</t>
  </si>
  <si>
    <t>10513</t>
  </si>
  <si>
    <t>0405</t>
  </si>
  <si>
    <t>сыр и творог</t>
  </si>
  <si>
    <t>10514</t>
  </si>
  <si>
    <t>0406</t>
  </si>
  <si>
    <t>молоко и сливки сгущенные и с добавками или без добавок сахара или других подслащивающих веществ, не в твердых формах</t>
  </si>
  <si>
    <t>105151</t>
  </si>
  <si>
    <t>040291, 040299</t>
  </si>
  <si>
    <t>йогурт, молоко и сливки ферментированные или сквашенные прочие</t>
  </si>
  <si>
    <t>105152</t>
  </si>
  <si>
    <t>0403</t>
  </si>
  <si>
    <t>* Без учета молока свежего.</t>
  </si>
  <si>
    <t>тыс. штук</t>
  </si>
  <si>
    <t>007.01</t>
  </si>
  <si>
    <t>0407110000, 0407191100, 0407191900, 0407199000, 0407210000, 0407291000, 0407299000, 0407901000, 0407909000</t>
  </si>
  <si>
    <t>Мороженое и пищевой лед прочий</t>
  </si>
  <si>
    <t>10521</t>
  </si>
  <si>
    <t>2105</t>
  </si>
  <si>
    <t>106121, 106122</t>
  </si>
  <si>
    <t>1101, 1102</t>
  </si>
  <si>
    <t>10611, 106131, 106132</t>
  </si>
  <si>
    <t>100620+100630+100640+1103</t>
  </si>
  <si>
    <t xml:space="preserve">   из него:</t>
  </si>
  <si>
    <t>10611</t>
  </si>
  <si>
    <t>100620, 100630, 100640</t>
  </si>
  <si>
    <t xml:space="preserve">10711,10721 </t>
  </si>
  <si>
    <t>1905</t>
  </si>
  <si>
    <t xml:space="preserve">   из них:</t>
  </si>
  <si>
    <t>хлеб, кондитерские изделия и пирожные, свежие</t>
  </si>
  <si>
    <t>10711</t>
  </si>
  <si>
    <t>1905903000, 1905906000</t>
  </si>
  <si>
    <t>10721</t>
  </si>
  <si>
    <t>190510, 190520, 190531, 190532, 190540, 1905901000, 1905902000, 1905904500, 1905905500, 1905909000</t>
  </si>
  <si>
    <t>10731</t>
  </si>
  <si>
    <t>1902</t>
  </si>
  <si>
    <t>1081=(108112+108113)</t>
  </si>
  <si>
    <t>170199, 170191, 170220</t>
  </si>
  <si>
    <t>10822</t>
  </si>
  <si>
    <t>1704, 180620, 180631, 180690, 2006, 180632</t>
  </si>
  <si>
    <t>Чай и кофе переработанные</t>
  </si>
  <si>
    <t>10831</t>
  </si>
  <si>
    <t>090112, 090121, 090122, 090190, 2101, 0902</t>
  </si>
  <si>
    <t>10841</t>
  </si>
  <si>
    <t>2103, 2209</t>
  </si>
  <si>
    <t xml:space="preserve">тонн  </t>
  </si>
  <si>
    <t>10843</t>
  </si>
  <si>
    <t>2501009110, 2501009190</t>
  </si>
  <si>
    <t>108913300</t>
  </si>
  <si>
    <t>210210</t>
  </si>
  <si>
    <t>тыс. литров</t>
  </si>
  <si>
    <t xml:space="preserve">110110631, 110110230,110110632, 110110650, 110110700, 110110800   </t>
  </si>
  <si>
    <t>2208202700, 2208208700, 220830, 220840, 220850, 220860, 220870, 220890</t>
  </si>
  <si>
    <t>тыс.литров</t>
  </si>
  <si>
    <t>110110200</t>
  </si>
  <si>
    <t>220820</t>
  </si>
  <si>
    <t>коньяки и напитки коньячные</t>
  </si>
  <si>
    <t>110110210, 110110220</t>
  </si>
  <si>
    <t>2208201200, 2208206200, 2208202900, 2208208900</t>
  </si>
  <si>
    <t>Вина-всего*</t>
  </si>
  <si>
    <t xml:space="preserve">тыс. литров      </t>
  </si>
  <si>
    <t>(110211+110212+110310+110410)-110212500-110310600</t>
  </si>
  <si>
    <t>220410, 220421, 220422, 220429, 2205, 2206003100, 2206003901, 2206003909</t>
  </si>
  <si>
    <t>*Без учета сидра и сусла виноградного.</t>
  </si>
  <si>
    <t>110211</t>
  </si>
  <si>
    <t>220410</t>
  </si>
  <si>
    <t>110211300</t>
  </si>
  <si>
    <t>2204101100</t>
  </si>
  <si>
    <t>110212-110212500</t>
  </si>
  <si>
    <t>220421, 220422, 220429</t>
  </si>
  <si>
    <t>11031-110310600</t>
  </si>
  <si>
    <t>2206003100, 2206003901, 2206003909</t>
  </si>
  <si>
    <t>вермут и вина виноградные натуральные ароматизированные прочие</t>
  </si>
  <si>
    <t>11041</t>
  </si>
  <si>
    <t>2205</t>
  </si>
  <si>
    <t>11051</t>
  </si>
  <si>
    <t>2203</t>
  </si>
  <si>
    <t>11061</t>
  </si>
  <si>
    <t>1107</t>
  </si>
  <si>
    <t>11071</t>
  </si>
  <si>
    <t>220110,2202</t>
  </si>
  <si>
    <t>млн. штук</t>
  </si>
  <si>
    <t>120011</t>
  </si>
  <si>
    <t>240220, 240290</t>
  </si>
  <si>
    <t>131025</t>
  </si>
  <si>
    <t>5203</t>
  </si>
  <si>
    <t>13106</t>
  </si>
  <si>
    <t>5204, 5205, 5206, 5207</t>
  </si>
  <si>
    <t>тыс. кв. м</t>
  </si>
  <si>
    <t>132012= 132012100 + 132012300</t>
  </si>
  <si>
    <t>5111, 5112, 5113</t>
  </si>
  <si>
    <t>13202</t>
  </si>
  <si>
    <t>5208, 5209, 5210, 5211, 5212</t>
  </si>
  <si>
    <t>тыс.тенге</t>
  </si>
  <si>
    <t>13205</t>
  </si>
  <si>
    <t>4304</t>
  </si>
  <si>
    <t>139211</t>
  </si>
  <si>
    <t>630120, 630130, 630140, 630190</t>
  </si>
  <si>
    <t>13931</t>
  </si>
  <si>
    <t>5701, 5702, 5703, 5704, 5705</t>
  </si>
  <si>
    <t>тыс.штук</t>
  </si>
  <si>
    <t>14131, 14132, 14133</t>
  </si>
  <si>
    <t>6101, 6102, 6103, 6104, 6201, 6202, 620311, 620312, 620319, 6203228000, 6203238000, 6203291800, 620331, 6203329000, 620333,  620341, 6203423100, 6203423300, 6203423500, 6203425900, 6203429000, 6203431900, 6203433900, 6203439000, 6203491900, 6203493900, 6203495000, 620411, 620412, 620413, 620419, 620421, 6204228000, 6204238000, 620429, 620431, 620432, 620433, 620439, 620441, 620442, 620443, 620444, 620449,  620451, 620452, 620453, 620459, 620461, 620462, 620463, 620469</t>
  </si>
  <si>
    <t>из нее:</t>
  </si>
  <si>
    <t>одежда верхняя трикотажная машинного или ручного вязания</t>
  </si>
  <si>
    <t>14131</t>
  </si>
  <si>
    <t>6101, 6102, 6103, 6104</t>
  </si>
  <si>
    <t>1414 = (14141 + 14142)</t>
  </si>
  <si>
    <t>6105,6106, 6107, 6108, 6205, 6206, 6207,  6208, 6212</t>
  </si>
  <si>
    <t>тыс. тенге</t>
  </si>
  <si>
    <t>141911, 141921</t>
  </si>
  <si>
    <t>6111, 6209</t>
  </si>
  <si>
    <t>141912, 141922</t>
  </si>
  <si>
    <t>6112, 621111, 621112, 621120, 6211323100, 6211324100, 6211324200, 6211333100, 6211334100, 6211334200, 6211424100, 6211424200, 6211433100, 6211434100, 6211434200</t>
  </si>
  <si>
    <t xml:space="preserve">тыс. тенге  </t>
  </si>
  <si>
    <t>14311</t>
  </si>
  <si>
    <t>6115</t>
  </si>
  <si>
    <t>14391</t>
  </si>
  <si>
    <t>6110</t>
  </si>
  <si>
    <t>тыс. пар</t>
  </si>
  <si>
    <t>15201</t>
  </si>
  <si>
    <t>640192, 640199, 640220, 640291, 640299, 640351, 640359, 640391, 640399, 640419, 640420, 640510, 640520</t>
  </si>
  <si>
    <t>тыс.куб  м</t>
  </si>
  <si>
    <t>16101</t>
  </si>
  <si>
    <t>440611,440612, 440711, 440712, 440713, 440714, 440719, 440721, 440722, 440723, 440725, 440726, 440727, 440728, 440729, 440791, 440792, 440793, 440794, 440795, 440796, 440797, 440799</t>
  </si>
  <si>
    <t>куб.м</t>
  </si>
  <si>
    <t>162113</t>
  </si>
  <si>
    <t>4410</t>
  </si>
  <si>
    <t>тыс. кв.м</t>
  </si>
  <si>
    <t>162114</t>
  </si>
  <si>
    <t>4411</t>
  </si>
  <si>
    <t>16212</t>
  </si>
  <si>
    <t>4408, 4413</t>
  </si>
  <si>
    <t>16231</t>
  </si>
  <si>
    <t>4418</t>
  </si>
  <si>
    <t>162319</t>
  </si>
  <si>
    <t>441891, 441892, 441899</t>
  </si>
  <si>
    <t>16232</t>
  </si>
  <si>
    <t>940610</t>
  </si>
  <si>
    <t>17122</t>
  </si>
  <si>
    <t>4803</t>
  </si>
  <si>
    <t>172211</t>
  </si>
  <si>
    <t>481810, 481820, 481830</t>
  </si>
  <si>
    <t>бумага туалетная</t>
  </si>
  <si>
    <t>172211200</t>
  </si>
  <si>
    <t>481810</t>
  </si>
  <si>
    <t>172212</t>
  </si>
  <si>
    <t>481850, 481890, 9619007101, 9619007501, 9619007901, 9619008101, 9619008901</t>
  </si>
  <si>
    <t>172312</t>
  </si>
  <si>
    <t>4817</t>
  </si>
  <si>
    <t>172313300</t>
  </si>
  <si>
    <t>482020</t>
  </si>
  <si>
    <t>19101</t>
  </si>
  <si>
    <t>2704</t>
  </si>
  <si>
    <t>192021</t>
  </si>
  <si>
    <t>2710123100, 2710124110, 2710124120, 2710124130, 2710124190, 2710124500, 2710124900, 2710125100, 2710125900</t>
  </si>
  <si>
    <t>192021500</t>
  </si>
  <si>
    <t>2710124110, 2710124120, 2710124130, 2710124190, 2710124500, 2710124900</t>
  </si>
  <si>
    <t>192023</t>
  </si>
  <si>
    <t>2710121101, 2710121109, 2710122100, 2710122501, 2710122509, 2710129001, 2710129002, 2710129008, 2710121501, 2710121509</t>
  </si>
  <si>
    <t>192024, 192025</t>
  </si>
  <si>
    <t>2710192100,2710192500</t>
  </si>
  <si>
    <t xml:space="preserve">тонн </t>
  </si>
  <si>
    <t>192026</t>
  </si>
  <si>
    <t>2710193100, 2710193500, 2710194210, 2710194220, 2710194230, 2710194240, 2710194250, 2710194260, 2710194290, 2710194600, 2710194800</t>
  </si>
  <si>
    <t>192027</t>
  </si>
  <si>
    <t>2710191100, 2710191500, 2710192900</t>
  </si>
  <si>
    <t>192028</t>
  </si>
  <si>
    <t>2710195101, 2710195109, 2710195501, 2710195509, 2710196201, 2710196209, 2710196401, 2710196409, 2710196601, 2710196609, 2710196801, 2710196809</t>
  </si>
  <si>
    <t>192029</t>
  </si>
  <si>
    <t>2710197100, 2710197500, 2710198200, 2710198400, 2710198600, 2710198800, 2710199200, 2710199400, 2710199800</t>
  </si>
  <si>
    <t xml:space="preserve">192031, 192032200, 192032300, 192032920, 192032930 </t>
  </si>
  <si>
    <t>271112, 271113, 271114, 271119, 271129</t>
  </si>
  <si>
    <t>192031</t>
  </si>
  <si>
    <t>271112, 271113</t>
  </si>
  <si>
    <t>192032</t>
  </si>
  <si>
    <t>271114, 271119, 271129</t>
  </si>
  <si>
    <t>192042</t>
  </si>
  <si>
    <t>2713</t>
  </si>
  <si>
    <t>201212190</t>
  </si>
  <si>
    <t>281990</t>
  </si>
  <si>
    <t>201321600</t>
  </si>
  <si>
    <t>280470</t>
  </si>
  <si>
    <t>201324330</t>
  </si>
  <si>
    <t>2807</t>
  </si>
  <si>
    <t>201341</t>
  </si>
  <si>
    <t>2830, 2831, 2338, 2833, 2832</t>
  </si>
  <si>
    <t>201364500</t>
  </si>
  <si>
    <t>2849</t>
  </si>
  <si>
    <t>20153</t>
  </si>
  <si>
    <t>3102</t>
  </si>
  <si>
    <t>20154</t>
  </si>
  <si>
    <t>3103</t>
  </si>
  <si>
    <t>20161</t>
  </si>
  <si>
    <t>3901</t>
  </si>
  <si>
    <t>20162</t>
  </si>
  <si>
    <t>3903</t>
  </si>
  <si>
    <t>201656</t>
  </si>
  <si>
    <t>390931, 390939, 390940, 390950</t>
  </si>
  <si>
    <t>20302</t>
  </si>
  <si>
    <t>3207, 3210, 3211, 3213,3214, 321511, 321519, 3814</t>
  </si>
  <si>
    <t>204132</t>
  </si>
  <si>
    <t>3402310000,3402390000,3402410000,
3402420000,3402490000, 340250,340290</t>
  </si>
  <si>
    <t>204144</t>
  </si>
  <si>
    <t>340540</t>
  </si>
  <si>
    <t>20421</t>
  </si>
  <si>
    <t>3303, 330410, 330420, 330430, 330491, 330499, 330510, 330520, 330530, 330590, 3306, 330710, 330720, 330730, 330790</t>
  </si>
  <si>
    <t>204216</t>
  </si>
  <si>
    <t>330510, 330520,330530</t>
  </si>
  <si>
    <t>204218</t>
  </si>
  <si>
    <t>3306</t>
  </si>
  <si>
    <t>пасты зубные и порошки для чистки зубов</t>
  </si>
  <si>
    <t>204218500</t>
  </si>
  <si>
    <t>330610</t>
  </si>
  <si>
    <t>204219</t>
  </si>
  <si>
    <t>330710, 330720, 330730,330790</t>
  </si>
  <si>
    <t>20521+20596</t>
  </si>
  <si>
    <t xml:space="preserve">350190, 350220, 350290, 3503, 350520, 3506 </t>
  </si>
  <si>
    <t>20594</t>
  </si>
  <si>
    <t>3403, 3811, 3819, 3820</t>
  </si>
  <si>
    <t>205957500</t>
  </si>
  <si>
    <t>382440</t>
  </si>
  <si>
    <t>211051</t>
  </si>
  <si>
    <t>2936</t>
  </si>
  <si>
    <t>кг</t>
  </si>
  <si>
    <t>211054</t>
  </si>
  <si>
    <t>2941</t>
  </si>
  <si>
    <t>штук</t>
  </si>
  <si>
    <t>221111</t>
  </si>
  <si>
    <t>401110</t>
  </si>
  <si>
    <t>221113</t>
  </si>
  <si>
    <t>401120, 401130</t>
  </si>
  <si>
    <t>221114</t>
  </si>
  <si>
    <t>401170, 401180, 401190</t>
  </si>
  <si>
    <t>221115</t>
  </si>
  <si>
    <t>401290,4013</t>
  </si>
  <si>
    <t>22112</t>
  </si>
  <si>
    <t>401211</t>
  </si>
  <si>
    <t>22193</t>
  </si>
  <si>
    <t>4009</t>
  </si>
  <si>
    <t>22194</t>
  </si>
  <si>
    <t>4010</t>
  </si>
  <si>
    <t>22212</t>
  </si>
  <si>
    <t>3917</t>
  </si>
  <si>
    <t>222121530</t>
  </si>
  <si>
    <t>391721</t>
  </si>
  <si>
    <t>222311</t>
  </si>
  <si>
    <t>3918</t>
  </si>
  <si>
    <t>222314</t>
  </si>
  <si>
    <t>392520, 392530</t>
  </si>
  <si>
    <t>тыс.кв.м</t>
  </si>
  <si>
    <t>222315</t>
  </si>
  <si>
    <t>5904</t>
  </si>
  <si>
    <t>222923</t>
  </si>
  <si>
    <t>3924</t>
  </si>
  <si>
    <t>23111</t>
  </si>
  <si>
    <t>7003, 7004, 7005</t>
  </si>
  <si>
    <t>231213</t>
  </si>
  <si>
    <t>7008, 7009</t>
  </si>
  <si>
    <t>23131</t>
  </si>
  <si>
    <t>701020, 701090, 7013</t>
  </si>
  <si>
    <t>231311</t>
  </si>
  <si>
    <t>701020, 701090</t>
  </si>
  <si>
    <t>231311100</t>
  </si>
  <si>
    <t>701020, 7010901001, 7010901009, 7010902100</t>
  </si>
  <si>
    <t>23141</t>
  </si>
  <si>
    <t>701913, 701914, 701915, 701919, 701990, 701971, 701972, 701973,  7019800001,7019800002</t>
  </si>
  <si>
    <t>23201</t>
  </si>
  <si>
    <t>3816, 681591, 6901, 6902, 6903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</si>
  <si>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</si>
  <si>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232012</t>
  </si>
  <si>
    <t>6902</t>
  </si>
  <si>
    <t>кирпичи огнеупорные, блоки, плитки и изделия аналогичные керамические огнеупорные, содержащие более 50 мас.% глинозема(Al2O3), кремнезема (SiO2), их смеси или соединения</t>
  </si>
  <si>
    <t>232012300=232012330, 232012350, 232012390</t>
  </si>
  <si>
    <t>690220</t>
  </si>
  <si>
    <t>кирпичи огнеупорные, блоки, плитки и изделия аналогичные керамические огнеупорные прочие</t>
  </si>
  <si>
    <t>232012900</t>
  </si>
  <si>
    <t>690290</t>
  </si>
  <si>
    <t>232013</t>
  </si>
  <si>
    <t>3816</t>
  </si>
  <si>
    <t>кв.м.</t>
  </si>
  <si>
    <t>23311</t>
  </si>
  <si>
    <t>6907, 6908</t>
  </si>
  <si>
    <t xml:space="preserve">тыс. тенге </t>
  </si>
  <si>
    <t>23321</t>
  </si>
  <si>
    <t>6904, 6905, 6906</t>
  </si>
  <si>
    <t>23431</t>
  </si>
  <si>
    <t>854620, 854710</t>
  </si>
  <si>
    <t>235112300</t>
  </si>
  <si>
    <t>252321, 252329, 252330, 252390</t>
  </si>
  <si>
    <t>23521</t>
  </si>
  <si>
    <t>2522</t>
  </si>
  <si>
    <t>23522</t>
  </si>
  <si>
    <t>252020</t>
  </si>
  <si>
    <t>23611</t>
  </si>
  <si>
    <t>6810</t>
  </si>
  <si>
    <t>236111</t>
  </si>
  <si>
    <t>681011, 681019</t>
  </si>
  <si>
    <t>23621</t>
  </si>
  <si>
    <t>680911, 680919</t>
  </si>
  <si>
    <t>236210510</t>
  </si>
  <si>
    <t>680911</t>
  </si>
  <si>
    <t>23631</t>
  </si>
  <si>
    <t>3824501000</t>
  </si>
  <si>
    <t>23641</t>
  </si>
  <si>
    <t>3824509000</t>
  </si>
  <si>
    <t>23701</t>
  </si>
  <si>
    <t>6801, 6802, 6803</t>
  </si>
  <si>
    <t>237012100</t>
  </si>
  <si>
    <t>6801</t>
  </si>
  <si>
    <t>239912530</t>
  </si>
  <si>
    <t>680710</t>
  </si>
  <si>
    <t>239919100</t>
  </si>
  <si>
    <t>680610</t>
  </si>
  <si>
    <t>239919300</t>
  </si>
  <si>
    <t>680690</t>
  </si>
  <si>
    <t>241011</t>
  </si>
  <si>
    <t>7201, 7203</t>
  </si>
  <si>
    <t>241012</t>
  </si>
  <si>
    <t>7202</t>
  </si>
  <si>
    <t>241012100</t>
  </si>
  <si>
    <t>720211, 720219</t>
  </si>
  <si>
    <t>241012200</t>
  </si>
  <si>
    <t>720241, 720249</t>
  </si>
  <si>
    <t>241012430</t>
  </si>
  <si>
    <t>720221, 720229</t>
  </si>
  <si>
    <t>241012530</t>
  </si>
  <si>
    <t>720250</t>
  </si>
  <si>
    <t>24103, 24104, 24105</t>
  </si>
  <si>
    <t>7208, 7209, 7210, 7219</t>
  </si>
  <si>
    <t>241061, 241065, 241062, 241066, 241067, 241072, 241073</t>
  </si>
  <si>
    <t>7213, 7214, 721590, 721610, 721621, 721622, 721640, 721650, 721699, 722720, 722790, 7228</t>
  </si>
  <si>
    <t>241074, 241075</t>
  </si>
  <si>
    <t>7301, 7302</t>
  </si>
  <si>
    <t>24201, 24202, 24203</t>
  </si>
  <si>
    <t>7304, 7305, 7306</t>
  </si>
  <si>
    <t>24204</t>
  </si>
  <si>
    <t xml:space="preserve">730721, 730722, 730723, 730729, 730791, 730792, 730793, 730799, </t>
  </si>
  <si>
    <t>24321, 24322</t>
  </si>
  <si>
    <t>7211, 7212, 7220, 7225, 7226</t>
  </si>
  <si>
    <t>24331, 24332</t>
  </si>
  <si>
    <t>721661, 721691, 7222409000</t>
  </si>
  <si>
    <t>24512</t>
  </si>
  <si>
    <t>7303</t>
  </si>
  <si>
    <t>24513</t>
  </si>
  <si>
    <t>730711, 730719</t>
  </si>
  <si>
    <t>24341</t>
  </si>
  <si>
    <t>7217, 7223, 7229</t>
  </si>
  <si>
    <t>24421</t>
  </si>
  <si>
    <t>7601, 281820</t>
  </si>
  <si>
    <t>244311</t>
  </si>
  <si>
    <t>7801</t>
  </si>
  <si>
    <t>244312</t>
  </si>
  <si>
    <t>7901</t>
  </si>
  <si>
    <t>244413</t>
  </si>
  <si>
    <t>7403, 7405</t>
  </si>
  <si>
    <t>24442</t>
  </si>
  <si>
    <t xml:space="preserve">7406, 7407, 7408, 7409, 7410, 7411, 7412 </t>
  </si>
  <si>
    <t>244423</t>
  </si>
  <si>
    <t>7408</t>
  </si>
  <si>
    <t>23612, 25111</t>
  </si>
  <si>
    <t>9406903100, 9406903902, 9406903908, 9406909001, 9406909009</t>
  </si>
  <si>
    <t>23612</t>
  </si>
  <si>
    <t>9406909001, 9406909009</t>
  </si>
  <si>
    <t>25111</t>
  </si>
  <si>
    <t>9406903100, 9406903902, 9406903908</t>
  </si>
  <si>
    <t>25112</t>
  </si>
  <si>
    <t>730810, 730820, 730840, 730890, 761090</t>
  </si>
  <si>
    <t>251123</t>
  </si>
  <si>
    <t>730840, 730890, 761090</t>
  </si>
  <si>
    <t>252111</t>
  </si>
  <si>
    <t>732211, 732219</t>
  </si>
  <si>
    <t>252112</t>
  </si>
  <si>
    <t>840310</t>
  </si>
  <si>
    <t>259315</t>
  </si>
  <si>
    <t>8311</t>
  </si>
  <si>
    <t>259315100</t>
  </si>
  <si>
    <t>831110</t>
  </si>
  <si>
    <t>259911</t>
  </si>
  <si>
    <t>7324, 741820</t>
  </si>
  <si>
    <t>259911200</t>
  </si>
  <si>
    <t>732421, 732429</t>
  </si>
  <si>
    <t>281314</t>
  </si>
  <si>
    <t>841370, 841381, 841382</t>
  </si>
  <si>
    <t>281412</t>
  </si>
  <si>
    <t>8481801100, 8481801900, 8481803100, 8481803900</t>
  </si>
  <si>
    <t>28151</t>
  </si>
  <si>
    <t>8482</t>
  </si>
  <si>
    <t>282212</t>
  </si>
  <si>
    <t>842531, 842539</t>
  </si>
  <si>
    <t>282214</t>
  </si>
  <si>
    <t>8426</t>
  </si>
  <si>
    <t>282214300</t>
  </si>
  <si>
    <t>842612, 842619</t>
  </si>
  <si>
    <t>28251</t>
  </si>
  <si>
    <t>841510, 841520, 841581, 841582, 841583, 841850, 841861, 841869, 841950, 841960, 842139</t>
  </si>
  <si>
    <t>282922100</t>
  </si>
  <si>
    <t>842410</t>
  </si>
  <si>
    <t>28301, 28302, 289250</t>
  </si>
  <si>
    <t>870110, 870191, 870192, 870193, 870194, 870195, 870130</t>
  </si>
  <si>
    <t>283031, 283032200</t>
  </si>
  <si>
    <t>843210, 843221</t>
  </si>
  <si>
    <t>289221</t>
  </si>
  <si>
    <t>842911, 842919</t>
  </si>
  <si>
    <t>Экскаваторы одноковшовые механические самоходные и погрузчики ковшовые неполноворотные; машины самоходные для горнодобывающей промышленности прочие</t>
  </si>
  <si>
    <t>289227</t>
  </si>
  <si>
    <t>842959, 843050</t>
  </si>
  <si>
    <t>289227300</t>
  </si>
  <si>
    <t>842959</t>
  </si>
  <si>
    <t>275111</t>
  </si>
  <si>
    <t xml:space="preserve">841810, 841821, 841829, 841830, 841840 </t>
  </si>
  <si>
    <t>289422</t>
  </si>
  <si>
    <t>845020, 845110, 845129</t>
  </si>
  <si>
    <t>275113</t>
  </si>
  <si>
    <t>845011, 845012, 845019, 845121</t>
  </si>
  <si>
    <t>275115</t>
  </si>
  <si>
    <t>841451, 841460</t>
  </si>
  <si>
    <t>275121</t>
  </si>
  <si>
    <t>850811, 850940, 850980</t>
  </si>
  <si>
    <t>275121100</t>
  </si>
  <si>
    <t>850811</t>
  </si>
  <si>
    <t>275121700</t>
  </si>
  <si>
    <t>850940</t>
  </si>
  <si>
    <t>275126500</t>
  </si>
  <si>
    <t>8516291000, 8516295000</t>
  </si>
  <si>
    <t>Техника электронно-вычислительная, ее детали и принадлежности</t>
  </si>
  <si>
    <t>26201</t>
  </si>
  <si>
    <t>8471</t>
  </si>
  <si>
    <t>262013</t>
  </si>
  <si>
    <t>847141</t>
  </si>
  <si>
    <t>272021</t>
  </si>
  <si>
    <t>850710</t>
  </si>
  <si>
    <t>272022</t>
  </si>
  <si>
    <t>850720</t>
  </si>
  <si>
    <t>272023</t>
  </si>
  <si>
    <t>850730, 850750, 850760, 850780</t>
  </si>
  <si>
    <t>26401</t>
  </si>
  <si>
    <t>8527</t>
  </si>
  <si>
    <t>26402</t>
  </si>
  <si>
    <t>8528</t>
  </si>
  <si>
    <t>264033, 267013</t>
  </si>
  <si>
    <t>8521, 852581, 852582, 852583, 852589</t>
  </si>
  <si>
    <t>млн. тенге</t>
  </si>
  <si>
    <t>32501, 32502</t>
  </si>
  <si>
    <t>841920, 9018, 9019, 9020, 9021, 9022</t>
  </si>
  <si>
    <t>325013110</t>
  </si>
  <si>
    <t>901831</t>
  </si>
  <si>
    <t>265152300</t>
  </si>
  <si>
    <t>9026102100,9026102900</t>
  </si>
  <si>
    <t>265163</t>
  </si>
  <si>
    <t>902810, 902820, 902830</t>
  </si>
  <si>
    <t xml:space="preserve">  из них:</t>
  </si>
  <si>
    <t>265163500</t>
  </si>
  <si>
    <t>902820</t>
  </si>
  <si>
    <t>265163700</t>
  </si>
  <si>
    <t>902830</t>
  </si>
  <si>
    <t>26521</t>
  </si>
  <si>
    <t>9101, 9102, 9103, 9104, 9105</t>
  </si>
  <si>
    <t>29102</t>
  </si>
  <si>
    <t>870321, 870322, 870323, 870324, 870331, 870332, 870333, 870340, 870350, 870360, 870370, 870380, 870390</t>
  </si>
  <si>
    <t>29103</t>
  </si>
  <si>
    <t>8702</t>
  </si>
  <si>
    <t>29104</t>
  </si>
  <si>
    <t>870121, 870122, 870123, 870124,870129, 8704</t>
  </si>
  <si>
    <t>29105</t>
  </si>
  <si>
    <t>870310, 8705</t>
  </si>
  <si>
    <t>289229</t>
  </si>
  <si>
    <t>870410</t>
  </si>
  <si>
    <t>29202</t>
  </si>
  <si>
    <t>8609, 8716</t>
  </si>
  <si>
    <t>292022</t>
  </si>
  <si>
    <t>871610</t>
  </si>
  <si>
    <t>292023</t>
  </si>
  <si>
    <t>871631, 871639, 871640</t>
  </si>
  <si>
    <t>302033</t>
  </si>
  <si>
    <t>8606</t>
  </si>
  <si>
    <t>30204</t>
  </si>
  <si>
    <t>8607,8608</t>
  </si>
  <si>
    <t>310011</t>
  </si>
  <si>
    <t>940110, 940120, 940130, 940171, 940179, 940131, 940139</t>
  </si>
  <si>
    <t>310012</t>
  </si>
  <si>
    <t>940141,940149, 940152, 940153, 940159, 940161, 940169</t>
  </si>
  <si>
    <t>310013</t>
  </si>
  <si>
    <t>940180</t>
  </si>
  <si>
    <t>310112</t>
  </si>
  <si>
    <t>940330</t>
  </si>
  <si>
    <t>310113</t>
  </si>
  <si>
    <t>9403603000</t>
  </si>
  <si>
    <t>31021</t>
  </si>
  <si>
    <t>940340</t>
  </si>
  <si>
    <t>310912500</t>
  </si>
  <si>
    <t>9403601001, 9403601009</t>
  </si>
  <si>
    <t>31031</t>
  </si>
  <si>
    <t>940410, 940421, 940429</t>
  </si>
  <si>
    <t>ПРОИЗВОДСТВО И РАСПРЕДЕЛЕНИЕ ЭЛЕКТРОЭНЕРГИИ, ГАЗА И ВОДЫ</t>
  </si>
  <si>
    <t>351</t>
  </si>
  <si>
    <t>млн. кВт. ч</t>
  </si>
  <si>
    <t>35111</t>
  </si>
  <si>
    <t>2716</t>
  </si>
  <si>
    <t>Культуры зерновые*</t>
  </si>
  <si>
    <t>Пшеница</t>
  </si>
  <si>
    <t>01.11.1 (01.11.11 + 01.11.12)</t>
  </si>
  <si>
    <t>Кукуруза (маис)</t>
  </si>
  <si>
    <t>01.11.2</t>
  </si>
  <si>
    <t>1005</t>
  </si>
  <si>
    <t>Ячмень</t>
  </si>
  <si>
    <t>01.11.31</t>
  </si>
  <si>
    <t>1003</t>
  </si>
  <si>
    <t>Рожь</t>
  </si>
  <si>
    <t>01.11.32</t>
  </si>
  <si>
    <t>1002</t>
  </si>
  <si>
    <t>Овес</t>
  </si>
  <si>
    <t>01.11.33</t>
  </si>
  <si>
    <t>1004</t>
  </si>
  <si>
    <t>Гречиха</t>
  </si>
  <si>
    <t>01.11.49.100</t>
  </si>
  <si>
    <t>Рис, необрушенный</t>
  </si>
  <si>
    <t>01.12.10</t>
  </si>
  <si>
    <t>Капуста</t>
  </si>
  <si>
    <t>01.13.12</t>
  </si>
  <si>
    <t>0704</t>
  </si>
  <si>
    <t>Белокочанная капуста</t>
  </si>
  <si>
    <t>01.13.12.100</t>
  </si>
  <si>
    <t>0704901001</t>
  </si>
  <si>
    <t>Культуры бахчевые</t>
  </si>
  <si>
    <t>01.13.2</t>
  </si>
  <si>
    <t>080711, 080719</t>
  </si>
  <si>
    <t>Перцы</t>
  </si>
  <si>
    <t>01.13.31</t>
  </si>
  <si>
    <t>070960</t>
  </si>
  <si>
    <t>Огурцы и корнишоны</t>
  </si>
  <si>
    <t>01.13.32</t>
  </si>
  <si>
    <t>0707</t>
  </si>
  <si>
    <t>Баклажаны</t>
  </si>
  <si>
    <t>01.13.33</t>
  </si>
  <si>
    <t>070930</t>
  </si>
  <si>
    <t>Помидоры</t>
  </si>
  <si>
    <t>01.13.34</t>
  </si>
  <si>
    <t>0702</t>
  </si>
  <si>
    <t>Морковь столовая</t>
  </si>
  <si>
    <t>01.13.41.100</t>
  </si>
  <si>
    <t>0706100001</t>
  </si>
  <si>
    <t>Чеснок</t>
  </si>
  <si>
    <t>01.13.42</t>
  </si>
  <si>
    <t>070320</t>
  </si>
  <si>
    <t>Лук репчатый</t>
  </si>
  <si>
    <t>01.13.43.100</t>
  </si>
  <si>
    <t>070310</t>
  </si>
  <si>
    <t>Свекла столовая</t>
  </si>
  <si>
    <t>01.13.49.300</t>
  </si>
  <si>
    <t>0706909001</t>
  </si>
  <si>
    <t>Картофель</t>
  </si>
  <si>
    <t>01.13.51</t>
  </si>
  <si>
    <t>0701</t>
  </si>
  <si>
    <t xml:space="preserve">Грибы и трюфели </t>
  </si>
  <si>
    <t>01.13.80</t>
  </si>
  <si>
    <t>070951, 070952, 070953, 070954, 070955, 070956, 070959</t>
  </si>
  <si>
    <t>Виноград свежий</t>
  </si>
  <si>
    <t>01.21.1</t>
  </si>
  <si>
    <t>080610</t>
  </si>
  <si>
    <t>Яблоки</t>
  </si>
  <si>
    <t>01.24.10</t>
  </si>
  <si>
    <t>080810</t>
  </si>
  <si>
    <t>Мука мелкого помола пшеничная из пшеницы твердой и мягкой</t>
  </si>
  <si>
    <t>106121100, 106121300</t>
  </si>
  <si>
    <t>1101001101, 1101001109,
1101001501, 1101001509</t>
  </si>
  <si>
    <t>Хлеб пшеничный</t>
  </si>
  <si>
    <t>107111200</t>
  </si>
  <si>
    <t xml:space="preserve">Макароны, лапша, кускус и изделия мучные аналогичные, </t>
  </si>
  <si>
    <t xml:space="preserve">Крупа и мука грубого помола гречневая, </t>
  </si>
  <si>
    <t>106132330</t>
  </si>
  <si>
    <t>1008100009</t>
  </si>
  <si>
    <t>Рис полуобрушенный или полностью обрушенный или расколотый</t>
  </si>
  <si>
    <t>106112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</si>
  <si>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</t>
  </si>
  <si>
    <t>108112</t>
  </si>
  <si>
    <t>Масло подсолнечное рафинированное и нерафинированное</t>
  </si>
  <si>
    <t>Мясо крупнорогатого скота</t>
  </si>
  <si>
    <t>01.1, 01.411, 01.421</t>
  </si>
  <si>
    <t>0201,0202</t>
  </si>
  <si>
    <t>Мясо овец и коз</t>
  </si>
  <si>
    <t>01.45.11, 01.45.12</t>
  </si>
  <si>
    <t>0204</t>
  </si>
  <si>
    <t>Свинина</t>
  </si>
  <si>
    <t>01.46.10</t>
  </si>
  <si>
    <t>0203</t>
  </si>
  <si>
    <t>Конина</t>
  </si>
  <si>
    <t>01.43.10</t>
  </si>
  <si>
    <t>0205</t>
  </si>
  <si>
    <t>Мясо птицы</t>
  </si>
  <si>
    <t>01471</t>
  </si>
  <si>
    <t>Молоко и сливки не сгущенные и не подслащенные,  более 1%, но не более 3% жирности, пастеризованные</t>
  </si>
  <si>
    <t>105111410</t>
  </si>
  <si>
    <t>0401201109, 0401201900</t>
  </si>
  <si>
    <t>Кефир не ароматизированный, не содержащий добавок фруктов, орехов или какао</t>
  </si>
  <si>
    <t>105152433</t>
  </si>
  <si>
    <t>0403905101, 0403905102, 0403905301, 0403905302</t>
  </si>
  <si>
    <t>Сыр и творог</t>
  </si>
  <si>
    <t>Масло сливочное не более 85% жирности</t>
  </si>
  <si>
    <t>040510</t>
  </si>
  <si>
    <t>Яйца куриные</t>
  </si>
  <si>
    <t>01.47.2</t>
  </si>
  <si>
    <t>0407210000</t>
  </si>
  <si>
    <t>Соль йодированная</t>
  </si>
  <si>
    <t>Наименование</t>
  </si>
  <si>
    <t>ГСКПП02</t>
  </si>
  <si>
    <t>ГСКПП01</t>
  </si>
  <si>
    <t>ТНВЭД ЕАЭС</t>
  </si>
  <si>
    <t xml:space="preserve">Наименование </t>
  </si>
  <si>
    <t>ГСКПП09</t>
  </si>
  <si>
    <t>06101</t>
  </si>
  <si>
    <t>270900</t>
  </si>
  <si>
    <t>10201, 10202, 10203, 108512</t>
  </si>
  <si>
    <t>0304, 0303, 0305, 1604, 1605, 030611, 030612, 030614, 030615, 030616, 030617, 030619, 030722, 030729, 030732, 030739, 030743, 030749, 030752, 030759, 030772, 030799</t>
  </si>
  <si>
    <t>10391, 108513</t>
  </si>
  <si>
    <t xml:space="preserve">071021, 071022, 071029, 071030, 071040, 071080, 071090, 0711, 0712, 2001, 2002, 2003, 200490, 200540, 200551, 200559, 200560, 200570, 200580, 200591, 200599, </t>
  </si>
  <si>
    <t>10392</t>
  </si>
  <si>
    <t>080620, 0811, 0812, 0813, 0814, 200791, 200799, 2008</t>
  </si>
  <si>
    <t>20301</t>
  </si>
  <si>
    <t>3208, 3209</t>
  </si>
  <si>
    <t>203022600</t>
  </si>
  <si>
    <t>321490</t>
  </si>
  <si>
    <t>204131</t>
  </si>
  <si>
    <t>3401</t>
  </si>
  <si>
    <t xml:space="preserve">2. Экспорт и импорт культур зерновых и овощей </t>
  </si>
  <si>
    <t xml:space="preserve">               2. Экспорт и импорт культур зерновых и овощей *</t>
  </si>
  <si>
    <t xml:space="preserve">И.о. Директора Департамента:  </t>
  </si>
  <si>
    <t xml:space="preserve">Айгозина Г.К. </t>
  </si>
  <si>
    <t>Тел. +7 7172 74 90 77</t>
  </si>
  <si>
    <t>апрель 2025г.</t>
  </si>
  <si>
    <t xml:space="preserve">Оценка  </t>
  </si>
  <si>
    <t>Дата опубликования: 21.07.2025</t>
  </si>
  <si>
    <t>Дата следующего опубликования: 20.08.2025</t>
  </si>
  <si>
    <t>Январь-май 2025 года</t>
  </si>
  <si>
    <t xml:space="preserve">В электронной таблице по оперативным данным приведены ресурсы и использование важнейших видов продукции (товаров): природного топлива, нефтепродуктов, отдельных видов продукции производственно-технического назначения и потребительских товаров.
Ресурсы включают объем производства (добычи) конкретного вида продукции (товара), импорта, экспорта и реализации на внутреннем рынке.
Производство (добыча) – количество добытой или произведенной на территории республики продукции (товаров). 
Данные об экспортно-импортных операциях Республики Казахстан приведены на основе грузовых таможенных деклараций без учета неорганизованной торговли по данным Комитета государственных доходов Министерства финансов Республики Казахстан и общегосударственного статистического наблюдения по форме 1-ТС «Отчет о взаимной торговле товарами с государствами-членами Евразийского экономического союза».
Импорт – ввоз из-за границы товаров, предназначенных для использования внутри страны и для реэкспорта.
Экспорт – вывоз из страны товаров для реализации на внешнем рынке, а также реэкспорт товаров иностранного происхождения.
В стоимостном выражении данные экспортно-импортных операций рассчитываются путем перевода данных таможенных деклараций в долларовом эквиваленте в национальную валюту по средневзвешенному курсу валют отчетного периода.
Реализация на внутреннем рынке определяет объем потребления продукции внутри страны.
</t>
  </si>
  <si>
    <t>май 2025г.</t>
  </si>
  <si>
    <t xml:space="preserve"> январь-май 2025г.</t>
  </si>
  <si>
    <t xml:space="preserve"> май 2024г.</t>
  </si>
  <si>
    <t xml:space="preserve"> январь-май 2024г.</t>
  </si>
  <si>
    <t xml:space="preserve"> январь-май 2025г. к январю-маю 2024г.</t>
  </si>
  <si>
    <t xml:space="preserve"> к маю 2024г.</t>
  </si>
  <si>
    <t>январь-апрель 2025г.</t>
  </si>
  <si>
    <t>к апрелю 2025г.</t>
  </si>
  <si>
    <t>x</t>
  </si>
  <si>
    <t>№ 8-9/4270-ВН</t>
  </si>
  <si>
    <t>18 июля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</si>
</sst>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6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10"/>
      <color theme="10"/>
      <name val="Arial Cyr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sz val="14"/>
      <color theme="1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i/>
      <sz val="8"/>
      <color indexed="8"/>
      <name val="Roboto"/>
      <charset val="204"/>
    </font>
    <font>
      <b/>
      <sz val="20"/>
      <name val="Roboto Bold"/>
      <charset val="204"/>
    </font>
    <font>
      <b/>
      <sz val="14"/>
      <name val="Roboto Bold"/>
      <charset val="204"/>
    </font>
    <font>
      <b/>
      <sz val="12"/>
      <name val="Roboto"/>
      <charset val="204"/>
    </font>
    <font>
      <u/>
      <sz val="14"/>
      <color theme="10"/>
      <name val="Roboto"/>
      <charset val="204"/>
    </font>
    <font>
      <u/>
      <sz val="8"/>
      <color indexed="8"/>
      <name val="Roboto"/>
      <charset val="204"/>
    </font>
    <font>
      <b/>
      <sz val="10"/>
      <name val="Roboto Bold"/>
      <charset val="204"/>
    </font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0"/>
      <name val="MS Sans Serif"/>
      <family val="2"/>
      <charset val="204"/>
    </font>
    <font>
      <sz val="14"/>
      <color rgb="FFFF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4" fillId="0" borderId="0"/>
    <xf numFmtId="0" fontId="1" fillId="0" borderId="0"/>
    <xf numFmtId="0" fontId="22" fillId="0" borderId="0"/>
  </cellStyleXfs>
  <cellXfs count="133">
    <xf numFmtId="0" fontId="0" fillId="0" borderId="0" xfId="0"/>
    <xf numFmtId="0" fontId="5" fillId="0" borderId="0" xfId="1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7" fillId="0" borderId="0" xfId="1" applyFont="1" applyAlignment="1">
      <alignment horizontal="right" vertical="top" wrapText="1"/>
    </xf>
    <xf numFmtId="0" fontId="8" fillId="0" borderId="0" xfId="0" applyFont="1"/>
    <xf numFmtId="0" fontId="9" fillId="0" borderId="0" xfId="1" applyFont="1"/>
    <xf numFmtId="0" fontId="10" fillId="0" borderId="0" xfId="0" applyFont="1"/>
    <xf numFmtId="0" fontId="6" fillId="0" borderId="0" xfId="1" applyFont="1"/>
    <xf numFmtId="0" fontId="13" fillId="0" borderId="0" xfId="0" applyFont="1" applyFill="1" applyAlignment="1">
      <alignment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left" wrapText="1"/>
    </xf>
    <xf numFmtId="0" fontId="13" fillId="0" borderId="0" xfId="0" applyFont="1" applyFill="1" applyAlignment="1">
      <alignment horizontal="right" wrapText="1"/>
    </xf>
    <xf numFmtId="165" fontId="5" fillId="0" borderId="0" xfId="0" applyNumberFormat="1" applyFont="1" applyFill="1" applyBorder="1" applyAlignment="1">
      <alignment horizontal="left" wrapText="1"/>
    </xf>
    <xf numFmtId="165" fontId="13" fillId="0" borderId="0" xfId="0" applyNumberFormat="1" applyFont="1" applyFill="1" applyAlignment="1">
      <alignment horizontal="right" wrapText="1"/>
    </xf>
    <xf numFmtId="165" fontId="5" fillId="0" borderId="0" xfId="0" applyNumberFormat="1" applyFont="1" applyFill="1"/>
    <xf numFmtId="165" fontId="5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left" wrapText="1" indent="1"/>
    </xf>
    <xf numFmtId="165" fontId="14" fillId="0" borderId="0" xfId="0" applyNumberFormat="1" applyFont="1" applyFill="1" applyBorder="1" applyAlignment="1">
      <alignment wrapText="1"/>
    </xf>
    <xf numFmtId="165" fontId="5" fillId="0" borderId="3" xfId="0" applyNumberFormat="1" applyFont="1" applyFill="1" applyBorder="1" applyAlignment="1">
      <alignment horizontal="left" wrapText="1" indent="1"/>
    </xf>
    <xf numFmtId="165" fontId="11" fillId="0" borderId="0" xfId="0" applyNumberFormat="1" applyFont="1" applyFill="1" applyBorder="1" applyAlignment="1">
      <alignment horizontal="left" wrapText="1"/>
    </xf>
    <xf numFmtId="0" fontId="13" fillId="0" borderId="0" xfId="0" applyFont="1" applyFill="1"/>
    <xf numFmtId="165" fontId="13" fillId="0" borderId="0" xfId="0" applyNumberFormat="1" applyFont="1" applyFill="1"/>
    <xf numFmtId="164" fontId="14" fillId="0" borderId="0" xfId="0" applyNumberFormat="1" applyFont="1" applyFill="1" applyBorder="1" applyAlignment="1">
      <alignment wrapText="1"/>
    </xf>
    <xf numFmtId="0" fontId="15" fillId="0" borderId="0" xfId="0" applyFont="1" applyFill="1" applyBorder="1" applyAlignment="1">
      <alignment horizontal="left" wrapText="1"/>
    </xf>
    <xf numFmtId="164" fontId="11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165" fontId="5" fillId="0" borderId="0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top" wrapText="1"/>
    </xf>
    <xf numFmtId="165" fontId="5" fillId="0" borderId="0" xfId="0" applyNumberFormat="1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5" fillId="0" borderId="3" xfId="0" applyNumberFormat="1" applyFont="1" applyFill="1" applyBorder="1"/>
    <xf numFmtId="0" fontId="14" fillId="0" borderId="2" xfId="0" applyFont="1" applyFill="1" applyBorder="1" applyAlignment="1">
      <alignment wrapText="1"/>
    </xf>
    <xf numFmtId="164" fontId="5" fillId="0" borderId="2" xfId="0" applyNumberFormat="1" applyFont="1" applyFill="1" applyBorder="1" applyAlignment="1">
      <alignment horizontal="left"/>
    </xf>
    <xf numFmtId="165" fontId="5" fillId="0" borderId="2" xfId="0" applyNumberFormat="1" applyFont="1" applyFill="1" applyBorder="1" applyAlignment="1">
      <alignment horizontal="left"/>
    </xf>
    <xf numFmtId="0" fontId="14" fillId="0" borderId="2" xfId="0" applyFont="1" applyFill="1" applyBorder="1" applyAlignment="1"/>
    <xf numFmtId="0" fontId="5" fillId="0" borderId="2" xfId="0" applyFont="1" applyFill="1" applyBorder="1"/>
    <xf numFmtId="164" fontId="5" fillId="0" borderId="2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applyFont="1" applyFill="1"/>
    <xf numFmtId="0" fontId="19" fillId="0" borderId="0" xfId="5" applyFont="1" applyFill="1" applyBorder="1" applyAlignment="1">
      <alignment wrapText="1"/>
    </xf>
    <xf numFmtId="0" fontId="19" fillId="0" borderId="0" xfId="5" applyFont="1" applyFill="1" applyBorder="1" applyAlignment="1">
      <alignment horizontal="left" wrapText="1" indent="1"/>
    </xf>
    <xf numFmtId="0" fontId="7" fillId="0" borderId="0" xfId="0" applyFont="1" applyFill="1" applyBorder="1" applyAlignment="1">
      <alignment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/>
    <xf numFmtId="0" fontId="12" fillId="0" borderId="0" xfId="0" applyFont="1" applyAlignment="1">
      <alignment horizontal="center"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/>
    </xf>
    <xf numFmtId="0" fontId="6" fillId="0" borderId="0" xfId="0" applyFont="1" applyAlignment="1">
      <alignment wrapText="1"/>
    </xf>
    <xf numFmtId="165" fontId="14" fillId="0" borderId="2" xfId="0" applyNumberFormat="1" applyFont="1" applyFill="1" applyBorder="1" applyAlignment="1">
      <alignment horizontal="left"/>
    </xf>
    <xf numFmtId="0" fontId="20" fillId="0" borderId="3" xfId="0" applyFont="1" applyFill="1" applyBorder="1"/>
    <xf numFmtId="165" fontId="20" fillId="0" borderId="3" xfId="0" applyNumberFormat="1" applyFont="1" applyFill="1" applyBorder="1"/>
    <xf numFmtId="165" fontId="13" fillId="0" borderId="3" xfId="0" applyNumberFormat="1" applyFont="1" applyFill="1" applyBorder="1"/>
    <xf numFmtId="0" fontId="13" fillId="0" borderId="3" xfId="0" applyFont="1" applyFill="1" applyBorder="1"/>
    <xf numFmtId="0" fontId="11" fillId="0" borderId="0" xfId="0" applyFont="1" applyFill="1" applyBorder="1" applyAlignment="1">
      <alignment horizontal="left" vertical="top" wrapText="1"/>
    </xf>
    <xf numFmtId="165" fontId="5" fillId="0" borderId="3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top"/>
    </xf>
    <xf numFmtId="164" fontId="21" fillId="0" borderId="0" xfId="0" applyNumberFormat="1" applyFont="1" applyFill="1" applyBorder="1" applyAlignment="1">
      <alignment horizontal="center" vertical="center" wrapText="1"/>
    </xf>
    <xf numFmtId="164" fontId="21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7" fillId="0" borderId="0" xfId="1" applyFont="1" applyAlignment="1">
      <alignment vertical="top" wrapText="1"/>
    </xf>
    <xf numFmtId="165" fontId="5" fillId="0" borderId="3" xfId="0" applyNumberFormat="1" applyFont="1" applyFill="1" applyBorder="1"/>
    <xf numFmtId="165" fontId="13" fillId="0" borderId="0" xfId="0" applyNumberFormat="1" applyFont="1" applyFill="1" applyAlignment="1">
      <alignment wrapText="1"/>
    </xf>
    <xf numFmtId="164" fontId="21" fillId="0" borderId="0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Border="1" applyAlignment="1">
      <alignment horizontal="right" vertical="center" wrapText="1"/>
    </xf>
    <xf numFmtId="165" fontId="23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wrapText="1"/>
    </xf>
    <xf numFmtId="165" fontId="13" fillId="0" borderId="0" xfId="0" applyNumberFormat="1" applyFont="1" applyFill="1" applyAlignment="1">
      <alignment horizontal="right" wrapText="1"/>
    </xf>
    <xf numFmtId="164" fontId="14" fillId="0" borderId="0" xfId="0" applyNumberFormat="1" applyFont="1" applyFill="1" applyBorder="1" applyAlignment="1">
      <alignment wrapText="1"/>
    </xf>
    <xf numFmtId="165" fontId="5" fillId="0" borderId="0" xfId="0" applyNumberFormat="1" applyFont="1" applyFill="1" applyBorder="1" applyAlignment="1">
      <alignment horizontal="left" vertical="center" wrapText="1"/>
    </xf>
    <xf numFmtId="165" fontId="13" fillId="0" borderId="0" xfId="0" applyNumberFormat="1" applyFont="1" applyFill="1" applyAlignment="1">
      <alignment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/>
    </xf>
    <xf numFmtId="49" fontId="5" fillId="0" borderId="1" xfId="0" quotePrefix="1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vertical="top"/>
    </xf>
    <xf numFmtId="0" fontId="14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/>
    <xf numFmtId="2" fontId="14" fillId="0" borderId="1" xfId="0" applyNumberFormat="1" applyFont="1" applyFill="1" applyBorder="1" applyAlignment="1">
      <alignment horizontal="left" vertical="center" wrapText="1"/>
    </xf>
    <xf numFmtId="49" fontId="5" fillId="0" borderId="1" xfId="9" quotePrefix="1" applyNumberFormat="1" applyFont="1" applyFill="1" applyBorder="1" applyAlignment="1">
      <alignment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164" fontId="14" fillId="0" borderId="1" xfId="10" applyNumberFormat="1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 wrapText="1"/>
    </xf>
    <xf numFmtId="164" fontId="14" fillId="0" borderId="1" xfId="10" applyNumberFormat="1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wrapText="1"/>
    </xf>
    <xf numFmtId="0" fontId="6" fillId="0" borderId="0" xfId="0" applyFont="1" applyBorder="1"/>
    <xf numFmtId="0" fontId="14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center" vertical="top" wrapText="1"/>
    </xf>
    <xf numFmtId="0" fontId="25" fillId="0" borderId="0" xfId="1" applyFont="1" applyAlignment="1">
      <alignment horizontal="center" vertical="top" wrapText="1"/>
    </xf>
    <xf numFmtId="0" fontId="11" fillId="0" borderId="0" xfId="1" applyFont="1" applyAlignment="1">
      <alignment horizontal="left"/>
    </xf>
    <xf numFmtId="165" fontId="13" fillId="0" borderId="3" xfId="0" applyNumberFormat="1" applyFont="1" applyFill="1" applyBorder="1" applyAlignment="1">
      <alignment horizontal="right" wrapText="1"/>
    </xf>
    <xf numFmtId="165" fontId="13" fillId="0" borderId="0" xfId="0" applyNumberFormat="1" applyFont="1" applyFill="1" applyBorder="1" applyAlignment="1">
      <alignment horizontal="right" wrapText="1"/>
    </xf>
    <xf numFmtId="14" fontId="5" fillId="0" borderId="0" xfId="0" applyNumberFormat="1" applyFont="1" applyFill="1" applyBorder="1" applyAlignment="1">
      <alignment horizontal="left" wrapText="1"/>
    </xf>
    <xf numFmtId="0" fontId="17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top" wrapText="1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/>
    </xf>
    <xf numFmtId="0" fontId="16" fillId="2" borderId="0" xfId="1" applyFont="1" applyFill="1" applyAlignment="1">
      <alignment horizontal="left" vertical="top" wrapText="1"/>
    </xf>
    <xf numFmtId="165" fontId="5" fillId="0" borderId="5" xfId="0" applyNumberFormat="1" applyFont="1" applyFill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</cellXfs>
  <cellStyles count="12">
    <cellStyle name="Гиперссылка" xfId="5" builtinId="8"/>
    <cellStyle name="Обычный" xfId="0" builtinId="0"/>
    <cellStyle name="Обычный 11" xfId="2"/>
    <cellStyle name="Обычный 2" xfId="1"/>
    <cellStyle name="Обычный 3" xfId="4"/>
    <cellStyle name="Обычный 4" xfId="3"/>
    <cellStyle name="Обычный 41" xfId="11"/>
    <cellStyle name="Обычный 42" xfId="6"/>
    <cellStyle name="Обычный 43" xfId="7"/>
    <cellStyle name="Обычный 44" xfId="8"/>
    <cellStyle name="Обычный__-1076~1р" xfId="10"/>
    <cellStyle name="Обычный_Приложение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4</xdr:col>
      <xdr:colOff>485775</xdr:colOff>
      <xdr:row>0</xdr:row>
      <xdr:rowOff>812165</xdr:rowOff>
    </xdr:to>
    <xdr:pic>
      <xdr:nvPicPr>
        <xdr:cNvPr id="2" name="Рисунок 1" descr="C:\Users\a.naurzbekova\Desktop\2023 НОВЫЙ ЛОГОТИП БНС\2 шаг новый вариант логотипа во всех форматах\2022 новый логотип БНС (для публикаций) рус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95250"/>
          <a:ext cx="2886075" cy="716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6-06\&#1054;&#1073;&#1084;&#1077;&#1085;\Users\u.sadyr\Desktop\&#1041;-05-04-&#1052;%20(02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A17" sqref="A17"/>
    </sheetView>
  </sheetViews>
  <sheetFormatPr defaultColWidth="9.140625" defaultRowHeight="12.75" x14ac:dyDescent="0.2"/>
  <cols>
    <col min="1" max="4" width="9.140625" style="2"/>
    <col min="5" max="5" width="26.140625" style="2" customWidth="1"/>
    <col min="6" max="16384" width="9.140625" style="2"/>
  </cols>
  <sheetData>
    <row r="1" spans="1:7" ht="72" customHeight="1" x14ac:dyDescent="0.2">
      <c r="A1" s="117"/>
      <c r="B1" s="117"/>
      <c r="C1" s="117"/>
      <c r="D1" s="117"/>
      <c r="E1" s="117"/>
      <c r="F1" s="1"/>
      <c r="G1" s="1"/>
    </row>
    <row r="2" spans="1:7" ht="17.25" customHeight="1" x14ac:dyDescent="0.2">
      <c r="A2" s="110"/>
      <c r="B2" s="110"/>
      <c r="C2" s="110"/>
      <c r="D2" s="110"/>
      <c r="E2" s="110"/>
      <c r="F2" s="1"/>
      <c r="G2" s="1"/>
    </row>
    <row r="3" spans="1:7" ht="17.25" customHeight="1" x14ac:dyDescent="0.2">
      <c r="A3" s="110"/>
      <c r="B3" s="110"/>
      <c r="C3" s="110"/>
      <c r="D3" s="110"/>
      <c r="E3" s="111"/>
      <c r="F3" s="1"/>
      <c r="G3" s="1"/>
    </row>
    <row r="4" spans="1:7" ht="15.75" customHeight="1" x14ac:dyDescent="0.2">
      <c r="A4" s="110"/>
      <c r="B4" s="110"/>
      <c r="C4" s="110"/>
      <c r="D4" s="110"/>
      <c r="E4" s="110"/>
      <c r="F4" s="1"/>
      <c r="G4" s="1"/>
    </row>
    <row r="5" spans="1:7" ht="18.75" x14ac:dyDescent="0.2">
      <c r="A5" s="118" t="s">
        <v>1336</v>
      </c>
      <c r="B5" s="118"/>
      <c r="C5" s="118"/>
      <c r="D5" s="118"/>
      <c r="E5" s="118"/>
      <c r="F5" s="68"/>
      <c r="G5" s="68"/>
    </row>
    <row r="6" spans="1:7" ht="18.75" x14ac:dyDescent="0.2">
      <c r="A6" s="119" t="s">
        <v>1337</v>
      </c>
      <c r="B6" s="119"/>
      <c r="C6" s="119"/>
      <c r="D6" s="119"/>
      <c r="E6" s="119"/>
      <c r="F6" s="3"/>
      <c r="G6" s="3"/>
    </row>
    <row r="7" spans="1:7" ht="18.75" x14ac:dyDescent="0.2">
      <c r="A7" s="1"/>
      <c r="B7" s="1"/>
      <c r="C7" s="1"/>
      <c r="D7" s="1"/>
      <c r="E7" s="4"/>
      <c r="F7" s="3"/>
      <c r="G7" s="3"/>
    </row>
    <row r="8" spans="1:7" ht="18.75" x14ac:dyDescent="0.2">
      <c r="A8" s="1"/>
      <c r="B8" s="1"/>
      <c r="C8" s="1"/>
      <c r="D8" s="1"/>
      <c r="E8" s="4"/>
      <c r="F8" s="3"/>
      <c r="G8" s="3"/>
    </row>
    <row r="9" spans="1:7" ht="15" x14ac:dyDescent="0.25">
      <c r="A9" s="120" t="s">
        <v>601</v>
      </c>
      <c r="B9" s="120"/>
      <c r="C9" s="120"/>
      <c r="D9" s="120"/>
      <c r="E9" s="120"/>
      <c r="F9" s="120"/>
      <c r="G9" s="5"/>
    </row>
    <row r="10" spans="1:7" ht="93.75" customHeight="1" x14ac:dyDescent="0.25">
      <c r="A10" s="120"/>
      <c r="B10" s="120"/>
      <c r="C10" s="120"/>
      <c r="D10" s="120"/>
      <c r="E10" s="120"/>
      <c r="F10" s="120"/>
      <c r="G10" s="5"/>
    </row>
    <row r="11" spans="1:7" ht="24.75" customHeight="1" x14ac:dyDescent="0.25">
      <c r="A11" s="5"/>
      <c r="B11" s="5"/>
      <c r="C11" s="5"/>
      <c r="D11" s="5"/>
      <c r="E11" s="5"/>
      <c r="F11" s="5"/>
      <c r="G11" s="5"/>
    </row>
    <row r="12" spans="1:7" ht="18.75" x14ac:dyDescent="0.3">
      <c r="A12" s="6" t="s">
        <v>1338</v>
      </c>
      <c r="B12" s="7"/>
    </row>
    <row r="13" spans="1:7" ht="22.5" customHeight="1" x14ac:dyDescent="0.2"/>
    <row r="14" spans="1:7" ht="22.5" customHeight="1" x14ac:dyDescent="0.2"/>
    <row r="15" spans="1:7" ht="22.5" customHeight="1" x14ac:dyDescent="0.2">
      <c r="A15" s="8"/>
      <c r="B15" s="8"/>
      <c r="C15" s="8"/>
      <c r="D15" s="8"/>
      <c r="E15" s="8"/>
      <c r="F15" s="8"/>
    </row>
    <row r="16" spans="1:7" ht="54.75" customHeight="1" x14ac:dyDescent="0.2">
      <c r="A16" s="116" t="s">
        <v>587</v>
      </c>
      <c r="B16" s="116"/>
      <c r="C16" s="116"/>
      <c r="D16" s="116"/>
      <c r="E16" s="116"/>
    </row>
    <row r="17" ht="24.75" customHeight="1" x14ac:dyDescent="0.2"/>
    <row r="18" ht="24.75" customHeight="1" x14ac:dyDescent="0.2"/>
    <row r="19" ht="24.75" customHeight="1" x14ac:dyDescent="0.2"/>
    <row r="20" ht="24.75" customHeight="1" x14ac:dyDescent="0.2"/>
    <row r="21" ht="24.75" customHeight="1" x14ac:dyDescent="0.2"/>
    <row r="22" ht="24.75" customHeight="1" x14ac:dyDescent="0.2"/>
    <row r="23" ht="24.75" customHeight="1" x14ac:dyDescent="0.2"/>
    <row r="24" ht="24.75" customHeight="1" x14ac:dyDescent="0.2"/>
    <row r="25" ht="24.75" customHeight="1" x14ac:dyDescent="0.2"/>
    <row r="26" ht="24.75" customHeight="1" x14ac:dyDescent="0.2"/>
    <row r="27" ht="24.75" customHeight="1" x14ac:dyDescent="0.2"/>
    <row r="28" ht="24.75" customHeight="1" x14ac:dyDescent="0.2"/>
    <row r="29" ht="24.75" customHeight="1" x14ac:dyDescent="0.2"/>
    <row r="30" ht="24.75" customHeight="1" x14ac:dyDescent="0.2"/>
    <row r="31" ht="24.75" customHeight="1" x14ac:dyDescent="0.2"/>
  </sheetData>
  <mergeCells count="5">
    <mergeCell ref="A16:E16"/>
    <mergeCell ref="A1:E1"/>
    <mergeCell ref="A5:E5"/>
    <mergeCell ref="A6:E6"/>
    <mergeCell ref="A9:F10"/>
  </mergeCells>
  <pageMargins left="0.78740157480314965" right="0.39370078740157483" top="0.39370078740157483" bottom="0.39370078740157483" header="0" footer="0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B17"/>
  <sheetViews>
    <sheetView workbookViewId="0">
      <selection activeCell="B9" sqref="B9"/>
    </sheetView>
  </sheetViews>
  <sheetFormatPr defaultColWidth="9.140625" defaultRowHeight="12.75" x14ac:dyDescent="0.2"/>
  <cols>
    <col min="1" max="1" width="4.42578125" style="2" customWidth="1"/>
    <col min="2" max="2" width="52" style="2" customWidth="1"/>
    <col min="3" max="16384" width="9.140625" style="2"/>
  </cols>
  <sheetData>
    <row r="9" spans="2:2" x14ac:dyDescent="0.2">
      <c r="B9" s="52" t="s">
        <v>0</v>
      </c>
    </row>
    <row r="10" spans="2:2" x14ac:dyDescent="0.2">
      <c r="B10" s="52" t="s">
        <v>1</v>
      </c>
    </row>
    <row r="11" spans="2:2" x14ac:dyDescent="0.2">
      <c r="B11" s="52" t="s">
        <v>6</v>
      </c>
    </row>
    <row r="12" spans="2:2" x14ac:dyDescent="0.2">
      <c r="B12" s="52" t="s">
        <v>2</v>
      </c>
    </row>
    <row r="13" spans="2:2" ht="38.25" x14ac:dyDescent="0.2">
      <c r="B13" s="3" t="s">
        <v>3</v>
      </c>
    </row>
    <row r="17" spans="2:2" x14ac:dyDescent="0.2">
      <c r="B17" s="112" t="s">
        <v>588</v>
      </c>
    </row>
  </sheetData>
  <pageMargins left="0.78740157480314965" right="0.39370078740157483" top="0.39370078740157483" bottom="0.39370078740157483" header="0" footer="0"/>
  <pageSetup paperSize="9" firstPageNumber="2" orientation="landscape" useFirstPageNumber="1" r:id="rId1"/>
  <headerFooter>
    <oddFooter>&amp;R&amp;"-,обычный"&amp;8&amp;P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3"/>
  <sheetViews>
    <sheetView workbookViewId="0"/>
  </sheetViews>
  <sheetFormatPr defaultColWidth="9.140625" defaultRowHeight="12.75" x14ac:dyDescent="0.2"/>
  <cols>
    <col min="1" max="1" width="4.42578125" style="2" customWidth="1"/>
    <col min="2" max="2" width="52" style="2" customWidth="1"/>
    <col min="3" max="16384" width="9.140625" style="2"/>
  </cols>
  <sheetData>
    <row r="2" spans="2:6" ht="22.5" x14ac:dyDescent="0.2">
      <c r="B2" s="79" t="s">
        <v>1309</v>
      </c>
      <c r="C2" s="79" t="s">
        <v>615</v>
      </c>
      <c r="D2" s="80" t="s">
        <v>1310</v>
      </c>
      <c r="E2" s="80" t="s">
        <v>1311</v>
      </c>
      <c r="F2" s="80" t="s">
        <v>1312</v>
      </c>
    </row>
    <row r="3" spans="2:6" x14ac:dyDescent="0.2">
      <c r="B3" s="87" t="s">
        <v>616</v>
      </c>
      <c r="C3" s="87"/>
      <c r="D3" s="88"/>
      <c r="E3" s="88"/>
      <c r="F3" s="88"/>
    </row>
    <row r="4" spans="2:6" ht="22.5" x14ac:dyDescent="0.2">
      <c r="B4" s="90" t="s">
        <v>7</v>
      </c>
      <c r="C4" s="87" t="s">
        <v>617</v>
      </c>
      <c r="D4" s="88"/>
      <c r="E4" s="88" t="s">
        <v>618</v>
      </c>
      <c r="F4" s="88" t="s">
        <v>619</v>
      </c>
    </row>
    <row r="5" spans="2:6" x14ac:dyDescent="0.2">
      <c r="B5" s="87" t="s">
        <v>620</v>
      </c>
      <c r="C5" s="87"/>
      <c r="D5" s="88"/>
      <c r="E5" s="88"/>
      <c r="F5" s="88"/>
    </row>
    <row r="6" spans="2:6" x14ac:dyDescent="0.2">
      <c r="B6" s="87" t="s">
        <v>621</v>
      </c>
      <c r="C6" s="87" t="s">
        <v>617</v>
      </c>
      <c r="D6" s="88"/>
      <c r="E6" s="88" t="s">
        <v>622</v>
      </c>
      <c r="F6" s="88" t="s">
        <v>623</v>
      </c>
    </row>
    <row r="7" spans="2:6" x14ac:dyDescent="0.2">
      <c r="B7" s="87" t="s">
        <v>624</v>
      </c>
      <c r="C7" s="87" t="s">
        <v>617</v>
      </c>
      <c r="D7" s="88"/>
      <c r="E7" s="88" t="s">
        <v>625</v>
      </c>
      <c r="F7" s="88" t="s">
        <v>626</v>
      </c>
    </row>
    <row r="8" spans="2:6" x14ac:dyDescent="0.2">
      <c r="B8" s="87" t="s">
        <v>10</v>
      </c>
      <c r="C8" s="87" t="s">
        <v>627</v>
      </c>
      <c r="D8" s="88"/>
      <c r="E8" s="88" t="s">
        <v>628</v>
      </c>
      <c r="F8" s="88" t="s">
        <v>629</v>
      </c>
    </row>
    <row r="9" spans="2:6" ht="22.5" x14ac:dyDescent="0.2">
      <c r="B9" s="87" t="s">
        <v>11</v>
      </c>
      <c r="C9" s="87" t="s">
        <v>617</v>
      </c>
      <c r="D9" s="88"/>
      <c r="E9" s="88" t="s">
        <v>1315</v>
      </c>
      <c r="F9" s="88" t="s">
        <v>1316</v>
      </c>
    </row>
    <row r="10" spans="2:6" x14ac:dyDescent="0.2">
      <c r="B10" s="87" t="s">
        <v>620</v>
      </c>
      <c r="C10" s="87"/>
      <c r="D10" s="88"/>
      <c r="E10" s="88"/>
      <c r="F10" s="88"/>
    </row>
    <row r="11" spans="2:6" ht="112.5" x14ac:dyDescent="0.2">
      <c r="B11" s="87" t="s">
        <v>630</v>
      </c>
      <c r="C11" s="87" t="s">
        <v>617</v>
      </c>
      <c r="D11" s="88"/>
      <c r="E11" s="88" t="s">
        <v>631</v>
      </c>
      <c r="F11" s="88" t="s">
        <v>632</v>
      </c>
    </row>
    <row r="12" spans="2:6" ht="45" x14ac:dyDescent="0.2">
      <c r="B12" s="87" t="s">
        <v>633</v>
      </c>
      <c r="C12" s="87" t="s">
        <v>617</v>
      </c>
      <c r="D12" s="88"/>
      <c r="E12" s="88" t="s">
        <v>634</v>
      </c>
      <c r="F12" s="88" t="s">
        <v>635</v>
      </c>
    </row>
    <row r="13" spans="2:6" ht="22.5" x14ac:dyDescent="0.2">
      <c r="B13" s="87" t="s">
        <v>14</v>
      </c>
      <c r="C13" s="87" t="s">
        <v>636</v>
      </c>
      <c r="D13" s="88"/>
      <c r="E13" s="88" t="s">
        <v>637</v>
      </c>
      <c r="F13" s="88" t="s">
        <v>638</v>
      </c>
    </row>
    <row r="14" spans="2:6" ht="22.5" x14ac:dyDescent="0.2">
      <c r="B14" s="87" t="s">
        <v>639</v>
      </c>
      <c r="C14" s="87" t="s">
        <v>640</v>
      </c>
      <c r="D14" s="88"/>
      <c r="E14" s="88" t="s">
        <v>641</v>
      </c>
      <c r="F14" s="88" t="s">
        <v>642</v>
      </c>
    </row>
    <row r="15" spans="2:6" ht="22.5" x14ac:dyDescent="0.2">
      <c r="B15" s="87" t="s">
        <v>16</v>
      </c>
      <c r="C15" s="87" t="s">
        <v>617</v>
      </c>
      <c r="D15" s="88"/>
      <c r="E15" s="88" t="s">
        <v>643</v>
      </c>
      <c r="F15" s="88" t="s">
        <v>644</v>
      </c>
    </row>
    <row r="16" spans="2:6" x14ac:dyDescent="0.2">
      <c r="B16" s="87" t="s">
        <v>17</v>
      </c>
      <c r="C16" s="87" t="s">
        <v>617</v>
      </c>
      <c r="D16" s="88"/>
      <c r="E16" s="88" t="s">
        <v>645</v>
      </c>
      <c r="F16" s="88" t="s">
        <v>646</v>
      </c>
    </row>
    <row r="17" spans="2:6" x14ac:dyDescent="0.2">
      <c r="B17" s="87" t="s">
        <v>18</v>
      </c>
      <c r="C17" s="87" t="s">
        <v>617</v>
      </c>
      <c r="D17" s="88"/>
      <c r="E17" s="88" t="s">
        <v>647</v>
      </c>
      <c r="F17" s="88" t="s">
        <v>648</v>
      </c>
    </row>
    <row r="18" spans="2:6" ht="78.75" x14ac:dyDescent="0.2">
      <c r="B18" s="87" t="s">
        <v>19</v>
      </c>
      <c r="C18" s="87" t="s">
        <v>617</v>
      </c>
      <c r="D18" s="88"/>
      <c r="E18" s="88" t="s">
        <v>649</v>
      </c>
      <c r="F18" s="91" t="s">
        <v>650</v>
      </c>
    </row>
    <row r="19" spans="2:6" ht="67.5" x14ac:dyDescent="0.2">
      <c r="B19" s="87" t="s">
        <v>20</v>
      </c>
      <c r="C19" s="87" t="s">
        <v>617</v>
      </c>
      <c r="D19" s="88"/>
      <c r="E19" s="88" t="s">
        <v>651</v>
      </c>
      <c r="F19" s="91" t="s">
        <v>652</v>
      </c>
    </row>
    <row r="20" spans="2:6" ht="45" x14ac:dyDescent="0.2">
      <c r="B20" s="87" t="s">
        <v>21</v>
      </c>
      <c r="C20" s="87" t="s">
        <v>617</v>
      </c>
      <c r="D20" s="88"/>
      <c r="E20" s="88" t="s">
        <v>653</v>
      </c>
      <c r="F20" s="88" t="s">
        <v>654</v>
      </c>
    </row>
    <row r="21" spans="2:6" ht="22.5" x14ac:dyDescent="0.2">
      <c r="B21" s="87" t="s">
        <v>22</v>
      </c>
      <c r="C21" s="87" t="s">
        <v>627</v>
      </c>
      <c r="D21" s="88"/>
      <c r="E21" s="88" t="s">
        <v>655</v>
      </c>
      <c r="F21" s="88" t="s">
        <v>656</v>
      </c>
    </row>
    <row r="22" spans="2:6" x14ac:dyDescent="0.2">
      <c r="B22" s="92" t="s">
        <v>23</v>
      </c>
      <c r="C22" s="87" t="s">
        <v>627</v>
      </c>
      <c r="D22" s="88"/>
      <c r="E22" s="88" t="s">
        <v>657</v>
      </c>
      <c r="F22" s="88" t="s">
        <v>658</v>
      </c>
    </row>
    <row r="23" spans="2:6" x14ac:dyDescent="0.2">
      <c r="B23" s="87" t="s">
        <v>24</v>
      </c>
      <c r="C23" s="87" t="s">
        <v>659</v>
      </c>
      <c r="D23" s="88"/>
      <c r="E23" s="88" t="s">
        <v>660</v>
      </c>
      <c r="F23" s="88" t="s">
        <v>661</v>
      </c>
    </row>
    <row r="24" spans="2:6" x14ac:dyDescent="0.2">
      <c r="B24" s="87" t="s">
        <v>25</v>
      </c>
      <c r="C24" s="87" t="s">
        <v>627</v>
      </c>
      <c r="D24" s="88"/>
      <c r="E24" s="88" t="s">
        <v>662</v>
      </c>
      <c r="F24" s="88" t="s">
        <v>663</v>
      </c>
    </row>
    <row r="25" spans="2:6" x14ac:dyDescent="0.2">
      <c r="B25" s="87" t="s">
        <v>26</v>
      </c>
      <c r="C25" s="87" t="s">
        <v>627</v>
      </c>
      <c r="D25" s="88"/>
      <c r="E25" s="88" t="s">
        <v>664</v>
      </c>
      <c r="F25" s="88" t="s">
        <v>665</v>
      </c>
    </row>
    <row r="26" spans="2:6" ht="22.5" x14ac:dyDescent="0.2">
      <c r="B26" s="87" t="s">
        <v>27</v>
      </c>
      <c r="C26" s="87" t="s">
        <v>627</v>
      </c>
      <c r="D26" s="88"/>
      <c r="E26" s="88" t="s">
        <v>666</v>
      </c>
      <c r="F26" s="93" t="s">
        <v>667</v>
      </c>
    </row>
    <row r="27" spans="2:6" x14ac:dyDescent="0.2">
      <c r="B27" s="87" t="s">
        <v>28</v>
      </c>
      <c r="C27" s="87" t="s">
        <v>627</v>
      </c>
      <c r="D27" s="88"/>
      <c r="E27" s="88" t="s">
        <v>668</v>
      </c>
      <c r="F27" s="88" t="s">
        <v>669</v>
      </c>
    </row>
    <row r="28" spans="2:6" x14ac:dyDescent="0.2">
      <c r="B28" s="87" t="s">
        <v>670</v>
      </c>
      <c r="C28" s="87"/>
      <c r="D28" s="88"/>
      <c r="E28" s="88" t="s">
        <v>671</v>
      </c>
      <c r="F28" s="88"/>
    </row>
    <row r="29" spans="2:6" ht="123.75" x14ac:dyDescent="0.2">
      <c r="B29" s="87" t="s">
        <v>29</v>
      </c>
      <c r="C29" s="87" t="s">
        <v>627</v>
      </c>
      <c r="D29" s="88" t="s">
        <v>672</v>
      </c>
      <c r="E29" s="88"/>
      <c r="F29" s="88" t="s">
        <v>673</v>
      </c>
    </row>
    <row r="30" spans="2:6" x14ac:dyDescent="0.2">
      <c r="B30" s="87" t="s">
        <v>620</v>
      </c>
      <c r="C30" s="87"/>
      <c r="D30" s="88"/>
      <c r="E30" s="88"/>
      <c r="F30" s="88"/>
    </row>
    <row r="31" spans="2:6" x14ac:dyDescent="0.2">
      <c r="B31" s="87" t="s">
        <v>30</v>
      </c>
      <c r="C31" s="87" t="s">
        <v>627</v>
      </c>
      <c r="D31" s="88" t="s">
        <v>674</v>
      </c>
      <c r="E31" s="88"/>
      <c r="F31" s="88" t="s">
        <v>675</v>
      </c>
    </row>
    <row r="32" spans="2:6" ht="33.75" x14ac:dyDescent="0.2">
      <c r="B32" s="87" t="s">
        <v>31</v>
      </c>
      <c r="C32" s="87" t="s">
        <v>627</v>
      </c>
      <c r="D32" s="88"/>
      <c r="E32" s="88" t="s">
        <v>676</v>
      </c>
      <c r="F32" s="88" t="s">
        <v>677</v>
      </c>
    </row>
    <row r="33" spans="2:6" ht="45" x14ac:dyDescent="0.2">
      <c r="B33" s="87" t="s">
        <v>32</v>
      </c>
      <c r="C33" s="87" t="s">
        <v>627</v>
      </c>
      <c r="D33" s="88"/>
      <c r="E33" s="88" t="s">
        <v>678</v>
      </c>
      <c r="F33" s="88" t="s">
        <v>679</v>
      </c>
    </row>
    <row r="34" spans="2:6" ht="123.75" x14ac:dyDescent="0.2">
      <c r="B34" s="87" t="s">
        <v>33</v>
      </c>
      <c r="C34" s="87" t="s">
        <v>627</v>
      </c>
      <c r="D34" s="88"/>
      <c r="E34" s="88" t="s">
        <v>680</v>
      </c>
      <c r="F34" s="88" t="s">
        <v>681</v>
      </c>
    </row>
    <row r="35" spans="2:6" x14ac:dyDescent="0.2">
      <c r="B35" s="87" t="s">
        <v>682</v>
      </c>
      <c r="C35" s="87"/>
      <c r="D35" s="88"/>
      <c r="E35" s="94"/>
      <c r="F35" s="95"/>
    </row>
    <row r="36" spans="2:6" ht="22.5" x14ac:dyDescent="0.2">
      <c r="B36" s="87" t="s">
        <v>683</v>
      </c>
      <c r="C36" s="87" t="s">
        <v>627</v>
      </c>
      <c r="D36" s="88"/>
      <c r="E36" s="88" t="s">
        <v>684</v>
      </c>
      <c r="F36" s="88" t="s">
        <v>685</v>
      </c>
    </row>
    <row r="37" spans="2:6" ht="225" x14ac:dyDescent="0.2">
      <c r="B37" s="92" t="s">
        <v>35</v>
      </c>
      <c r="C37" s="87" t="s">
        <v>627</v>
      </c>
      <c r="D37" s="88"/>
      <c r="E37" s="88" t="s">
        <v>1317</v>
      </c>
      <c r="F37" s="88" t="s">
        <v>1318</v>
      </c>
    </row>
    <row r="38" spans="2:6" x14ac:dyDescent="0.2">
      <c r="B38" s="87" t="s">
        <v>36</v>
      </c>
      <c r="C38" s="87" t="s">
        <v>627</v>
      </c>
      <c r="D38" s="88"/>
      <c r="E38" s="88" t="s">
        <v>686</v>
      </c>
      <c r="F38" s="88" t="s">
        <v>687</v>
      </c>
    </row>
    <row r="39" spans="2:6" ht="213.75" x14ac:dyDescent="0.2">
      <c r="B39" s="87" t="s">
        <v>37</v>
      </c>
      <c r="C39" s="87" t="s">
        <v>627</v>
      </c>
      <c r="D39" s="88"/>
      <c r="E39" s="88" t="s">
        <v>1319</v>
      </c>
      <c r="F39" s="88" t="s">
        <v>1320</v>
      </c>
    </row>
    <row r="40" spans="2:6" ht="67.5" x14ac:dyDescent="0.2">
      <c r="B40" s="87" t="s">
        <v>38</v>
      </c>
      <c r="C40" s="87" t="s">
        <v>627</v>
      </c>
      <c r="D40" s="88"/>
      <c r="E40" s="88" t="s">
        <v>1321</v>
      </c>
      <c r="F40" s="88" t="s">
        <v>1322</v>
      </c>
    </row>
    <row r="41" spans="2:6" ht="56.25" x14ac:dyDescent="0.2">
      <c r="B41" s="87" t="s">
        <v>39</v>
      </c>
      <c r="C41" s="87" t="s">
        <v>627</v>
      </c>
      <c r="D41" s="88"/>
      <c r="E41" s="88" t="s">
        <v>688</v>
      </c>
      <c r="F41" s="88" t="s">
        <v>689</v>
      </c>
    </row>
    <row r="42" spans="2:6" ht="112.5" x14ac:dyDescent="0.2">
      <c r="B42" s="87" t="s">
        <v>40</v>
      </c>
      <c r="C42" s="87" t="s">
        <v>627</v>
      </c>
      <c r="D42" s="88"/>
      <c r="E42" s="88" t="s">
        <v>690</v>
      </c>
      <c r="F42" s="88" t="s">
        <v>691</v>
      </c>
    </row>
    <row r="43" spans="2:6" x14ac:dyDescent="0.2">
      <c r="B43" s="87" t="s">
        <v>692</v>
      </c>
      <c r="C43" s="87" t="s">
        <v>627</v>
      </c>
      <c r="D43" s="88"/>
      <c r="E43" s="88" t="s">
        <v>693</v>
      </c>
      <c r="F43" s="88" t="s">
        <v>694</v>
      </c>
    </row>
    <row r="44" spans="2:6" ht="67.5" x14ac:dyDescent="0.2">
      <c r="B44" s="87" t="s">
        <v>695</v>
      </c>
      <c r="C44" s="87" t="s">
        <v>627</v>
      </c>
      <c r="D44" s="88"/>
      <c r="E44" s="88" t="s">
        <v>696</v>
      </c>
      <c r="F44" s="88" t="s">
        <v>697</v>
      </c>
    </row>
    <row r="45" spans="2:6" x14ac:dyDescent="0.2">
      <c r="B45" s="87" t="s">
        <v>698</v>
      </c>
      <c r="C45" s="87"/>
      <c r="D45" s="88"/>
      <c r="E45" s="88"/>
      <c r="F45" s="95"/>
    </row>
    <row r="46" spans="2:6" x14ac:dyDescent="0.2">
      <c r="B46" s="87" t="s">
        <v>699</v>
      </c>
      <c r="C46" s="87" t="s">
        <v>627</v>
      </c>
      <c r="D46" s="88"/>
      <c r="E46" s="88" t="s">
        <v>700</v>
      </c>
      <c r="F46" s="88" t="s">
        <v>701</v>
      </c>
    </row>
    <row r="47" spans="2:6" ht="33.75" x14ac:dyDescent="0.2">
      <c r="B47" s="87" t="s">
        <v>702</v>
      </c>
      <c r="C47" s="87" t="s">
        <v>627</v>
      </c>
      <c r="D47" s="88"/>
      <c r="E47" s="88" t="s">
        <v>703</v>
      </c>
      <c r="F47" s="88" t="s">
        <v>704</v>
      </c>
    </row>
    <row r="48" spans="2:6" x14ac:dyDescent="0.2">
      <c r="B48" s="87" t="s">
        <v>705</v>
      </c>
      <c r="C48" s="87" t="s">
        <v>627</v>
      </c>
      <c r="D48" s="88"/>
      <c r="E48" s="88" t="s">
        <v>706</v>
      </c>
      <c r="F48" s="88" t="s">
        <v>707</v>
      </c>
    </row>
    <row r="49" spans="2:6" x14ac:dyDescent="0.2">
      <c r="B49" s="87" t="s">
        <v>708</v>
      </c>
      <c r="C49" s="87" t="s">
        <v>627</v>
      </c>
      <c r="D49" s="88"/>
      <c r="E49" s="88" t="s">
        <v>709</v>
      </c>
      <c r="F49" s="88" t="s">
        <v>710</v>
      </c>
    </row>
    <row r="50" spans="2:6" ht="33.75" x14ac:dyDescent="0.2">
      <c r="B50" s="87" t="s">
        <v>711</v>
      </c>
      <c r="C50" s="87" t="s">
        <v>627</v>
      </c>
      <c r="D50" s="88"/>
      <c r="E50" s="88" t="s">
        <v>712</v>
      </c>
      <c r="F50" s="88" t="s">
        <v>713</v>
      </c>
    </row>
    <row r="51" spans="2:6" ht="22.5" x14ac:dyDescent="0.2">
      <c r="B51" s="87" t="s">
        <v>714</v>
      </c>
      <c r="C51" s="87" t="s">
        <v>627</v>
      </c>
      <c r="D51" s="88"/>
      <c r="E51" s="88" t="s">
        <v>715</v>
      </c>
      <c r="F51" s="88" t="s">
        <v>716</v>
      </c>
    </row>
    <row r="52" spans="2:6" x14ac:dyDescent="0.2">
      <c r="B52" s="97" t="s">
        <v>717</v>
      </c>
      <c r="C52" s="87"/>
      <c r="D52" s="88"/>
      <c r="E52" s="88"/>
      <c r="F52" s="88"/>
    </row>
    <row r="53" spans="2:6" ht="202.5" x14ac:dyDescent="0.2">
      <c r="B53" s="87" t="s">
        <v>579</v>
      </c>
      <c r="C53" s="87" t="s">
        <v>718</v>
      </c>
      <c r="D53" s="88" t="s">
        <v>719</v>
      </c>
      <c r="E53" s="88"/>
      <c r="F53" s="88" t="s">
        <v>720</v>
      </c>
    </row>
    <row r="54" spans="2:6" x14ac:dyDescent="0.2">
      <c r="B54" s="87" t="s">
        <v>721</v>
      </c>
      <c r="C54" s="87" t="s">
        <v>627</v>
      </c>
      <c r="D54" s="88"/>
      <c r="E54" s="88" t="s">
        <v>722</v>
      </c>
      <c r="F54" s="88" t="s">
        <v>723</v>
      </c>
    </row>
    <row r="55" spans="2:6" ht="22.5" x14ac:dyDescent="0.2">
      <c r="B55" s="87" t="s">
        <v>49</v>
      </c>
      <c r="C55" s="87" t="s">
        <v>627</v>
      </c>
      <c r="D55" s="88"/>
      <c r="E55" s="88" t="s">
        <v>724</v>
      </c>
      <c r="F55" s="88" t="s">
        <v>725</v>
      </c>
    </row>
    <row r="56" spans="2:6" ht="33.75" x14ac:dyDescent="0.2">
      <c r="B56" s="87" t="s">
        <v>50</v>
      </c>
      <c r="C56" s="87" t="s">
        <v>627</v>
      </c>
      <c r="D56" s="88"/>
      <c r="E56" s="88" t="s">
        <v>726</v>
      </c>
      <c r="F56" s="88" t="s">
        <v>727</v>
      </c>
    </row>
    <row r="57" spans="2:6" x14ac:dyDescent="0.2">
      <c r="B57" s="87" t="s">
        <v>728</v>
      </c>
      <c r="C57" s="87"/>
      <c r="D57" s="88"/>
      <c r="E57" s="88"/>
      <c r="F57" s="88"/>
    </row>
    <row r="58" spans="2:6" ht="33.75" x14ac:dyDescent="0.2">
      <c r="B58" s="90" t="s">
        <v>51</v>
      </c>
      <c r="C58" s="87" t="s">
        <v>627</v>
      </c>
      <c r="D58" s="88"/>
      <c r="E58" s="88" t="s">
        <v>729</v>
      </c>
      <c r="F58" s="88" t="s">
        <v>730</v>
      </c>
    </row>
    <row r="59" spans="2:6" ht="22.5" x14ac:dyDescent="0.2">
      <c r="B59" s="87" t="s">
        <v>52</v>
      </c>
      <c r="C59" s="87" t="s">
        <v>627</v>
      </c>
      <c r="D59" s="88"/>
      <c r="E59" s="88" t="s">
        <v>731</v>
      </c>
      <c r="F59" s="88" t="s">
        <v>732</v>
      </c>
    </row>
    <row r="60" spans="2:6" x14ac:dyDescent="0.2">
      <c r="B60" s="87" t="s">
        <v>733</v>
      </c>
      <c r="C60" s="87"/>
      <c r="D60" s="88"/>
      <c r="E60" s="88"/>
      <c r="F60" s="88"/>
    </row>
    <row r="61" spans="2:6" ht="45" x14ac:dyDescent="0.2">
      <c r="B61" s="90" t="s">
        <v>734</v>
      </c>
      <c r="C61" s="87" t="s">
        <v>627</v>
      </c>
      <c r="D61" s="88"/>
      <c r="E61" s="88" t="s">
        <v>735</v>
      </c>
      <c r="F61" s="93" t="s">
        <v>736</v>
      </c>
    </row>
    <row r="62" spans="2:6" ht="168.75" x14ac:dyDescent="0.2">
      <c r="B62" s="90" t="s">
        <v>54</v>
      </c>
      <c r="C62" s="87" t="s">
        <v>627</v>
      </c>
      <c r="D62" s="88"/>
      <c r="E62" s="88" t="s">
        <v>737</v>
      </c>
      <c r="F62" s="88" t="s">
        <v>738</v>
      </c>
    </row>
    <row r="63" spans="2:6" x14ac:dyDescent="0.2">
      <c r="B63" s="87" t="s">
        <v>55</v>
      </c>
      <c r="C63" s="87" t="s">
        <v>627</v>
      </c>
      <c r="D63" s="88"/>
      <c r="E63" s="88" t="s">
        <v>739</v>
      </c>
      <c r="F63" s="88" t="s">
        <v>740</v>
      </c>
    </row>
    <row r="64" spans="2:6" ht="33.75" x14ac:dyDescent="0.2">
      <c r="B64" s="87" t="s">
        <v>56</v>
      </c>
      <c r="C64" s="87" t="s">
        <v>627</v>
      </c>
      <c r="D64" s="88"/>
      <c r="E64" s="88" t="s">
        <v>741</v>
      </c>
      <c r="F64" s="88" t="s">
        <v>742</v>
      </c>
    </row>
    <row r="65" spans="2:6" ht="67.5" x14ac:dyDescent="0.2">
      <c r="B65" s="87" t="s">
        <v>57</v>
      </c>
      <c r="C65" s="87" t="s">
        <v>627</v>
      </c>
      <c r="D65" s="88"/>
      <c r="E65" s="88" t="s">
        <v>743</v>
      </c>
      <c r="F65" s="88" t="s">
        <v>744</v>
      </c>
    </row>
    <row r="66" spans="2:6" ht="56.25" x14ac:dyDescent="0.2">
      <c r="B66" s="87" t="s">
        <v>745</v>
      </c>
      <c r="C66" s="87" t="s">
        <v>627</v>
      </c>
      <c r="D66" s="88"/>
      <c r="E66" s="88" t="s">
        <v>746</v>
      </c>
      <c r="F66" s="88" t="s">
        <v>747</v>
      </c>
    </row>
    <row r="67" spans="2:6" ht="22.5" x14ac:dyDescent="0.2">
      <c r="B67" s="87" t="s">
        <v>59</v>
      </c>
      <c r="C67" s="87" t="s">
        <v>627</v>
      </c>
      <c r="D67" s="88"/>
      <c r="E67" s="88" t="s">
        <v>748</v>
      </c>
      <c r="F67" s="93" t="s">
        <v>749</v>
      </c>
    </row>
    <row r="68" spans="2:6" ht="45" x14ac:dyDescent="0.2">
      <c r="B68" s="87" t="s">
        <v>60</v>
      </c>
      <c r="C68" s="87" t="s">
        <v>750</v>
      </c>
      <c r="D68" s="88"/>
      <c r="E68" s="88" t="s">
        <v>751</v>
      </c>
      <c r="F68" s="88" t="s">
        <v>752</v>
      </c>
    </row>
    <row r="69" spans="2:6" x14ac:dyDescent="0.2">
      <c r="B69" s="87" t="s">
        <v>61</v>
      </c>
      <c r="C69" s="87" t="s">
        <v>627</v>
      </c>
      <c r="D69" s="88"/>
      <c r="E69" s="88" t="s">
        <v>753</v>
      </c>
      <c r="F69" s="88" t="s">
        <v>754</v>
      </c>
    </row>
    <row r="70" spans="2:6" ht="101.25" x14ac:dyDescent="0.2">
      <c r="B70" s="87" t="s">
        <v>62</v>
      </c>
      <c r="C70" s="87" t="s">
        <v>755</v>
      </c>
      <c r="D70" s="88"/>
      <c r="E70" s="88" t="s">
        <v>756</v>
      </c>
      <c r="F70" s="93" t="s">
        <v>757</v>
      </c>
    </row>
    <row r="71" spans="2:6" ht="22.5" x14ac:dyDescent="0.2">
      <c r="B71" s="87" t="s">
        <v>63</v>
      </c>
      <c r="C71" s="87" t="s">
        <v>758</v>
      </c>
      <c r="D71" s="88"/>
      <c r="E71" s="88" t="s">
        <v>759</v>
      </c>
      <c r="F71" s="88" t="s">
        <v>760</v>
      </c>
    </row>
    <row r="72" spans="2:6" x14ac:dyDescent="0.2">
      <c r="B72" s="87" t="s">
        <v>698</v>
      </c>
      <c r="C72" s="87"/>
      <c r="D72" s="88"/>
      <c r="E72" s="88"/>
      <c r="F72" s="88"/>
    </row>
    <row r="73" spans="2:6" ht="90" x14ac:dyDescent="0.2">
      <c r="B73" s="87" t="s">
        <v>761</v>
      </c>
      <c r="C73" s="87" t="s">
        <v>755</v>
      </c>
      <c r="D73" s="88"/>
      <c r="E73" s="88" t="s">
        <v>762</v>
      </c>
      <c r="F73" s="88" t="s">
        <v>763</v>
      </c>
    </row>
    <row r="74" spans="2:6" ht="123.75" x14ac:dyDescent="0.2">
      <c r="B74" s="87" t="s">
        <v>764</v>
      </c>
      <c r="C74" s="87" t="s">
        <v>765</v>
      </c>
      <c r="D74" s="88"/>
      <c r="E74" s="88" t="s">
        <v>766</v>
      </c>
      <c r="F74" s="88" t="s">
        <v>767</v>
      </c>
    </row>
    <row r="75" spans="2:6" x14ac:dyDescent="0.2">
      <c r="B75" s="96" t="s">
        <v>768</v>
      </c>
      <c r="C75" s="87"/>
      <c r="D75" s="88"/>
      <c r="E75" s="88"/>
      <c r="F75" s="88"/>
    </row>
    <row r="76" spans="2:6" ht="22.5" x14ac:dyDescent="0.2">
      <c r="B76" s="87" t="s">
        <v>65</v>
      </c>
      <c r="C76" s="87" t="s">
        <v>755</v>
      </c>
      <c r="D76" s="88"/>
      <c r="E76" s="88" t="s">
        <v>769</v>
      </c>
      <c r="F76" s="88" t="s">
        <v>770</v>
      </c>
    </row>
    <row r="77" spans="2:6" ht="22.5" x14ac:dyDescent="0.2">
      <c r="B77" s="87" t="s">
        <v>66</v>
      </c>
      <c r="C77" s="87" t="s">
        <v>755</v>
      </c>
      <c r="D77" s="88"/>
      <c r="E77" s="88" t="s">
        <v>771</v>
      </c>
      <c r="F77" s="88" t="s">
        <v>772</v>
      </c>
    </row>
    <row r="78" spans="2:6" ht="33.75" x14ac:dyDescent="0.2">
      <c r="B78" s="87" t="s">
        <v>67</v>
      </c>
      <c r="C78" s="87" t="s">
        <v>755</v>
      </c>
      <c r="D78" s="88"/>
      <c r="E78" s="88" t="s">
        <v>773</v>
      </c>
      <c r="F78" s="88" t="s">
        <v>774</v>
      </c>
    </row>
    <row r="79" spans="2:6" ht="67.5" x14ac:dyDescent="0.2">
      <c r="B79" s="87" t="s">
        <v>68</v>
      </c>
      <c r="C79" s="87" t="s">
        <v>755</v>
      </c>
      <c r="D79" s="88"/>
      <c r="E79" s="88" t="s">
        <v>775</v>
      </c>
      <c r="F79" s="88" t="s">
        <v>776</v>
      </c>
    </row>
    <row r="80" spans="2:6" ht="22.5" x14ac:dyDescent="0.2">
      <c r="B80" s="87" t="s">
        <v>777</v>
      </c>
      <c r="C80" s="87" t="s">
        <v>755</v>
      </c>
      <c r="D80" s="88"/>
      <c r="E80" s="88" t="s">
        <v>778</v>
      </c>
      <c r="F80" s="88" t="s">
        <v>779</v>
      </c>
    </row>
    <row r="81" spans="2:6" ht="22.5" x14ac:dyDescent="0.2">
      <c r="B81" s="87" t="s">
        <v>70</v>
      </c>
      <c r="C81" s="87" t="s">
        <v>755</v>
      </c>
      <c r="D81" s="88"/>
      <c r="E81" s="88" t="s">
        <v>780</v>
      </c>
      <c r="F81" s="88" t="s">
        <v>781</v>
      </c>
    </row>
    <row r="82" spans="2:6" x14ac:dyDescent="0.2">
      <c r="B82" s="87" t="s">
        <v>71</v>
      </c>
      <c r="C82" s="87" t="s">
        <v>627</v>
      </c>
      <c r="D82" s="88"/>
      <c r="E82" s="88" t="s">
        <v>782</v>
      </c>
      <c r="F82" s="88" t="s">
        <v>783</v>
      </c>
    </row>
    <row r="83" spans="2:6" ht="22.5" x14ac:dyDescent="0.2">
      <c r="B83" s="87" t="s">
        <v>72</v>
      </c>
      <c r="C83" s="87" t="s">
        <v>755</v>
      </c>
      <c r="D83" s="88"/>
      <c r="E83" s="88" t="s">
        <v>784</v>
      </c>
      <c r="F83" s="88" t="s">
        <v>785</v>
      </c>
    </row>
    <row r="84" spans="2:6" ht="22.5" x14ac:dyDescent="0.2">
      <c r="B84" s="87" t="s">
        <v>73</v>
      </c>
      <c r="C84" s="87" t="s">
        <v>786</v>
      </c>
      <c r="D84" s="88"/>
      <c r="E84" s="88" t="s">
        <v>787</v>
      </c>
      <c r="F84" s="88" t="s">
        <v>788</v>
      </c>
    </row>
    <row r="85" spans="2:6" x14ac:dyDescent="0.2">
      <c r="B85" s="87" t="s">
        <v>74</v>
      </c>
      <c r="C85" s="87" t="s">
        <v>627</v>
      </c>
      <c r="D85" s="88"/>
      <c r="E85" s="88" t="s">
        <v>789</v>
      </c>
      <c r="F85" s="88" t="s">
        <v>790</v>
      </c>
    </row>
    <row r="86" spans="2:6" ht="22.5" x14ac:dyDescent="0.2">
      <c r="B86" s="87" t="s">
        <v>75</v>
      </c>
      <c r="C86" s="87" t="s">
        <v>627</v>
      </c>
      <c r="D86" s="88"/>
      <c r="E86" s="88" t="s">
        <v>791</v>
      </c>
      <c r="F86" s="88" t="s">
        <v>792</v>
      </c>
    </row>
    <row r="87" spans="2:6" ht="45" x14ac:dyDescent="0.2">
      <c r="B87" s="87" t="s">
        <v>76</v>
      </c>
      <c r="C87" s="87" t="s">
        <v>793</v>
      </c>
      <c r="D87" s="88"/>
      <c r="E87" s="88" t="s">
        <v>794</v>
      </c>
      <c r="F87" s="88" t="s">
        <v>795</v>
      </c>
    </row>
    <row r="88" spans="2:6" ht="33.75" x14ac:dyDescent="0.2">
      <c r="B88" s="87" t="s">
        <v>77</v>
      </c>
      <c r="C88" s="87" t="s">
        <v>793</v>
      </c>
      <c r="D88" s="88"/>
      <c r="E88" s="88" t="s">
        <v>796</v>
      </c>
      <c r="F88" s="88" t="s">
        <v>797</v>
      </c>
    </row>
    <row r="89" spans="2:6" x14ac:dyDescent="0.2">
      <c r="B89" s="87" t="s">
        <v>78</v>
      </c>
      <c r="C89" s="87" t="s">
        <v>798</v>
      </c>
      <c r="D89" s="88"/>
      <c r="E89" s="88" t="s">
        <v>799</v>
      </c>
      <c r="F89" s="88" t="s">
        <v>800</v>
      </c>
    </row>
    <row r="90" spans="2:6" ht="45" x14ac:dyDescent="0.2">
      <c r="B90" s="87" t="s">
        <v>79</v>
      </c>
      <c r="C90" s="87" t="s">
        <v>718</v>
      </c>
      <c r="D90" s="88"/>
      <c r="E90" s="88" t="s">
        <v>801</v>
      </c>
      <c r="F90" s="88" t="s">
        <v>802</v>
      </c>
    </row>
    <row r="91" spans="2:6" ht="33.75" x14ac:dyDescent="0.2">
      <c r="B91" s="87" t="s">
        <v>80</v>
      </c>
      <c r="C91" s="87" t="s">
        <v>793</v>
      </c>
      <c r="D91" s="88"/>
      <c r="E91" s="88" t="s">
        <v>803</v>
      </c>
      <c r="F91" s="88" t="s">
        <v>804</v>
      </c>
    </row>
    <row r="92" spans="2:6" ht="409.5" x14ac:dyDescent="0.2">
      <c r="B92" s="87" t="s">
        <v>81</v>
      </c>
      <c r="C92" s="87" t="s">
        <v>805</v>
      </c>
      <c r="D92" s="88"/>
      <c r="E92" s="88" t="s">
        <v>806</v>
      </c>
      <c r="F92" s="98" t="s">
        <v>807</v>
      </c>
    </row>
    <row r="93" spans="2:6" x14ac:dyDescent="0.2">
      <c r="B93" s="87" t="s">
        <v>808</v>
      </c>
      <c r="C93" s="87"/>
      <c r="D93" s="88"/>
      <c r="E93" s="88"/>
      <c r="F93" s="95"/>
    </row>
    <row r="94" spans="2:6" ht="22.5" x14ac:dyDescent="0.2">
      <c r="B94" s="87" t="s">
        <v>809</v>
      </c>
      <c r="C94" s="87" t="s">
        <v>805</v>
      </c>
      <c r="D94" s="88"/>
      <c r="E94" s="88" t="s">
        <v>810</v>
      </c>
      <c r="F94" s="88" t="s">
        <v>811</v>
      </c>
    </row>
    <row r="95" spans="2:6" ht="56.25" x14ac:dyDescent="0.2">
      <c r="B95" s="87" t="s">
        <v>83</v>
      </c>
      <c r="C95" s="87" t="s">
        <v>805</v>
      </c>
      <c r="D95" s="88"/>
      <c r="E95" s="88" t="s">
        <v>812</v>
      </c>
      <c r="F95" s="88" t="s">
        <v>813</v>
      </c>
    </row>
    <row r="96" spans="2:6" ht="22.5" x14ac:dyDescent="0.2">
      <c r="B96" s="87" t="s">
        <v>84</v>
      </c>
      <c r="C96" s="87" t="s">
        <v>814</v>
      </c>
      <c r="D96" s="88"/>
      <c r="E96" s="88" t="s">
        <v>815</v>
      </c>
      <c r="F96" s="88" t="s">
        <v>816</v>
      </c>
    </row>
    <row r="97" spans="2:6" ht="292.5" x14ac:dyDescent="0.2">
      <c r="B97" s="87" t="s">
        <v>85</v>
      </c>
      <c r="C97" s="87" t="s">
        <v>805</v>
      </c>
      <c r="D97" s="88"/>
      <c r="E97" s="88" t="s">
        <v>817</v>
      </c>
      <c r="F97" s="88" t="s">
        <v>818</v>
      </c>
    </row>
    <row r="98" spans="2:6" ht="22.5" x14ac:dyDescent="0.2">
      <c r="B98" s="87" t="s">
        <v>86</v>
      </c>
      <c r="C98" s="87" t="s">
        <v>819</v>
      </c>
      <c r="D98" s="88"/>
      <c r="E98" s="88" t="s">
        <v>820</v>
      </c>
      <c r="F98" s="88" t="s">
        <v>821</v>
      </c>
    </row>
    <row r="99" spans="2:6" ht="22.5" x14ac:dyDescent="0.2">
      <c r="B99" s="87" t="s">
        <v>87</v>
      </c>
      <c r="C99" s="87" t="s">
        <v>718</v>
      </c>
      <c r="D99" s="88"/>
      <c r="E99" s="88" t="s">
        <v>822</v>
      </c>
      <c r="F99" s="88" t="s">
        <v>823</v>
      </c>
    </row>
    <row r="100" spans="2:6" ht="146.25" x14ac:dyDescent="0.2">
      <c r="B100" s="87" t="s">
        <v>88</v>
      </c>
      <c r="C100" s="87" t="s">
        <v>824</v>
      </c>
      <c r="D100" s="88"/>
      <c r="E100" s="88" t="s">
        <v>825</v>
      </c>
      <c r="F100" s="88" t="s">
        <v>826</v>
      </c>
    </row>
    <row r="101" spans="2:6" ht="258.75" x14ac:dyDescent="0.2">
      <c r="B101" s="87" t="s">
        <v>89</v>
      </c>
      <c r="C101" s="87" t="s">
        <v>827</v>
      </c>
      <c r="D101" s="88"/>
      <c r="E101" s="88" t="s">
        <v>828</v>
      </c>
      <c r="F101" s="88" t="s">
        <v>829</v>
      </c>
    </row>
    <row r="102" spans="2:6" ht="22.5" x14ac:dyDescent="0.2">
      <c r="B102" s="87" t="s">
        <v>577</v>
      </c>
      <c r="C102" s="87" t="s">
        <v>830</v>
      </c>
      <c r="D102" s="88"/>
      <c r="E102" s="88" t="s">
        <v>831</v>
      </c>
      <c r="F102" s="88" t="s">
        <v>832</v>
      </c>
    </row>
    <row r="103" spans="2:6" ht="22.5" x14ac:dyDescent="0.2">
      <c r="B103" s="87" t="s">
        <v>90</v>
      </c>
      <c r="C103" s="87" t="s">
        <v>833</v>
      </c>
      <c r="D103" s="88"/>
      <c r="E103" s="88" t="s">
        <v>834</v>
      </c>
      <c r="F103" s="88" t="s">
        <v>835</v>
      </c>
    </row>
    <row r="104" spans="2:6" x14ac:dyDescent="0.2">
      <c r="B104" s="87" t="s">
        <v>91</v>
      </c>
      <c r="C104" s="87" t="s">
        <v>814</v>
      </c>
      <c r="D104" s="88"/>
      <c r="E104" s="88" t="s">
        <v>836</v>
      </c>
      <c r="F104" s="88" t="s">
        <v>837</v>
      </c>
    </row>
    <row r="105" spans="2:6" ht="22.5" x14ac:dyDescent="0.2">
      <c r="B105" s="87" t="s">
        <v>92</v>
      </c>
      <c r="C105" s="87" t="s">
        <v>814</v>
      </c>
      <c r="D105" s="88"/>
      <c r="E105" s="88" t="s">
        <v>838</v>
      </c>
      <c r="F105" s="88" t="s">
        <v>839</v>
      </c>
    </row>
    <row r="106" spans="2:6" x14ac:dyDescent="0.2">
      <c r="B106" s="87" t="s">
        <v>698</v>
      </c>
      <c r="C106" s="87"/>
      <c r="D106" s="88"/>
      <c r="E106" s="88"/>
      <c r="F106" s="88"/>
    </row>
    <row r="107" spans="2:6" ht="33.75" x14ac:dyDescent="0.2">
      <c r="B107" s="87" t="s">
        <v>93</v>
      </c>
      <c r="C107" s="87" t="s">
        <v>627</v>
      </c>
      <c r="D107" s="88"/>
      <c r="E107" s="88" t="s">
        <v>840</v>
      </c>
      <c r="F107" s="88" t="s">
        <v>841</v>
      </c>
    </row>
    <row r="108" spans="2:6" x14ac:dyDescent="0.2">
      <c r="B108" s="87" t="s">
        <v>94</v>
      </c>
      <c r="C108" s="87" t="s">
        <v>627</v>
      </c>
      <c r="D108" s="88"/>
      <c r="E108" s="88" t="s">
        <v>842</v>
      </c>
      <c r="F108" s="88" t="s">
        <v>843</v>
      </c>
    </row>
    <row r="109" spans="2:6" ht="33.75" x14ac:dyDescent="0.2">
      <c r="B109" s="87" t="s">
        <v>95</v>
      </c>
      <c r="C109" s="87" t="s">
        <v>627</v>
      </c>
      <c r="D109" s="88"/>
      <c r="E109" s="88" t="s">
        <v>844</v>
      </c>
      <c r="F109" s="88" t="s">
        <v>845</v>
      </c>
    </row>
    <row r="110" spans="2:6" ht="45" x14ac:dyDescent="0.2">
      <c r="B110" s="87" t="s">
        <v>96</v>
      </c>
      <c r="C110" s="87" t="s">
        <v>627</v>
      </c>
      <c r="D110" s="88"/>
      <c r="E110" s="88" t="s">
        <v>846</v>
      </c>
      <c r="F110" s="88" t="s">
        <v>847</v>
      </c>
    </row>
    <row r="111" spans="2:6" x14ac:dyDescent="0.2">
      <c r="B111" s="87" t="s">
        <v>808</v>
      </c>
      <c r="C111" s="87"/>
      <c r="D111" s="88"/>
      <c r="E111" s="88"/>
      <c r="F111" s="88"/>
    </row>
    <row r="112" spans="2:6" x14ac:dyDescent="0.2">
      <c r="B112" s="87" t="s">
        <v>848</v>
      </c>
      <c r="C112" s="87" t="s">
        <v>627</v>
      </c>
      <c r="D112" s="88"/>
      <c r="E112" s="88" t="s">
        <v>849</v>
      </c>
      <c r="F112" s="88" t="s">
        <v>850</v>
      </c>
    </row>
    <row r="113" spans="2:6" ht="135" x14ac:dyDescent="0.2">
      <c r="B113" s="87" t="s">
        <v>97</v>
      </c>
      <c r="C113" s="87" t="s">
        <v>627</v>
      </c>
      <c r="D113" s="88"/>
      <c r="E113" s="88" t="s">
        <v>851</v>
      </c>
      <c r="F113" s="93" t="s">
        <v>852</v>
      </c>
    </row>
    <row r="114" spans="2:6" ht="45" x14ac:dyDescent="0.2">
      <c r="B114" s="87" t="s">
        <v>98</v>
      </c>
      <c r="C114" s="87" t="s">
        <v>627</v>
      </c>
      <c r="D114" s="88"/>
      <c r="E114" s="88" t="s">
        <v>853</v>
      </c>
      <c r="F114" s="88" t="s">
        <v>854</v>
      </c>
    </row>
    <row r="115" spans="2:6" x14ac:dyDescent="0.2">
      <c r="B115" s="87" t="s">
        <v>99</v>
      </c>
      <c r="C115" s="87" t="s">
        <v>627</v>
      </c>
      <c r="D115" s="88"/>
      <c r="E115" s="88" t="s">
        <v>855</v>
      </c>
      <c r="F115" s="88" t="s">
        <v>856</v>
      </c>
    </row>
    <row r="116" spans="2:6" ht="22.5" x14ac:dyDescent="0.2">
      <c r="B116" s="87" t="s">
        <v>100</v>
      </c>
      <c r="C116" s="87" t="s">
        <v>627</v>
      </c>
      <c r="D116" s="88"/>
      <c r="E116" s="88" t="s">
        <v>857</v>
      </c>
      <c r="F116" s="88" t="s">
        <v>858</v>
      </c>
    </row>
    <row r="117" spans="2:6" ht="202.5" x14ac:dyDescent="0.2">
      <c r="B117" s="87" t="s">
        <v>101</v>
      </c>
      <c r="C117" s="87" t="s">
        <v>627</v>
      </c>
      <c r="D117" s="88"/>
      <c r="E117" s="88" t="s">
        <v>859</v>
      </c>
      <c r="F117" s="88" t="s">
        <v>860</v>
      </c>
    </row>
    <row r="118" spans="2:6" ht="135" x14ac:dyDescent="0.2">
      <c r="B118" s="87" t="s">
        <v>266</v>
      </c>
      <c r="C118" s="87" t="s">
        <v>627</v>
      </c>
      <c r="D118" s="88"/>
      <c r="E118" s="88" t="s">
        <v>861</v>
      </c>
      <c r="F118" s="88" t="s">
        <v>862</v>
      </c>
    </row>
    <row r="119" spans="2:6" ht="225" x14ac:dyDescent="0.2">
      <c r="B119" s="87" t="s">
        <v>252</v>
      </c>
      <c r="C119" s="87" t="s">
        <v>627</v>
      </c>
      <c r="D119" s="88"/>
      <c r="E119" s="88" t="s">
        <v>863</v>
      </c>
      <c r="F119" s="88" t="s">
        <v>864</v>
      </c>
    </row>
    <row r="120" spans="2:6" ht="33.75" x14ac:dyDescent="0.2">
      <c r="B120" s="87" t="s">
        <v>102</v>
      </c>
      <c r="C120" s="87" t="s">
        <v>627</v>
      </c>
      <c r="D120" s="88"/>
      <c r="E120" s="88" t="s">
        <v>865</v>
      </c>
      <c r="F120" s="88" t="s">
        <v>866</v>
      </c>
    </row>
    <row r="121" spans="2:6" ht="247.5" x14ac:dyDescent="0.2">
      <c r="B121" s="87" t="s">
        <v>103</v>
      </c>
      <c r="C121" s="87" t="s">
        <v>867</v>
      </c>
      <c r="D121" s="88"/>
      <c r="E121" s="88" t="s">
        <v>868</v>
      </c>
      <c r="F121" s="88" t="s">
        <v>869</v>
      </c>
    </row>
    <row r="122" spans="2:6" ht="67.5" x14ac:dyDescent="0.2">
      <c r="B122" s="87" t="s">
        <v>104</v>
      </c>
      <c r="C122" s="87" t="s">
        <v>627</v>
      </c>
      <c r="D122" s="88"/>
      <c r="E122" s="88" t="s">
        <v>870</v>
      </c>
      <c r="F122" s="88" t="s">
        <v>871</v>
      </c>
    </row>
    <row r="123" spans="2:6" ht="270" x14ac:dyDescent="0.2">
      <c r="B123" s="87" t="s">
        <v>105</v>
      </c>
      <c r="C123" s="87" t="s">
        <v>627</v>
      </c>
      <c r="D123" s="88"/>
      <c r="E123" s="88" t="s">
        <v>872</v>
      </c>
      <c r="F123" s="88" t="s">
        <v>873</v>
      </c>
    </row>
    <row r="124" spans="2:6" ht="202.5" x14ac:dyDescent="0.2">
      <c r="B124" s="87" t="s">
        <v>106</v>
      </c>
      <c r="C124" s="87" t="s">
        <v>627</v>
      </c>
      <c r="D124" s="88"/>
      <c r="E124" s="88" t="s">
        <v>874</v>
      </c>
      <c r="F124" s="88" t="s">
        <v>875</v>
      </c>
    </row>
    <row r="125" spans="2:6" ht="56.25" x14ac:dyDescent="0.2">
      <c r="B125" s="87" t="s">
        <v>107</v>
      </c>
      <c r="C125" s="87" t="s">
        <v>627</v>
      </c>
      <c r="D125" s="93"/>
      <c r="E125" s="93" t="s">
        <v>876</v>
      </c>
      <c r="F125" s="88" t="s">
        <v>877</v>
      </c>
    </row>
    <row r="126" spans="2:6" ht="22.5" x14ac:dyDescent="0.2">
      <c r="B126" s="87" t="s">
        <v>108</v>
      </c>
      <c r="C126" s="87" t="s">
        <v>867</v>
      </c>
      <c r="D126" s="88"/>
      <c r="E126" s="88" t="s">
        <v>878</v>
      </c>
      <c r="F126" s="88" t="s">
        <v>879</v>
      </c>
    </row>
    <row r="127" spans="2:6" ht="33.75" x14ac:dyDescent="0.2">
      <c r="B127" s="87" t="s">
        <v>109</v>
      </c>
      <c r="C127" s="87" t="s">
        <v>814</v>
      </c>
      <c r="D127" s="88"/>
      <c r="E127" s="88" t="s">
        <v>880</v>
      </c>
      <c r="F127" s="88" t="s">
        <v>881</v>
      </c>
    </row>
    <row r="128" spans="2:6" ht="22.5" x14ac:dyDescent="0.2">
      <c r="B128" s="87" t="s">
        <v>110</v>
      </c>
      <c r="C128" s="87" t="s">
        <v>627</v>
      </c>
      <c r="D128" s="88"/>
      <c r="E128" s="88" t="s">
        <v>882</v>
      </c>
      <c r="F128" s="88" t="s">
        <v>883</v>
      </c>
    </row>
    <row r="129" spans="2:6" x14ac:dyDescent="0.2">
      <c r="B129" s="87" t="s">
        <v>111</v>
      </c>
      <c r="C129" s="87" t="s">
        <v>627</v>
      </c>
      <c r="D129" s="88"/>
      <c r="E129" s="88" t="s">
        <v>884</v>
      </c>
      <c r="F129" s="88" t="s">
        <v>885</v>
      </c>
    </row>
    <row r="130" spans="2:6" x14ac:dyDescent="0.2">
      <c r="B130" s="87" t="s">
        <v>112</v>
      </c>
      <c r="C130" s="87" t="s">
        <v>627</v>
      </c>
      <c r="D130" s="88"/>
      <c r="E130" s="88" t="s">
        <v>886</v>
      </c>
      <c r="F130" s="88" t="s">
        <v>887</v>
      </c>
    </row>
    <row r="131" spans="2:6" x14ac:dyDescent="0.2">
      <c r="B131" s="87" t="s">
        <v>113</v>
      </c>
      <c r="C131" s="87" t="s">
        <v>627</v>
      </c>
      <c r="D131" s="88"/>
      <c r="E131" s="88" t="s">
        <v>888</v>
      </c>
      <c r="F131" s="88" t="s">
        <v>889</v>
      </c>
    </row>
    <row r="132" spans="2:6" ht="33.75" x14ac:dyDescent="0.2">
      <c r="B132" s="87" t="s">
        <v>114</v>
      </c>
      <c r="C132" s="87" t="s">
        <v>627</v>
      </c>
      <c r="D132" s="88"/>
      <c r="E132" s="88" t="s">
        <v>890</v>
      </c>
      <c r="F132" s="88" t="s">
        <v>891</v>
      </c>
    </row>
    <row r="133" spans="2:6" ht="22.5" x14ac:dyDescent="0.2">
      <c r="B133" s="87" t="s">
        <v>115</v>
      </c>
      <c r="C133" s="87" t="s">
        <v>627</v>
      </c>
      <c r="D133" s="88"/>
      <c r="E133" s="88" t="s">
        <v>892</v>
      </c>
      <c r="F133" s="88" t="s">
        <v>893</v>
      </c>
    </row>
    <row r="134" spans="2:6" x14ac:dyDescent="0.2">
      <c r="B134" s="87" t="s">
        <v>116</v>
      </c>
      <c r="C134" s="87" t="s">
        <v>627</v>
      </c>
      <c r="D134" s="88"/>
      <c r="E134" s="88" t="s">
        <v>894</v>
      </c>
      <c r="F134" s="88" t="s">
        <v>895</v>
      </c>
    </row>
    <row r="135" spans="2:6" x14ac:dyDescent="0.2">
      <c r="B135" s="87" t="s">
        <v>117</v>
      </c>
      <c r="C135" s="87" t="s">
        <v>627</v>
      </c>
      <c r="D135" s="88"/>
      <c r="E135" s="88" t="s">
        <v>896</v>
      </c>
      <c r="F135" s="88" t="s">
        <v>897</v>
      </c>
    </row>
    <row r="136" spans="2:6" x14ac:dyDescent="0.2">
      <c r="B136" s="87" t="s">
        <v>118</v>
      </c>
      <c r="C136" s="87" t="s">
        <v>627</v>
      </c>
      <c r="D136" s="88"/>
      <c r="E136" s="88" t="s">
        <v>898</v>
      </c>
      <c r="F136" s="88" t="s">
        <v>899</v>
      </c>
    </row>
    <row r="137" spans="2:6" x14ac:dyDescent="0.2">
      <c r="B137" s="87" t="s">
        <v>119</v>
      </c>
      <c r="C137" s="87" t="s">
        <v>627</v>
      </c>
      <c r="D137" s="88"/>
      <c r="E137" s="88" t="s">
        <v>900</v>
      </c>
      <c r="F137" s="88" t="s">
        <v>901</v>
      </c>
    </row>
    <row r="138" spans="2:6" ht="45" x14ac:dyDescent="0.2">
      <c r="B138" s="87" t="s">
        <v>120</v>
      </c>
      <c r="C138" s="87" t="s">
        <v>627</v>
      </c>
      <c r="D138" s="88"/>
      <c r="E138" s="88" t="s">
        <v>902</v>
      </c>
      <c r="F138" s="88" t="s">
        <v>903</v>
      </c>
    </row>
    <row r="139" spans="2:6" x14ac:dyDescent="0.2">
      <c r="B139" s="87" t="s">
        <v>121</v>
      </c>
      <c r="C139" s="87" t="s">
        <v>627</v>
      </c>
      <c r="D139" s="88"/>
      <c r="E139" s="88" t="s">
        <v>1323</v>
      </c>
      <c r="F139" s="88" t="s">
        <v>1324</v>
      </c>
    </row>
    <row r="140" spans="2:6" ht="67.5" x14ac:dyDescent="0.2">
      <c r="B140" s="87" t="s">
        <v>122</v>
      </c>
      <c r="C140" s="87" t="s">
        <v>627</v>
      </c>
      <c r="D140" s="88"/>
      <c r="E140" s="88" t="s">
        <v>904</v>
      </c>
      <c r="F140" s="88" t="s">
        <v>905</v>
      </c>
    </row>
    <row r="141" spans="2:6" ht="22.5" x14ac:dyDescent="0.2">
      <c r="B141" s="87" t="s">
        <v>123</v>
      </c>
      <c r="C141" s="87" t="s">
        <v>627</v>
      </c>
      <c r="D141" s="88"/>
      <c r="E141" s="88" t="s">
        <v>1325</v>
      </c>
      <c r="F141" s="88" t="s">
        <v>1326</v>
      </c>
    </row>
    <row r="142" spans="2:6" ht="45" x14ac:dyDescent="0.2">
      <c r="B142" s="87" t="s">
        <v>124</v>
      </c>
      <c r="C142" s="87" t="s">
        <v>627</v>
      </c>
      <c r="D142" s="88"/>
      <c r="E142" s="88" t="s">
        <v>1327</v>
      </c>
      <c r="F142" s="88" t="s">
        <v>1328</v>
      </c>
    </row>
    <row r="143" spans="2:6" ht="101.25" x14ac:dyDescent="0.2">
      <c r="B143" s="87" t="s">
        <v>580</v>
      </c>
      <c r="C143" s="87" t="s">
        <v>627</v>
      </c>
      <c r="D143" s="88"/>
      <c r="E143" s="88" t="s">
        <v>906</v>
      </c>
      <c r="F143" s="88" t="s">
        <v>907</v>
      </c>
    </row>
    <row r="144" spans="2:6" x14ac:dyDescent="0.2">
      <c r="B144" s="87" t="s">
        <v>125</v>
      </c>
      <c r="C144" s="87" t="s">
        <v>627</v>
      </c>
      <c r="D144" s="88"/>
      <c r="E144" s="88" t="s">
        <v>908</v>
      </c>
      <c r="F144" s="88" t="s">
        <v>909</v>
      </c>
    </row>
    <row r="145" spans="2:6" ht="168.75" x14ac:dyDescent="0.2">
      <c r="B145" s="87" t="s">
        <v>126</v>
      </c>
      <c r="C145" s="87" t="s">
        <v>627</v>
      </c>
      <c r="D145" s="88"/>
      <c r="E145" s="88" t="s">
        <v>910</v>
      </c>
      <c r="F145" s="88" t="s">
        <v>911</v>
      </c>
    </row>
    <row r="146" spans="2:6" ht="33.75" x14ac:dyDescent="0.2">
      <c r="B146" s="87" t="s">
        <v>127</v>
      </c>
      <c r="C146" s="87" t="s">
        <v>627</v>
      </c>
      <c r="D146" s="88"/>
      <c r="E146" s="88" t="s">
        <v>912</v>
      </c>
      <c r="F146" s="88" t="s">
        <v>913</v>
      </c>
    </row>
    <row r="147" spans="2:6" ht="22.5" x14ac:dyDescent="0.2">
      <c r="B147" s="87" t="s">
        <v>128</v>
      </c>
      <c r="C147" s="87" t="s">
        <v>627</v>
      </c>
      <c r="D147" s="88"/>
      <c r="E147" s="88" t="s">
        <v>914</v>
      </c>
      <c r="F147" s="88" t="s">
        <v>915</v>
      </c>
    </row>
    <row r="148" spans="2:6" x14ac:dyDescent="0.2">
      <c r="B148" s="87" t="s">
        <v>698</v>
      </c>
      <c r="C148" s="87"/>
      <c r="D148" s="88"/>
      <c r="E148" s="88"/>
      <c r="F148" s="88"/>
    </row>
    <row r="149" spans="2:6" x14ac:dyDescent="0.2">
      <c r="B149" s="87" t="s">
        <v>916</v>
      </c>
      <c r="C149" s="87" t="s">
        <v>627</v>
      </c>
      <c r="D149" s="88"/>
      <c r="E149" s="88" t="s">
        <v>917</v>
      </c>
      <c r="F149" s="88" t="s">
        <v>918</v>
      </c>
    </row>
    <row r="150" spans="2:6" ht="45" x14ac:dyDescent="0.2">
      <c r="B150" s="87" t="s">
        <v>129</v>
      </c>
      <c r="C150" s="87" t="s">
        <v>627</v>
      </c>
      <c r="D150" s="88"/>
      <c r="E150" s="88" t="s">
        <v>919</v>
      </c>
      <c r="F150" s="88" t="s">
        <v>920</v>
      </c>
    </row>
    <row r="151" spans="2:6" ht="67.5" x14ac:dyDescent="0.2">
      <c r="B151" s="87" t="s">
        <v>130</v>
      </c>
      <c r="C151" s="87" t="s">
        <v>627</v>
      </c>
      <c r="D151" s="88"/>
      <c r="E151" s="88" t="s">
        <v>921</v>
      </c>
      <c r="F151" s="88" t="s">
        <v>922</v>
      </c>
    </row>
    <row r="152" spans="2:6" ht="22.5" x14ac:dyDescent="0.2">
      <c r="B152" s="87" t="s">
        <v>131</v>
      </c>
      <c r="C152" s="87" t="s">
        <v>627</v>
      </c>
      <c r="D152" s="88"/>
      <c r="E152" s="88" t="s">
        <v>923</v>
      </c>
      <c r="F152" s="88" t="s">
        <v>924</v>
      </c>
    </row>
    <row r="153" spans="2:6" x14ac:dyDescent="0.2">
      <c r="B153" s="87" t="s">
        <v>132</v>
      </c>
      <c r="C153" s="87" t="s">
        <v>627</v>
      </c>
      <c r="D153" s="88"/>
      <c r="E153" s="88" t="s">
        <v>925</v>
      </c>
      <c r="F153" s="88" t="s">
        <v>926</v>
      </c>
    </row>
    <row r="154" spans="2:6" x14ac:dyDescent="0.2">
      <c r="B154" s="87" t="s">
        <v>133</v>
      </c>
      <c r="C154" s="87" t="s">
        <v>627</v>
      </c>
      <c r="D154" s="88"/>
      <c r="E154" s="88" t="s">
        <v>927</v>
      </c>
      <c r="F154" s="88" t="s">
        <v>928</v>
      </c>
    </row>
    <row r="155" spans="2:6" x14ac:dyDescent="0.2">
      <c r="B155" s="87" t="s">
        <v>134</v>
      </c>
      <c r="C155" s="87" t="s">
        <v>929</v>
      </c>
      <c r="D155" s="88"/>
      <c r="E155" s="88" t="s">
        <v>930</v>
      </c>
      <c r="F155" s="88" t="s">
        <v>931</v>
      </c>
    </row>
    <row r="156" spans="2:6" x14ac:dyDescent="0.2">
      <c r="B156" s="87" t="s">
        <v>135</v>
      </c>
      <c r="C156" s="87" t="s">
        <v>932</v>
      </c>
      <c r="D156" s="88"/>
      <c r="E156" s="88" t="s">
        <v>933</v>
      </c>
      <c r="F156" s="88" t="s">
        <v>934</v>
      </c>
    </row>
    <row r="157" spans="2:6" ht="22.5" x14ac:dyDescent="0.2">
      <c r="B157" s="87" t="s">
        <v>136</v>
      </c>
      <c r="C157" s="87" t="s">
        <v>932</v>
      </c>
      <c r="D157" s="88"/>
      <c r="E157" s="88" t="s">
        <v>935</v>
      </c>
      <c r="F157" s="88" t="s">
        <v>936</v>
      </c>
    </row>
    <row r="158" spans="2:6" ht="33.75" x14ac:dyDescent="0.2">
      <c r="B158" s="87" t="s">
        <v>137</v>
      </c>
      <c r="C158" s="87" t="s">
        <v>932</v>
      </c>
      <c r="D158" s="88"/>
      <c r="E158" s="88" t="s">
        <v>937</v>
      </c>
      <c r="F158" s="88" t="s">
        <v>938</v>
      </c>
    </row>
    <row r="159" spans="2:6" ht="22.5" x14ac:dyDescent="0.2">
      <c r="B159" s="87" t="s">
        <v>138</v>
      </c>
      <c r="C159" s="87" t="s">
        <v>932</v>
      </c>
      <c r="D159" s="88"/>
      <c r="E159" s="88" t="s">
        <v>939</v>
      </c>
      <c r="F159" s="88" t="s">
        <v>940</v>
      </c>
    </row>
    <row r="160" spans="2:6" x14ac:dyDescent="0.2">
      <c r="B160" s="87" t="s">
        <v>139</v>
      </c>
      <c r="C160" s="87" t="s">
        <v>932</v>
      </c>
      <c r="D160" s="88"/>
      <c r="E160" s="88" t="s">
        <v>941</v>
      </c>
      <c r="F160" s="88" t="s">
        <v>942</v>
      </c>
    </row>
    <row r="161" spans="2:6" x14ac:dyDescent="0.2">
      <c r="B161" s="87" t="s">
        <v>140</v>
      </c>
      <c r="C161" s="87" t="s">
        <v>627</v>
      </c>
      <c r="D161" s="88"/>
      <c r="E161" s="88" t="s">
        <v>943</v>
      </c>
      <c r="F161" s="88" t="s">
        <v>944</v>
      </c>
    </row>
    <row r="162" spans="2:6" ht="22.5" x14ac:dyDescent="0.2">
      <c r="B162" s="87" t="s">
        <v>141</v>
      </c>
      <c r="C162" s="87" t="s">
        <v>627</v>
      </c>
      <c r="D162" s="88"/>
      <c r="E162" s="88" t="s">
        <v>945</v>
      </c>
      <c r="F162" s="88" t="s">
        <v>946</v>
      </c>
    </row>
    <row r="163" spans="2:6" x14ac:dyDescent="0.2">
      <c r="B163" s="87" t="s">
        <v>142</v>
      </c>
      <c r="C163" s="87" t="s">
        <v>627</v>
      </c>
      <c r="D163" s="88"/>
      <c r="E163" s="88" t="s">
        <v>947</v>
      </c>
      <c r="F163" s="88" t="s">
        <v>948</v>
      </c>
    </row>
    <row r="164" spans="2:6" ht="22.5" x14ac:dyDescent="0.2">
      <c r="B164" s="87" t="s">
        <v>143</v>
      </c>
      <c r="C164" s="87" t="s">
        <v>627</v>
      </c>
      <c r="D164" s="88"/>
      <c r="E164" s="88" t="s">
        <v>949</v>
      </c>
      <c r="F164" s="88" t="s">
        <v>950</v>
      </c>
    </row>
    <row r="165" spans="2:6" ht="22.5" x14ac:dyDescent="0.2">
      <c r="B165" s="87" t="s">
        <v>144</v>
      </c>
      <c r="C165" s="87" t="s">
        <v>833</v>
      </c>
      <c r="D165" s="88"/>
      <c r="E165" s="88" t="s">
        <v>951</v>
      </c>
      <c r="F165" s="88" t="s">
        <v>952</v>
      </c>
    </row>
    <row r="166" spans="2:6" ht="33.75" x14ac:dyDescent="0.2">
      <c r="B166" s="87" t="s">
        <v>145</v>
      </c>
      <c r="C166" s="87" t="s">
        <v>627</v>
      </c>
      <c r="D166" s="88"/>
      <c r="E166" s="88" t="s">
        <v>953</v>
      </c>
      <c r="F166" s="88" t="s">
        <v>954</v>
      </c>
    </row>
    <row r="167" spans="2:6" ht="22.5" x14ac:dyDescent="0.2">
      <c r="B167" s="87" t="s">
        <v>146</v>
      </c>
      <c r="C167" s="87" t="s">
        <v>955</v>
      </c>
      <c r="D167" s="88"/>
      <c r="E167" s="88" t="s">
        <v>956</v>
      </c>
      <c r="F167" s="88" t="s">
        <v>957</v>
      </c>
    </row>
    <row r="168" spans="2:6" ht="22.5" x14ac:dyDescent="0.2">
      <c r="B168" s="87" t="s">
        <v>147</v>
      </c>
      <c r="C168" s="87" t="s">
        <v>627</v>
      </c>
      <c r="D168" s="88"/>
      <c r="E168" s="88" t="s">
        <v>958</v>
      </c>
      <c r="F168" s="88" t="s">
        <v>959</v>
      </c>
    </row>
    <row r="169" spans="2:6" ht="22.5" x14ac:dyDescent="0.2">
      <c r="B169" s="87" t="s">
        <v>148</v>
      </c>
      <c r="C169" s="87" t="s">
        <v>798</v>
      </c>
      <c r="D169" s="88"/>
      <c r="E169" s="88" t="s">
        <v>960</v>
      </c>
      <c r="F169" s="88" t="s">
        <v>961</v>
      </c>
    </row>
    <row r="170" spans="2:6" ht="22.5" x14ac:dyDescent="0.2">
      <c r="B170" s="87" t="s">
        <v>149</v>
      </c>
      <c r="C170" s="87" t="s">
        <v>627</v>
      </c>
      <c r="D170" s="88"/>
      <c r="E170" s="88" t="s">
        <v>962</v>
      </c>
      <c r="F170" s="88" t="s">
        <v>963</v>
      </c>
    </row>
    <row r="171" spans="2:6" ht="33.75" x14ac:dyDescent="0.2">
      <c r="B171" s="87" t="s">
        <v>150</v>
      </c>
      <c r="C171" s="87" t="s">
        <v>805</v>
      </c>
      <c r="D171" s="88"/>
      <c r="E171" s="88" t="s">
        <v>964</v>
      </c>
      <c r="F171" s="88" t="s">
        <v>965</v>
      </c>
    </row>
    <row r="172" spans="2:6" ht="22.5" x14ac:dyDescent="0.2">
      <c r="B172" s="87" t="s">
        <v>151</v>
      </c>
      <c r="C172" s="87" t="s">
        <v>718</v>
      </c>
      <c r="D172" s="88"/>
      <c r="E172" s="88" t="s">
        <v>966</v>
      </c>
      <c r="F172" s="88" t="s">
        <v>967</v>
      </c>
    </row>
    <row r="173" spans="2:6" ht="78.75" x14ac:dyDescent="0.2">
      <c r="B173" s="87" t="s">
        <v>152</v>
      </c>
      <c r="C173" s="87" t="s">
        <v>718</v>
      </c>
      <c r="D173" s="88"/>
      <c r="E173" s="88" t="s">
        <v>968</v>
      </c>
      <c r="F173" s="88" t="s">
        <v>969</v>
      </c>
    </row>
    <row r="174" spans="2:6" ht="123.75" x14ac:dyDescent="0.2">
      <c r="B174" s="87" t="s">
        <v>153</v>
      </c>
      <c r="C174" s="87" t="s">
        <v>627</v>
      </c>
      <c r="D174" s="88"/>
      <c r="E174" s="88" t="s">
        <v>970</v>
      </c>
      <c r="F174" s="88" t="s">
        <v>971</v>
      </c>
    </row>
    <row r="175" spans="2:6" ht="45" x14ac:dyDescent="0.2">
      <c r="B175" s="87" t="s">
        <v>154</v>
      </c>
      <c r="C175" s="87" t="s">
        <v>627</v>
      </c>
      <c r="D175" s="88"/>
      <c r="E175" s="88" t="s">
        <v>972</v>
      </c>
      <c r="F175" s="88" t="s">
        <v>973</v>
      </c>
    </row>
    <row r="176" spans="2:6" x14ac:dyDescent="0.2">
      <c r="B176" s="87" t="s">
        <v>698</v>
      </c>
      <c r="C176" s="87"/>
      <c r="D176" s="88"/>
      <c r="E176" s="88"/>
      <c r="F176" s="88"/>
    </row>
    <row r="177" spans="2:6" ht="45" x14ac:dyDescent="0.2">
      <c r="B177" s="87" t="s">
        <v>974</v>
      </c>
      <c r="C177" s="87" t="s">
        <v>627</v>
      </c>
      <c r="D177" s="88"/>
      <c r="E177" s="88" t="s">
        <v>975</v>
      </c>
      <c r="F177" s="88" t="s">
        <v>976</v>
      </c>
    </row>
    <row r="178" spans="2:6" x14ac:dyDescent="0.2">
      <c r="B178" s="87" t="s">
        <v>698</v>
      </c>
      <c r="C178" s="87"/>
      <c r="D178" s="88"/>
      <c r="E178" s="88"/>
      <c r="F178" s="88"/>
    </row>
    <row r="179" spans="2:6" ht="56.25" x14ac:dyDescent="0.2">
      <c r="B179" s="87" t="s">
        <v>977</v>
      </c>
      <c r="C179" s="87" t="s">
        <v>627</v>
      </c>
      <c r="D179" s="88"/>
      <c r="E179" s="88" t="s">
        <v>978</v>
      </c>
      <c r="F179" s="93" t="s">
        <v>979</v>
      </c>
    </row>
    <row r="180" spans="2:6" ht="22.5" x14ac:dyDescent="0.2">
      <c r="B180" s="87" t="s">
        <v>980</v>
      </c>
      <c r="C180" s="87" t="s">
        <v>627</v>
      </c>
      <c r="D180" s="88"/>
      <c r="E180" s="88" t="s">
        <v>981</v>
      </c>
      <c r="F180" s="88" t="s">
        <v>982</v>
      </c>
    </row>
    <row r="181" spans="2:6" ht="22.5" x14ac:dyDescent="0.2">
      <c r="B181" s="87" t="s">
        <v>155</v>
      </c>
      <c r="C181" s="87" t="s">
        <v>627</v>
      </c>
      <c r="D181" s="88"/>
      <c r="E181" s="88" t="s">
        <v>983</v>
      </c>
      <c r="F181" s="88" t="s">
        <v>984</v>
      </c>
    </row>
    <row r="182" spans="2:6" x14ac:dyDescent="0.2">
      <c r="B182" s="87" t="s">
        <v>156</v>
      </c>
      <c r="C182" s="87" t="s">
        <v>985</v>
      </c>
      <c r="D182" s="88"/>
      <c r="E182" s="88" t="s">
        <v>986</v>
      </c>
      <c r="F182" s="88" t="s">
        <v>987</v>
      </c>
    </row>
    <row r="183" spans="2:6" ht="22.5" x14ac:dyDescent="0.2">
      <c r="B183" s="87" t="s">
        <v>157</v>
      </c>
      <c r="C183" s="87" t="s">
        <v>988</v>
      </c>
      <c r="D183" s="88"/>
      <c r="E183" s="88" t="s">
        <v>989</v>
      </c>
      <c r="F183" s="88" t="s">
        <v>990</v>
      </c>
    </row>
    <row r="184" spans="2:6" ht="33.75" x14ac:dyDescent="0.2">
      <c r="B184" s="87" t="s">
        <v>158</v>
      </c>
      <c r="C184" s="87" t="s">
        <v>627</v>
      </c>
      <c r="D184" s="88"/>
      <c r="E184" s="88" t="s">
        <v>991</v>
      </c>
      <c r="F184" s="88" t="s">
        <v>992</v>
      </c>
    </row>
    <row r="185" spans="2:6" ht="45" x14ac:dyDescent="0.2">
      <c r="B185" s="87" t="s">
        <v>159</v>
      </c>
      <c r="C185" s="87" t="s">
        <v>627</v>
      </c>
      <c r="D185" s="88"/>
      <c r="E185" s="88" t="s">
        <v>993</v>
      </c>
      <c r="F185" s="88" t="s">
        <v>994</v>
      </c>
    </row>
    <row r="186" spans="2:6" x14ac:dyDescent="0.2">
      <c r="B186" s="87" t="s">
        <v>160</v>
      </c>
      <c r="C186" s="87" t="s">
        <v>627</v>
      </c>
      <c r="D186" s="88"/>
      <c r="E186" s="88" t="s">
        <v>995</v>
      </c>
      <c r="F186" s="88" t="s">
        <v>996</v>
      </c>
    </row>
    <row r="187" spans="2:6" x14ac:dyDescent="0.2">
      <c r="B187" s="87" t="s">
        <v>161</v>
      </c>
      <c r="C187" s="87" t="s">
        <v>627</v>
      </c>
      <c r="D187" s="88"/>
      <c r="E187" s="88" t="s">
        <v>997</v>
      </c>
      <c r="F187" s="88" t="s">
        <v>998</v>
      </c>
    </row>
    <row r="188" spans="2:6" x14ac:dyDescent="0.2">
      <c r="B188" s="87" t="s">
        <v>162</v>
      </c>
      <c r="C188" s="87" t="s">
        <v>627</v>
      </c>
      <c r="D188" s="88"/>
      <c r="E188" s="88" t="s">
        <v>999</v>
      </c>
      <c r="F188" s="88" t="s">
        <v>1000</v>
      </c>
    </row>
    <row r="189" spans="2:6" ht="22.5" x14ac:dyDescent="0.2">
      <c r="B189" s="87" t="s">
        <v>163</v>
      </c>
      <c r="C189" s="87" t="s">
        <v>627</v>
      </c>
      <c r="D189" s="88"/>
      <c r="E189" s="88" t="s">
        <v>1001</v>
      </c>
      <c r="F189" s="88" t="s">
        <v>1002</v>
      </c>
    </row>
    <row r="190" spans="2:6" ht="22.5" x14ac:dyDescent="0.2">
      <c r="B190" s="87" t="s">
        <v>164</v>
      </c>
      <c r="C190" s="87" t="s">
        <v>833</v>
      </c>
      <c r="D190" s="88"/>
      <c r="E190" s="88" t="s">
        <v>1003</v>
      </c>
      <c r="F190" s="88" t="s">
        <v>1004</v>
      </c>
    </row>
    <row r="191" spans="2:6" x14ac:dyDescent="0.2">
      <c r="B191" s="87" t="s">
        <v>165</v>
      </c>
      <c r="C191" s="87" t="s">
        <v>793</v>
      </c>
      <c r="D191" s="88"/>
      <c r="E191" s="88" t="s">
        <v>1005</v>
      </c>
      <c r="F191" s="88" t="s">
        <v>1006</v>
      </c>
    </row>
    <row r="192" spans="2:6" ht="22.5" x14ac:dyDescent="0.2">
      <c r="B192" s="87" t="s">
        <v>166</v>
      </c>
      <c r="C192" s="87" t="s">
        <v>617</v>
      </c>
      <c r="D192" s="88"/>
      <c r="E192" s="88" t="s">
        <v>1007</v>
      </c>
      <c r="F192" s="88" t="s">
        <v>1008</v>
      </c>
    </row>
    <row r="193" spans="2:6" ht="22.5" x14ac:dyDescent="0.2">
      <c r="B193" s="87" t="s">
        <v>167</v>
      </c>
      <c r="C193" s="87" t="s">
        <v>627</v>
      </c>
      <c r="D193" s="88"/>
      <c r="E193" s="88" t="s">
        <v>1009</v>
      </c>
      <c r="F193" s="88" t="s">
        <v>1010</v>
      </c>
    </row>
    <row r="194" spans="2:6" ht="22.5" x14ac:dyDescent="0.2">
      <c r="B194" s="87" t="s">
        <v>168</v>
      </c>
      <c r="C194" s="87" t="s">
        <v>627</v>
      </c>
      <c r="D194" s="88"/>
      <c r="E194" s="88" t="s">
        <v>1011</v>
      </c>
      <c r="F194" s="88" t="s">
        <v>1012</v>
      </c>
    </row>
    <row r="195" spans="2:6" ht="22.5" x14ac:dyDescent="0.2">
      <c r="B195" s="87" t="s">
        <v>169</v>
      </c>
      <c r="C195" s="87" t="s">
        <v>627</v>
      </c>
      <c r="D195" s="88"/>
      <c r="E195" s="88" t="s">
        <v>1013</v>
      </c>
      <c r="F195" s="88" t="s">
        <v>1014</v>
      </c>
    </row>
    <row r="196" spans="2:6" ht="22.5" x14ac:dyDescent="0.2">
      <c r="B196" s="87" t="s">
        <v>170</v>
      </c>
      <c r="C196" s="87" t="s">
        <v>833</v>
      </c>
      <c r="D196" s="88"/>
      <c r="E196" s="88" t="s">
        <v>1015</v>
      </c>
      <c r="F196" s="88" t="s">
        <v>1016</v>
      </c>
    </row>
    <row r="197" spans="2:6" ht="22.5" x14ac:dyDescent="0.2">
      <c r="B197" s="87" t="s">
        <v>171</v>
      </c>
      <c r="C197" s="87" t="s">
        <v>627</v>
      </c>
      <c r="D197" s="88"/>
      <c r="E197" s="88" t="s">
        <v>1017</v>
      </c>
      <c r="F197" s="88" t="s">
        <v>1018</v>
      </c>
    </row>
    <row r="198" spans="2:6" ht="33.75" x14ac:dyDescent="0.2">
      <c r="B198" s="87" t="s">
        <v>172</v>
      </c>
      <c r="C198" s="87" t="s">
        <v>627</v>
      </c>
      <c r="D198" s="88"/>
      <c r="E198" s="88" t="s">
        <v>1019</v>
      </c>
      <c r="F198" s="88" t="s">
        <v>1020</v>
      </c>
    </row>
    <row r="199" spans="2:6" ht="22.5" x14ac:dyDescent="0.2">
      <c r="B199" s="87" t="s">
        <v>173</v>
      </c>
      <c r="C199" s="87" t="s">
        <v>627</v>
      </c>
      <c r="D199" s="88"/>
      <c r="E199" s="88" t="s">
        <v>1021</v>
      </c>
      <c r="F199" s="88" t="s">
        <v>1022</v>
      </c>
    </row>
    <row r="200" spans="2:6" x14ac:dyDescent="0.2">
      <c r="B200" s="87" t="s">
        <v>174</v>
      </c>
      <c r="C200" s="87" t="s">
        <v>627</v>
      </c>
      <c r="D200" s="88"/>
      <c r="E200" s="88" t="s">
        <v>1023</v>
      </c>
      <c r="F200" s="88" t="s">
        <v>1024</v>
      </c>
    </row>
    <row r="201" spans="2:6" x14ac:dyDescent="0.2">
      <c r="B201" s="87" t="s">
        <v>698</v>
      </c>
      <c r="C201" s="87"/>
      <c r="D201" s="88"/>
      <c r="E201" s="88"/>
      <c r="F201" s="88"/>
    </row>
    <row r="202" spans="2:6" ht="22.5" x14ac:dyDescent="0.2">
      <c r="B202" s="87" t="s">
        <v>175</v>
      </c>
      <c r="C202" s="87" t="s">
        <v>627</v>
      </c>
      <c r="D202" s="88"/>
      <c r="E202" s="88" t="s">
        <v>1025</v>
      </c>
      <c r="F202" s="88" t="s">
        <v>1026</v>
      </c>
    </row>
    <row r="203" spans="2:6" ht="22.5" x14ac:dyDescent="0.2">
      <c r="B203" s="87" t="s">
        <v>176</v>
      </c>
      <c r="C203" s="87" t="s">
        <v>627</v>
      </c>
      <c r="D203" s="88"/>
      <c r="E203" s="88" t="s">
        <v>1027</v>
      </c>
      <c r="F203" s="88" t="s">
        <v>1028</v>
      </c>
    </row>
    <row r="204" spans="2:6" ht="22.5" x14ac:dyDescent="0.2">
      <c r="B204" s="87" t="s">
        <v>177</v>
      </c>
      <c r="C204" s="87" t="s">
        <v>627</v>
      </c>
      <c r="D204" s="88"/>
      <c r="E204" s="88" t="s">
        <v>1029</v>
      </c>
      <c r="F204" s="88" t="s">
        <v>1030</v>
      </c>
    </row>
    <row r="205" spans="2:6" x14ac:dyDescent="0.2">
      <c r="B205" s="87" t="s">
        <v>178</v>
      </c>
      <c r="C205" s="87" t="s">
        <v>627</v>
      </c>
      <c r="D205" s="88"/>
      <c r="E205" s="88" t="s">
        <v>1031</v>
      </c>
      <c r="F205" s="88" t="s">
        <v>1032</v>
      </c>
    </row>
    <row r="206" spans="2:6" ht="33.75" x14ac:dyDescent="0.2">
      <c r="B206" s="87" t="s">
        <v>253</v>
      </c>
      <c r="C206" s="87" t="s">
        <v>627</v>
      </c>
      <c r="D206" s="88"/>
      <c r="E206" s="88" t="s">
        <v>1033</v>
      </c>
      <c r="F206" s="88" t="s">
        <v>1034</v>
      </c>
    </row>
    <row r="207" spans="2:6" ht="123.75" x14ac:dyDescent="0.2">
      <c r="B207" s="87" t="s">
        <v>179</v>
      </c>
      <c r="C207" s="87" t="s">
        <v>627</v>
      </c>
      <c r="D207" s="88"/>
      <c r="E207" s="88" t="s">
        <v>1035</v>
      </c>
      <c r="F207" s="88" t="s">
        <v>1036</v>
      </c>
    </row>
    <row r="208" spans="2:6" ht="22.5" x14ac:dyDescent="0.2">
      <c r="B208" s="87" t="s">
        <v>183</v>
      </c>
      <c r="C208" s="87" t="s">
        <v>627</v>
      </c>
      <c r="D208" s="88"/>
      <c r="E208" s="88" t="s">
        <v>1037</v>
      </c>
      <c r="F208" s="88" t="s">
        <v>1038</v>
      </c>
    </row>
    <row r="209" spans="2:6" ht="33.75" x14ac:dyDescent="0.2">
      <c r="B209" s="87" t="s">
        <v>181</v>
      </c>
      <c r="C209" s="87" t="s">
        <v>627</v>
      </c>
      <c r="D209" s="88"/>
      <c r="E209" s="88" t="s">
        <v>1039</v>
      </c>
      <c r="F209" s="88" t="s">
        <v>1040</v>
      </c>
    </row>
    <row r="210" spans="2:6" ht="90" x14ac:dyDescent="0.2">
      <c r="B210" s="87" t="s">
        <v>182</v>
      </c>
      <c r="C210" s="87" t="s">
        <v>627</v>
      </c>
      <c r="D210" s="88"/>
      <c r="E210" s="88" t="s">
        <v>1041</v>
      </c>
      <c r="F210" s="88" t="s">
        <v>1042</v>
      </c>
    </row>
    <row r="211" spans="2:6" ht="33.75" x14ac:dyDescent="0.2">
      <c r="B211" s="87" t="s">
        <v>254</v>
      </c>
      <c r="C211" s="87" t="s">
        <v>627</v>
      </c>
      <c r="D211" s="88"/>
      <c r="E211" s="88" t="s">
        <v>1043</v>
      </c>
      <c r="F211" s="88" t="s">
        <v>1044</v>
      </c>
    </row>
    <row r="212" spans="2:6" ht="45" x14ac:dyDescent="0.2">
      <c r="B212" s="87" t="s">
        <v>180</v>
      </c>
      <c r="C212" s="87" t="s">
        <v>627</v>
      </c>
      <c r="D212" s="88"/>
      <c r="E212" s="88" t="s">
        <v>1045</v>
      </c>
      <c r="F212" s="88" t="s">
        <v>1046</v>
      </c>
    </row>
    <row r="213" spans="2:6" ht="22.5" x14ac:dyDescent="0.2">
      <c r="B213" s="87" t="s">
        <v>184</v>
      </c>
      <c r="C213" s="87" t="s">
        <v>627</v>
      </c>
      <c r="D213" s="88"/>
      <c r="E213" s="88" t="s">
        <v>1047</v>
      </c>
      <c r="F213" s="88" t="s">
        <v>1048</v>
      </c>
    </row>
    <row r="214" spans="2:6" ht="22.5" x14ac:dyDescent="0.2">
      <c r="B214" s="87" t="s">
        <v>185</v>
      </c>
      <c r="C214" s="87" t="s">
        <v>627</v>
      </c>
      <c r="D214" s="88"/>
      <c r="E214" s="88" t="s">
        <v>1049</v>
      </c>
      <c r="F214" s="88" t="s">
        <v>1050</v>
      </c>
    </row>
    <row r="215" spans="2:6" ht="22.5" x14ac:dyDescent="0.2">
      <c r="B215" s="87" t="s">
        <v>186</v>
      </c>
      <c r="C215" s="87" t="s">
        <v>627</v>
      </c>
      <c r="D215" s="88"/>
      <c r="E215" s="88" t="s">
        <v>1051</v>
      </c>
      <c r="F215" s="88" t="s">
        <v>1052</v>
      </c>
    </row>
    <row r="216" spans="2:6" ht="22.5" x14ac:dyDescent="0.2">
      <c r="B216" s="87" t="s">
        <v>187</v>
      </c>
      <c r="C216" s="87" t="s">
        <v>627</v>
      </c>
      <c r="D216" s="88"/>
      <c r="E216" s="88" t="s">
        <v>1053</v>
      </c>
      <c r="F216" s="88" t="s">
        <v>1054</v>
      </c>
    </row>
    <row r="217" spans="2:6" x14ac:dyDescent="0.2">
      <c r="B217" s="87" t="s">
        <v>188</v>
      </c>
      <c r="C217" s="87" t="s">
        <v>627</v>
      </c>
      <c r="D217" s="88"/>
      <c r="E217" s="88" t="s">
        <v>1055</v>
      </c>
      <c r="F217" s="88" t="s">
        <v>1056</v>
      </c>
    </row>
    <row r="218" spans="2:6" x14ac:dyDescent="0.2">
      <c r="B218" s="87" t="s">
        <v>189</v>
      </c>
      <c r="C218" s="87" t="s">
        <v>627</v>
      </c>
      <c r="D218" s="88"/>
      <c r="E218" s="88" t="s">
        <v>1057</v>
      </c>
      <c r="F218" s="88" t="s">
        <v>1058</v>
      </c>
    </row>
    <row r="219" spans="2:6" ht="22.5" x14ac:dyDescent="0.2">
      <c r="B219" s="87" t="s">
        <v>190</v>
      </c>
      <c r="C219" s="87" t="s">
        <v>627</v>
      </c>
      <c r="D219" s="88"/>
      <c r="E219" s="88" t="s">
        <v>1059</v>
      </c>
      <c r="F219" s="88" t="s">
        <v>1060</v>
      </c>
    </row>
    <row r="220" spans="2:6" ht="45" x14ac:dyDescent="0.2">
      <c r="B220" s="87" t="s">
        <v>191</v>
      </c>
      <c r="C220" s="87" t="s">
        <v>627</v>
      </c>
      <c r="D220" s="88"/>
      <c r="E220" s="88" t="s">
        <v>1061</v>
      </c>
      <c r="F220" s="88" t="s">
        <v>1062</v>
      </c>
    </row>
    <row r="221" spans="2:6" x14ac:dyDescent="0.2">
      <c r="B221" s="87" t="s">
        <v>698</v>
      </c>
      <c r="C221" s="87"/>
      <c r="D221" s="88"/>
      <c r="E221" s="88"/>
      <c r="F221" s="88"/>
    </row>
    <row r="222" spans="2:6" x14ac:dyDescent="0.2">
      <c r="B222" s="87" t="s">
        <v>192</v>
      </c>
      <c r="C222" s="87" t="s">
        <v>627</v>
      </c>
      <c r="D222" s="88"/>
      <c r="E222" s="88" t="s">
        <v>1063</v>
      </c>
      <c r="F222" s="88" t="s">
        <v>1064</v>
      </c>
    </row>
    <row r="223" spans="2:6" ht="112.5" x14ac:dyDescent="0.2">
      <c r="B223" s="87" t="s">
        <v>193</v>
      </c>
      <c r="C223" s="87" t="s">
        <v>627</v>
      </c>
      <c r="D223" s="88"/>
      <c r="E223" s="88" t="s">
        <v>1065</v>
      </c>
      <c r="F223" s="88" t="s">
        <v>1066</v>
      </c>
    </row>
    <row r="224" spans="2:6" ht="45" x14ac:dyDescent="0.2">
      <c r="B224" s="87" t="s">
        <v>194</v>
      </c>
      <c r="C224" s="87" t="s">
        <v>627</v>
      </c>
      <c r="D224" s="88"/>
      <c r="E224" s="88" t="s">
        <v>1067</v>
      </c>
      <c r="F224" s="88" t="s">
        <v>1068</v>
      </c>
    </row>
    <row r="225" spans="2:6" ht="67.5" x14ac:dyDescent="0.2">
      <c r="B225" s="87" t="s">
        <v>195</v>
      </c>
      <c r="C225" s="87" t="s">
        <v>627</v>
      </c>
      <c r="D225" s="88"/>
      <c r="E225" s="88" t="s">
        <v>1069</v>
      </c>
      <c r="F225" s="88" t="s">
        <v>1070</v>
      </c>
    </row>
    <row r="226" spans="2:6" ht="56.25" x14ac:dyDescent="0.2">
      <c r="B226" s="87" t="s">
        <v>196</v>
      </c>
      <c r="C226" s="87" t="s">
        <v>627</v>
      </c>
      <c r="D226" s="88"/>
      <c r="E226" s="88" t="s">
        <v>1071</v>
      </c>
      <c r="F226" s="88" t="s">
        <v>1072</v>
      </c>
    </row>
    <row r="227" spans="2:6" x14ac:dyDescent="0.2">
      <c r="B227" s="87" t="s">
        <v>698</v>
      </c>
      <c r="C227" s="87"/>
      <c r="D227" s="88"/>
      <c r="E227" s="88"/>
      <c r="F227" s="88"/>
    </row>
    <row r="228" spans="2:6" ht="33.75" x14ac:dyDescent="0.2">
      <c r="B228" s="87" t="s">
        <v>197</v>
      </c>
      <c r="C228" s="87" t="s">
        <v>627</v>
      </c>
      <c r="D228" s="88"/>
      <c r="E228" s="88" t="s">
        <v>1073</v>
      </c>
      <c r="F228" s="88" t="s">
        <v>1074</v>
      </c>
    </row>
    <row r="229" spans="2:6" ht="22.5" x14ac:dyDescent="0.2">
      <c r="B229" s="87" t="s">
        <v>198</v>
      </c>
      <c r="C229" s="87" t="s">
        <v>627</v>
      </c>
      <c r="D229" s="88"/>
      <c r="E229" s="88" t="s">
        <v>1075</v>
      </c>
      <c r="F229" s="88" t="s">
        <v>1076</v>
      </c>
    </row>
    <row r="230" spans="2:6" ht="22.5" x14ac:dyDescent="0.2">
      <c r="B230" s="87" t="s">
        <v>199</v>
      </c>
      <c r="C230" s="87" t="s">
        <v>932</v>
      </c>
      <c r="D230" s="88"/>
      <c r="E230" s="88" t="s">
        <v>1077</v>
      </c>
      <c r="F230" s="88" t="s">
        <v>1078</v>
      </c>
    </row>
    <row r="231" spans="2:6" ht="22.5" x14ac:dyDescent="0.2">
      <c r="B231" s="87" t="s">
        <v>200</v>
      </c>
      <c r="C231" s="87" t="s">
        <v>627</v>
      </c>
      <c r="D231" s="88"/>
      <c r="E231" s="88" t="s">
        <v>1079</v>
      </c>
      <c r="F231" s="88" t="s">
        <v>1080</v>
      </c>
    </row>
    <row r="232" spans="2:6" x14ac:dyDescent="0.2">
      <c r="B232" s="87" t="s">
        <v>698</v>
      </c>
      <c r="C232" s="87"/>
      <c r="D232" s="88"/>
      <c r="E232" s="88"/>
      <c r="F232" s="88"/>
    </row>
    <row r="233" spans="2:6" ht="22.5" x14ac:dyDescent="0.2">
      <c r="B233" s="87" t="s">
        <v>259</v>
      </c>
      <c r="C233" s="87" t="s">
        <v>627</v>
      </c>
      <c r="D233" s="88"/>
      <c r="E233" s="88" t="s">
        <v>1081</v>
      </c>
      <c r="F233" s="88" t="s">
        <v>1082</v>
      </c>
    </row>
    <row r="234" spans="2:6" ht="22.5" x14ac:dyDescent="0.2">
      <c r="B234" s="87" t="s">
        <v>201</v>
      </c>
      <c r="C234" s="87" t="s">
        <v>814</v>
      </c>
      <c r="D234" s="88"/>
      <c r="E234" s="88" t="s">
        <v>1083</v>
      </c>
      <c r="F234" s="88" t="s">
        <v>1084</v>
      </c>
    </row>
    <row r="235" spans="2:6" x14ac:dyDescent="0.2">
      <c r="B235" s="87" t="s">
        <v>698</v>
      </c>
      <c r="C235" s="87"/>
      <c r="D235" s="88"/>
      <c r="E235" s="88"/>
      <c r="F235" s="88"/>
    </row>
    <row r="236" spans="2:6" ht="22.5" x14ac:dyDescent="0.2">
      <c r="B236" s="87" t="s">
        <v>260</v>
      </c>
      <c r="C236" s="87" t="s">
        <v>718</v>
      </c>
      <c r="D236" s="88"/>
      <c r="E236" s="88" t="s">
        <v>1085</v>
      </c>
      <c r="F236" s="88" t="s">
        <v>1086</v>
      </c>
    </row>
    <row r="237" spans="2:6" ht="33.75" x14ac:dyDescent="0.2">
      <c r="B237" s="87" t="s">
        <v>202</v>
      </c>
      <c r="C237" s="87" t="s">
        <v>932</v>
      </c>
      <c r="D237" s="88"/>
      <c r="E237" s="88" t="s">
        <v>1087</v>
      </c>
      <c r="F237" s="88" t="s">
        <v>1088</v>
      </c>
    </row>
    <row r="238" spans="2:6" ht="90" x14ac:dyDescent="0.2">
      <c r="B238" s="87" t="s">
        <v>203</v>
      </c>
      <c r="C238" s="87" t="s">
        <v>627</v>
      </c>
      <c r="D238" s="88"/>
      <c r="E238" s="88" t="s">
        <v>1089</v>
      </c>
      <c r="F238" s="88" t="s">
        <v>1090</v>
      </c>
    </row>
    <row r="239" spans="2:6" x14ac:dyDescent="0.2">
      <c r="B239" s="87" t="s">
        <v>204</v>
      </c>
      <c r="C239" s="87" t="s">
        <v>627</v>
      </c>
      <c r="D239" s="88"/>
      <c r="E239" s="88" t="s">
        <v>1091</v>
      </c>
      <c r="F239" s="88" t="s">
        <v>1092</v>
      </c>
    </row>
    <row r="240" spans="2:6" ht="33.75" x14ac:dyDescent="0.2">
      <c r="B240" s="87" t="s">
        <v>205</v>
      </c>
      <c r="C240" s="87" t="s">
        <v>932</v>
      </c>
      <c r="D240" s="88"/>
      <c r="E240" s="88" t="s">
        <v>1093</v>
      </c>
      <c r="F240" s="88" t="s">
        <v>1094</v>
      </c>
    </row>
    <row r="241" spans="2:6" ht="33.75" x14ac:dyDescent="0.2">
      <c r="B241" s="87" t="s">
        <v>206</v>
      </c>
      <c r="C241" s="87" t="s">
        <v>932</v>
      </c>
      <c r="D241" s="88"/>
      <c r="E241" s="88" t="s">
        <v>1095</v>
      </c>
      <c r="F241" s="88" t="s">
        <v>1096</v>
      </c>
    </row>
    <row r="242" spans="2:6" x14ac:dyDescent="0.2">
      <c r="B242" s="87" t="s">
        <v>698</v>
      </c>
      <c r="C242" s="87"/>
      <c r="D242" s="88"/>
      <c r="E242" s="88"/>
      <c r="F242" s="88"/>
    </row>
    <row r="243" spans="2:6" ht="45" x14ac:dyDescent="0.2">
      <c r="B243" s="87" t="s">
        <v>261</v>
      </c>
      <c r="C243" s="87" t="s">
        <v>932</v>
      </c>
      <c r="D243" s="88"/>
      <c r="E243" s="88" t="s">
        <v>1097</v>
      </c>
      <c r="F243" s="88" t="s">
        <v>1098</v>
      </c>
    </row>
    <row r="244" spans="2:6" ht="123.75" x14ac:dyDescent="0.2">
      <c r="B244" s="87" t="s">
        <v>207</v>
      </c>
      <c r="C244" s="87" t="s">
        <v>932</v>
      </c>
      <c r="D244" s="88"/>
      <c r="E244" s="88" t="s">
        <v>1099</v>
      </c>
      <c r="F244" s="93" t="s">
        <v>1100</v>
      </c>
    </row>
    <row r="245" spans="2:6" x14ac:dyDescent="0.2">
      <c r="B245" s="87" t="s">
        <v>208</v>
      </c>
      <c r="C245" s="87" t="s">
        <v>932</v>
      </c>
      <c r="D245" s="88"/>
      <c r="E245" s="88" t="s">
        <v>1101</v>
      </c>
      <c r="F245" s="88" t="s">
        <v>1102</v>
      </c>
    </row>
    <row r="246" spans="2:6" ht="78.75" x14ac:dyDescent="0.2">
      <c r="B246" s="87" t="s">
        <v>209</v>
      </c>
      <c r="C246" s="87" t="s">
        <v>932</v>
      </c>
      <c r="D246" s="88"/>
      <c r="E246" s="88" t="s">
        <v>1103</v>
      </c>
      <c r="F246" s="88" t="s">
        <v>1104</v>
      </c>
    </row>
    <row r="247" spans="2:6" ht="22.5" x14ac:dyDescent="0.2">
      <c r="B247" s="87" t="s">
        <v>210</v>
      </c>
      <c r="C247" s="87" t="s">
        <v>932</v>
      </c>
      <c r="D247" s="88"/>
      <c r="E247" s="88" t="s">
        <v>1105</v>
      </c>
      <c r="F247" s="88" t="s">
        <v>1106</v>
      </c>
    </row>
    <row r="248" spans="2:6" ht="22.5" x14ac:dyDescent="0.2">
      <c r="B248" s="87" t="s">
        <v>211</v>
      </c>
      <c r="C248" s="87" t="s">
        <v>932</v>
      </c>
      <c r="D248" s="88"/>
      <c r="E248" s="88" t="s">
        <v>1107</v>
      </c>
      <c r="F248" s="88" t="s">
        <v>1108</v>
      </c>
    </row>
    <row r="249" spans="2:6" ht="33.75" x14ac:dyDescent="0.2">
      <c r="B249" s="87" t="s">
        <v>1109</v>
      </c>
      <c r="C249" s="87" t="s">
        <v>932</v>
      </c>
      <c r="D249" s="88"/>
      <c r="E249" s="88" t="s">
        <v>1110</v>
      </c>
      <c r="F249" s="88" t="s">
        <v>1111</v>
      </c>
    </row>
    <row r="250" spans="2:6" x14ac:dyDescent="0.2">
      <c r="B250" s="87" t="s">
        <v>698</v>
      </c>
      <c r="C250" s="87"/>
      <c r="D250" s="88"/>
      <c r="E250" s="88"/>
      <c r="F250" s="88"/>
    </row>
    <row r="251" spans="2:6" ht="22.5" x14ac:dyDescent="0.2">
      <c r="B251" s="87" t="s">
        <v>263</v>
      </c>
      <c r="C251" s="87" t="s">
        <v>932</v>
      </c>
      <c r="D251" s="88"/>
      <c r="E251" s="88" t="s">
        <v>1112</v>
      </c>
      <c r="F251" s="88" t="s">
        <v>1113</v>
      </c>
    </row>
    <row r="252" spans="2:6" ht="56.25" x14ac:dyDescent="0.2">
      <c r="B252" s="87" t="s">
        <v>212</v>
      </c>
      <c r="C252" s="87" t="s">
        <v>932</v>
      </c>
      <c r="D252" s="88"/>
      <c r="E252" s="88" t="s">
        <v>1114</v>
      </c>
      <c r="F252" s="88" t="s">
        <v>1115</v>
      </c>
    </row>
    <row r="253" spans="2:6" ht="33.75" x14ac:dyDescent="0.2">
      <c r="B253" s="87" t="s">
        <v>213</v>
      </c>
      <c r="C253" s="87" t="s">
        <v>932</v>
      </c>
      <c r="D253" s="88"/>
      <c r="E253" s="88" t="s">
        <v>1116</v>
      </c>
      <c r="F253" s="88" t="s">
        <v>1117</v>
      </c>
    </row>
    <row r="254" spans="2:6" ht="45" x14ac:dyDescent="0.2">
      <c r="B254" s="87" t="s">
        <v>214</v>
      </c>
      <c r="C254" s="87" t="s">
        <v>932</v>
      </c>
      <c r="D254" s="88"/>
      <c r="E254" s="88" t="s">
        <v>1118</v>
      </c>
      <c r="F254" s="88" t="s">
        <v>1119</v>
      </c>
    </row>
    <row r="255" spans="2:6" ht="22.5" x14ac:dyDescent="0.2">
      <c r="B255" s="87" t="s">
        <v>215</v>
      </c>
      <c r="C255" s="87" t="s">
        <v>932</v>
      </c>
      <c r="D255" s="88"/>
      <c r="E255" s="88" t="s">
        <v>1120</v>
      </c>
      <c r="F255" s="88" t="s">
        <v>1121</v>
      </c>
    </row>
    <row r="256" spans="2:6" ht="33.75" x14ac:dyDescent="0.2">
      <c r="B256" s="87" t="s">
        <v>216</v>
      </c>
      <c r="C256" s="87" t="s">
        <v>932</v>
      </c>
      <c r="D256" s="88"/>
      <c r="E256" s="88" t="s">
        <v>1122</v>
      </c>
      <c r="F256" s="88" t="s">
        <v>1123</v>
      </c>
    </row>
    <row r="257" spans="2:6" x14ac:dyDescent="0.2">
      <c r="B257" s="87" t="s">
        <v>698</v>
      </c>
      <c r="C257" s="87"/>
      <c r="D257" s="88"/>
      <c r="E257" s="88"/>
      <c r="F257" s="88"/>
    </row>
    <row r="258" spans="2:6" x14ac:dyDescent="0.2">
      <c r="B258" s="87" t="s">
        <v>217</v>
      </c>
      <c r="C258" s="87" t="s">
        <v>932</v>
      </c>
      <c r="D258" s="88"/>
      <c r="E258" s="88" t="s">
        <v>1124</v>
      </c>
      <c r="F258" s="88" t="s">
        <v>1125</v>
      </c>
    </row>
    <row r="259" spans="2:6" x14ac:dyDescent="0.2">
      <c r="B259" s="87" t="s">
        <v>262</v>
      </c>
      <c r="C259" s="87" t="s">
        <v>932</v>
      </c>
      <c r="D259" s="88"/>
      <c r="E259" s="88" t="s">
        <v>1126</v>
      </c>
      <c r="F259" s="88" t="s">
        <v>1127</v>
      </c>
    </row>
    <row r="260" spans="2:6" ht="45" x14ac:dyDescent="0.2">
      <c r="B260" s="87" t="s">
        <v>218</v>
      </c>
      <c r="C260" s="87" t="s">
        <v>932</v>
      </c>
      <c r="D260" s="88"/>
      <c r="E260" s="88" t="s">
        <v>1128</v>
      </c>
      <c r="F260" s="88" t="s">
        <v>1129</v>
      </c>
    </row>
    <row r="261" spans="2:6" ht="22.5" x14ac:dyDescent="0.2">
      <c r="B261" s="87" t="s">
        <v>1130</v>
      </c>
      <c r="C261" s="87" t="s">
        <v>932</v>
      </c>
      <c r="D261" s="88"/>
      <c r="E261" s="88" t="s">
        <v>1131</v>
      </c>
      <c r="F261" s="88" t="s">
        <v>1132</v>
      </c>
    </row>
    <row r="262" spans="2:6" ht="45" x14ac:dyDescent="0.2">
      <c r="B262" s="87" t="s">
        <v>219</v>
      </c>
      <c r="C262" s="87" t="s">
        <v>932</v>
      </c>
      <c r="D262" s="88"/>
      <c r="E262" s="88" t="s">
        <v>1133</v>
      </c>
      <c r="F262" s="88" t="s">
        <v>1134</v>
      </c>
    </row>
    <row r="263" spans="2:6" ht="22.5" x14ac:dyDescent="0.2">
      <c r="B263" s="87" t="s">
        <v>220</v>
      </c>
      <c r="C263" s="87" t="s">
        <v>932</v>
      </c>
      <c r="D263" s="88"/>
      <c r="E263" s="88" t="s">
        <v>1135</v>
      </c>
      <c r="F263" s="88" t="s">
        <v>1136</v>
      </c>
    </row>
    <row r="264" spans="2:6" ht="33.75" x14ac:dyDescent="0.2">
      <c r="B264" s="87" t="s">
        <v>221</v>
      </c>
      <c r="C264" s="87" t="s">
        <v>932</v>
      </c>
      <c r="D264" s="88"/>
      <c r="E264" s="88" t="s">
        <v>1137</v>
      </c>
      <c r="F264" s="88" t="s">
        <v>1138</v>
      </c>
    </row>
    <row r="265" spans="2:6" ht="45" x14ac:dyDescent="0.2">
      <c r="B265" s="87" t="s">
        <v>222</v>
      </c>
      <c r="C265" s="87" t="s">
        <v>932</v>
      </c>
      <c r="D265" s="88"/>
      <c r="E265" s="88" t="s">
        <v>1139</v>
      </c>
      <c r="F265" s="88" t="s">
        <v>1140</v>
      </c>
    </row>
    <row r="266" spans="2:6" x14ac:dyDescent="0.2">
      <c r="B266" s="87" t="s">
        <v>223</v>
      </c>
      <c r="C266" s="87" t="s">
        <v>932</v>
      </c>
      <c r="D266" s="88"/>
      <c r="E266" s="88" t="s">
        <v>1141</v>
      </c>
      <c r="F266" s="88" t="s">
        <v>1142</v>
      </c>
    </row>
    <row r="267" spans="2:6" ht="33.75" x14ac:dyDescent="0.2">
      <c r="B267" s="87" t="s">
        <v>224</v>
      </c>
      <c r="C267" s="87" t="s">
        <v>932</v>
      </c>
      <c r="D267" s="88"/>
      <c r="E267" s="88" t="s">
        <v>1143</v>
      </c>
      <c r="F267" s="88" t="s">
        <v>1144</v>
      </c>
    </row>
    <row r="268" spans="2:6" ht="56.25" x14ac:dyDescent="0.2">
      <c r="B268" s="87" t="s">
        <v>225</v>
      </c>
      <c r="C268" s="87" t="s">
        <v>932</v>
      </c>
      <c r="D268" s="88"/>
      <c r="E268" s="88" t="s">
        <v>1145</v>
      </c>
      <c r="F268" s="88" t="s">
        <v>1146</v>
      </c>
    </row>
    <row r="269" spans="2:6" ht="45" x14ac:dyDescent="0.2">
      <c r="B269" s="87" t="s">
        <v>255</v>
      </c>
      <c r="C269" s="87" t="s">
        <v>1147</v>
      </c>
      <c r="D269" s="88"/>
      <c r="E269" s="88" t="s">
        <v>1148</v>
      </c>
      <c r="F269" s="88" t="s">
        <v>1149</v>
      </c>
    </row>
    <row r="270" spans="2:6" ht="22.5" x14ac:dyDescent="0.2">
      <c r="B270" s="87" t="s">
        <v>226</v>
      </c>
      <c r="C270" s="87" t="s">
        <v>805</v>
      </c>
      <c r="D270" s="88"/>
      <c r="E270" s="88" t="s">
        <v>1150</v>
      </c>
      <c r="F270" s="88" t="s">
        <v>1151</v>
      </c>
    </row>
    <row r="271" spans="2:6" ht="33.75" x14ac:dyDescent="0.2">
      <c r="B271" s="87" t="s">
        <v>256</v>
      </c>
      <c r="C271" s="87" t="s">
        <v>932</v>
      </c>
      <c r="D271" s="88"/>
      <c r="E271" s="88" t="s">
        <v>1152</v>
      </c>
      <c r="F271" s="88" t="s">
        <v>1153</v>
      </c>
    </row>
    <row r="272" spans="2:6" ht="33.75" x14ac:dyDescent="0.2">
      <c r="B272" s="87" t="s">
        <v>227</v>
      </c>
      <c r="C272" s="87" t="s">
        <v>932</v>
      </c>
      <c r="D272" s="88"/>
      <c r="E272" s="88" t="s">
        <v>1154</v>
      </c>
      <c r="F272" s="88" t="s">
        <v>1155</v>
      </c>
    </row>
    <row r="273" spans="2:6" x14ac:dyDescent="0.2">
      <c r="B273" s="87" t="s">
        <v>1156</v>
      </c>
      <c r="C273" s="87"/>
      <c r="D273" s="88"/>
      <c r="E273" s="88"/>
      <c r="F273" s="88"/>
    </row>
    <row r="274" spans="2:6" x14ac:dyDescent="0.2">
      <c r="B274" s="87" t="s">
        <v>264</v>
      </c>
      <c r="C274" s="87" t="s">
        <v>932</v>
      </c>
      <c r="D274" s="88"/>
      <c r="E274" s="88" t="s">
        <v>1157</v>
      </c>
      <c r="F274" s="88" t="s">
        <v>1158</v>
      </c>
    </row>
    <row r="275" spans="2:6" x14ac:dyDescent="0.2">
      <c r="B275" s="87" t="s">
        <v>271</v>
      </c>
      <c r="C275" s="87" t="s">
        <v>932</v>
      </c>
      <c r="D275" s="88"/>
      <c r="E275" s="88" t="s">
        <v>1159</v>
      </c>
      <c r="F275" s="88" t="s">
        <v>1160</v>
      </c>
    </row>
    <row r="276" spans="2:6" ht="33.75" x14ac:dyDescent="0.2">
      <c r="B276" s="87" t="s">
        <v>228</v>
      </c>
      <c r="C276" s="87" t="s">
        <v>932</v>
      </c>
      <c r="D276" s="88"/>
      <c r="E276" s="88" t="s">
        <v>1161</v>
      </c>
      <c r="F276" s="88" t="s">
        <v>1162</v>
      </c>
    </row>
    <row r="277" spans="2:6" ht="146.25" x14ac:dyDescent="0.2">
      <c r="B277" s="87" t="s">
        <v>229</v>
      </c>
      <c r="C277" s="87" t="s">
        <v>932</v>
      </c>
      <c r="D277" s="88"/>
      <c r="E277" s="88" t="s">
        <v>1163</v>
      </c>
      <c r="F277" s="88" t="s">
        <v>1164</v>
      </c>
    </row>
    <row r="278" spans="2:6" x14ac:dyDescent="0.2">
      <c r="B278" s="87" t="s">
        <v>230</v>
      </c>
      <c r="C278" s="87" t="s">
        <v>932</v>
      </c>
      <c r="D278" s="88"/>
      <c r="E278" s="88" t="s">
        <v>1165</v>
      </c>
      <c r="F278" s="88" t="s">
        <v>1166</v>
      </c>
    </row>
    <row r="279" spans="2:6" ht="56.25" x14ac:dyDescent="0.2">
      <c r="B279" s="87" t="s">
        <v>231</v>
      </c>
      <c r="C279" s="87" t="s">
        <v>932</v>
      </c>
      <c r="D279" s="88"/>
      <c r="E279" s="88" t="s">
        <v>1167</v>
      </c>
      <c r="F279" s="88" t="s">
        <v>1168</v>
      </c>
    </row>
    <row r="280" spans="2:6" ht="22.5" x14ac:dyDescent="0.2">
      <c r="B280" s="87" t="s">
        <v>232</v>
      </c>
      <c r="C280" s="87" t="s">
        <v>932</v>
      </c>
      <c r="D280" s="88"/>
      <c r="E280" s="88" t="s">
        <v>1169</v>
      </c>
      <c r="F280" s="88" t="s">
        <v>1170</v>
      </c>
    </row>
    <row r="281" spans="2:6" ht="22.5" x14ac:dyDescent="0.2">
      <c r="B281" s="87" t="s">
        <v>233</v>
      </c>
      <c r="C281" s="87" t="s">
        <v>932</v>
      </c>
      <c r="D281" s="88"/>
      <c r="E281" s="88" t="s">
        <v>1171</v>
      </c>
      <c r="F281" s="88" t="s">
        <v>1172</v>
      </c>
    </row>
    <row r="282" spans="2:6" x14ac:dyDescent="0.2">
      <c r="B282" s="87" t="s">
        <v>234</v>
      </c>
      <c r="C282" s="87" t="s">
        <v>932</v>
      </c>
      <c r="D282" s="88"/>
      <c r="E282" s="88" t="s">
        <v>1173</v>
      </c>
      <c r="F282" s="88" t="s">
        <v>1174</v>
      </c>
    </row>
    <row r="283" spans="2:6" x14ac:dyDescent="0.2">
      <c r="B283" s="90" t="s">
        <v>698</v>
      </c>
      <c r="C283" s="87"/>
      <c r="D283" s="88"/>
      <c r="E283" s="88"/>
      <c r="F283" s="88"/>
    </row>
    <row r="284" spans="2:6" x14ac:dyDescent="0.2">
      <c r="B284" s="90" t="s">
        <v>581</v>
      </c>
      <c r="C284" s="87" t="s">
        <v>932</v>
      </c>
      <c r="D284" s="88"/>
      <c r="E284" s="88" t="s">
        <v>1175</v>
      </c>
      <c r="F284" s="88" t="s">
        <v>1176</v>
      </c>
    </row>
    <row r="285" spans="2:6" ht="33.75" x14ac:dyDescent="0.2">
      <c r="B285" s="90" t="s">
        <v>235</v>
      </c>
      <c r="C285" s="87" t="s">
        <v>932</v>
      </c>
      <c r="D285" s="88"/>
      <c r="E285" s="88" t="s">
        <v>1177</v>
      </c>
      <c r="F285" s="88" t="s">
        <v>1178</v>
      </c>
    </row>
    <row r="286" spans="2:6" x14ac:dyDescent="0.2">
      <c r="B286" s="87" t="s">
        <v>236</v>
      </c>
      <c r="C286" s="87" t="s">
        <v>932</v>
      </c>
      <c r="D286" s="88"/>
      <c r="E286" s="88" t="s">
        <v>1179</v>
      </c>
      <c r="F286" s="88" t="s">
        <v>1180</v>
      </c>
    </row>
    <row r="287" spans="2:6" ht="45" x14ac:dyDescent="0.2">
      <c r="B287" s="87" t="s">
        <v>237</v>
      </c>
      <c r="C287" s="87" t="s">
        <v>1147</v>
      </c>
      <c r="D287" s="88"/>
      <c r="E287" s="88" t="s">
        <v>1181</v>
      </c>
      <c r="F287" s="88" t="s">
        <v>1182</v>
      </c>
    </row>
    <row r="288" spans="2:6" ht="78.75" x14ac:dyDescent="0.2">
      <c r="B288" s="87" t="s">
        <v>238</v>
      </c>
      <c r="C288" s="87" t="s">
        <v>932</v>
      </c>
      <c r="D288" s="88"/>
      <c r="E288" s="88" t="s">
        <v>1183</v>
      </c>
      <c r="F288" s="88" t="s">
        <v>1184</v>
      </c>
    </row>
    <row r="289" spans="1:6" ht="78.75" x14ac:dyDescent="0.2">
      <c r="B289" s="87" t="s">
        <v>239</v>
      </c>
      <c r="C289" s="87" t="s">
        <v>932</v>
      </c>
      <c r="D289" s="88"/>
      <c r="E289" s="88" t="s">
        <v>1185</v>
      </c>
      <c r="F289" s="88" t="s">
        <v>1186</v>
      </c>
    </row>
    <row r="290" spans="1:6" x14ac:dyDescent="0.2">
      <c r="B290" s="87" t="s">
        <v>240</v>
      </c>
      <c r="C290" s="87" t="s">
        <v>932</v>
      </c>
      <c r="D290" s="88"/>
      <c r="E290" s="88" t="s">
        <v>1187</v>
      </c>
      <c r="F290" s="88" t="s">
        <v>1188</v>
      </c>
    </row>
    <row r="291" spans="1:6" x14ac:dyDescent="0.2">
      <c r="B291" s="87" t="s">
        <v>241</v>
      </c>
      <c r="C291" s="87" t="s">
        <v>932</v>
      </c>
      <c r="D291" s="88"/>
      <c r="E291" s="88" t="s">
        <v>1189</v>
      </c>
      <c r="F291" s="88" t="s">
        <v>1190</v>
      </c>
    </row>
    <row r="292" spans="1:6" ht="22.5" x14ac:dyDescent="0.2">
      <c r="B292" s="87" t="s">
        <v>242</v>
      </c>
      <c r="C292" s="87" t="s">
        <v>932</v>
      </c>
      <c r="D292" s="88"/>
      <c r="E292" s="88" t="s">
        <v>1191</v>
      </c>
      <c r="F292" s="88" t="s">
        <v>1192</v>
      </c>
    </row>
    <row r="293" spans="1:6" x14ac:dyDescent="0.2">
      <c r="B293" s="87" t="s">
        <v>243</v>
      </c>
      <c r="C293" s="87" t="s">
        <v>932</v>
      </c>
      <c r="D293" s="88"/>
      <c r="E293" s="88" t="s">
        <v>1193</v>
      </c>
      <c r="F293" s="88" t="s">
        <v>1194</v>
      </c>
    </row>
    <row r="294" spans="1:6" ht="45" x14ac:dyDescent="0.2">
      <c r="B294" s="87" t="s">
        <v>244</v>
      </c>
      <c r="C294" s="87" t="s">
        <v>932</v>
      </c>
      <c r="D294" s="88"/>
      <c r="E294" s="88" t="s">
        <v>1195</v>
      </c>
      <c r="F294" s="88" t="s">
        <v>1196</v>
      </c>
    </row>
    <row r="295" spans="1:6" ht="33.75" x14ac:dyDescent="0.2">
      <c r="B295" s="87" t="s">
        <v>245</v>
      </c>
      <c r="C295" s="87" t="s">
        <v>932</v>
      </c>
      <c r="D295" s="88"/>
      <c r="E295" s="88" t="s">
        <v>1197</v>
      </c>
      <c r="F295" s="88" t="s">
        <v>1198</v>
      </c>
    </row>
    <row r="296" spans="1:6" ht="22.5" x14ac:dyDescent="0.2">
      <c r="B296" s="87" t="s">
        <v>1199</v>
      </c>
      <c r="C296" s="87"/>
      <c r="D296" s="88"/>
      <c r="E296" s="88" t="s">
        <v>1200</v>
      </c>
      <c r="F296" s="88"/>
    </row>
    <row r="297" spans="1:6" x14ac:dyDescent="0.2">
      <c r="B297" s="87" t="s">
        <v>246</v>
      </c>
      <c r="C297" s="87" t="s">
        <v>1201</v>
      </c>
      <c r="D297" s="88"/>
      <c r="E297" s="88" t="s">
        <v>1202</v>
      </c>
      <c r="F297" s="93" t="s">
        <v>1203</v>
      </c>
    </row>
    <row r="298" spans="1:6" x14ac:dyDescent="0.2">
      <c r="A298" s="103"/>
      <c r="B298" s="104"/>
      <c r="C298" s="104"/>
      <c r="D298" s="105"/>
      <c r="E298" s="105"/>
      <c r="F298" s="106"/>
    </row>
    <row r="299" spans="1:6" ht="22.5" x14ac:dyDescent="0.2">
      <c r="B299" s="79" t="s">
        <v>1313</v>
      </c>
      <c r="C299" s="79" t="s">
        <v>615</v>
      </c>
      <c r="D299" s="80" t="s">
        <v>1310</v>
      </c>
      <c r="E299" s="80" t="s">
        <v>1314</v>
      </c>
      <c r="F299" s="80" t="s">
        <v>1312</v>
      </c>
    </row>
    <row r="300" spans="1:6" x14ac:dyDescent="0.2">
      <c r="B300" s="81" t="s">
        <v>1204</v>
      </c>
      <c r="C300" s="81"/>
      <c r="D300" s="82"/>
      <c r="E300" s="83"/>
      <c r="F300" s="82"/>
    </row>
    <row r="301" spans="1:6" ht="33.75" x14ac:dyDescent="0.2">
      <c r="B301" s="81" t="s">
        <v>1205</v>
      </c>
      <c r="C301" s="81" t="s">
        <v>627</v>
      </c>
      <c r="D301" s="82" t="s">
        <v>1206</v>
      </c>
      <c r="E301" s="83"/>
      <c r="F301" s="82">
        <v>1001</v>
      </c>
    </row>
    <row r="302" spans="1:6" x14ac:dyDescent="0.2">
      <c r="B302" s="81" t="s">
        <v>1207</v>
      </c>
      <c r="C302" s="81" t="s">
        <v>627</v>
      </c>
      <c r="D302" s="84" t="s">
        <v>1208</v>
      </c>
      <c r="E302" s="83"/>
      <c r="F302" s="82" t="s">
        <v>1209</v>
      </c>
    </row>
    <row r="303" spans="1:6" x14ac:dyDescent="0.2">
      <c r="B303" s="81" t="s">
        <v>1210</v>
      </c>
      <c r="C303" s="81" t="s">
        <v>627</v>
      </c>
      <c r="D303" s="82" t="s">
        <v>1211</v>
      </c>
      <c r="E303" s="83"/>
      <c r="F303" s="82" t="s">
        <v>1212</v>
      </c>
    </row>
    <row r="304" spans="1:6" x14ac:dyDescent="0.2">
      <c r="B304" s="81" t="s">
        <v>1213</v>
      </c>
      <c r="C304" s="81" t="s">
        <v>627</v>
      </c>
      <c r="D304" s="84" t="s">
        <v>1214</v>
      </c>
      <c r="E304" s="83"/>
      <c r="F304" s="82" t="s">
        <v>1215</v>
      </c>
    </row>
    <row r="305" spans="2:6" x14ac:dyDescent="0.2">
      <c r="B305" s="81" t="s">
        <v>1216</v>
      </c>
      <c r="C305" s="81" t="s">
        <v>627</v>
      </c>
      <c r="D305" s="84" t="s">
        <v>1217</v>
      </c>
      <c r="E305" s="83"/>
      <c r="F305" s="85" t="s">
        <v>1218</v>
      </c>
    </row>
    <row r="306" spans="2:6" ht="22.5" x14ac:dyDescent="0.2">
      <c r="B306" s="81" t="s">
        <v>1219</v>
      </c>
      <c r="C306" s="81" t="s">
        <v>627</v>
      </c>
      <c r="D306" s="84" t="s">
        <v>1220</v>
      </c>
      <c r="E306" s="83"/>
      <c r="F306" s="82">
        <v>100810</v>
      </c>
    </row>
    <row r="307" spans="2:6" x14ac:dyDescent="0.2">
      <c r="B307" s="81" t="s">
        <v>1221</v>
      </c>
      <c r="C307" s="81" t="s">
        <v>627</v>
      </c>
      <c r="D307" s="82" t="s">
        <v>1222</v>
      </c>
      <c r="E307" s="83"/>
      <c r="F307" s="82">
        <v>1006</v>
      </c>
    </row>
    <row r="308" spans="2:6" x14ac:dyDescent="0.2">
      <c r="B308" s="81" t="s">
        <v>545</v>
      </c>
      <c r="C308" s="81"/>
      <c r="D308" s="82"/>
      <c r="E308" s="83"/>
      <c r="F308" s="82"/>
    </row>
    <row r="309" spans="2:6" x14ac:dyDescent="0.2">
      <c r="B309" s="81" t="s">
        <v>1223</v>
      </c>
      <c r="C309" s="81" t="s">
        <v>627</v>
      </c>
      <c r="D309" s="86"/>
      <c r="E309" s="82" t="s">
        <v>1224</v>
      </c>
      <c r="F309" s="82" t="s">
        <v>1225</v>
      </c>
    </row>
    <row r="310" spans="2:6" ht="22.5" x14ac:dyDescent="0.2">
      <c r="B310" s="87" t="s">
        <v>1226</v>
      </c>
      <c r="C310" s="87" t="s">
        <v>627</v>
      </c>
      <c r="D310" s="88" t="s">
        <v>1227</v>
      </c>
      <c r="E310" s="89"/>
      <c r="F310" s="88" t="s">
        <v>1228</v>
      </c>
    </row>
    <row r="311" spans="2:6" ht="22.5" x14ac:dyDescent="0.2">
      <c r="B311" s="81" t="s">
        <v>1229</v>
      </c>
      <c r="C311" s="81" t="s">
        <v>627</v>
      </c>
      <c r="D311" s="86"/>
      <c r="E311" s="84" t="s">
        <v>1230</v>
      </c>
      <c r="F311" s="85" t="s">
        <v>1231</v>
      </c>
    </row>
    <row r="312" spans="2:6" x14ac:dyDescent="0.2">
      <c r="B312" s="81" t="s">
        <v>1232</v>
      </c>
      <c r="C312" s="81" t="s">
        <v>627</v>
      </c>
      <c r="D312" s="86"/>
      <c r="E312" s="84" t="s">
        <v>1233</v>
      </c>
      <c r="F312" s="82" t="s">
        <v>1234</v>
      </c>
    </row>
    <row r="313" spans="2:6" x14ac:dyDescent="0.2">
      <c r="B313" s="81" t="s">
        <v>1235</v>
      </c>
      <c r="C313" s="81" t="s">
        <v>627</v>
      </c>
      <c r="D313" s="86"/>
      <c r="E313" s="84" t="s">
        <v>1236</v>
      </c>
      <c r="F313" s="82" t="s">
        <v>1237</v>
      </c>
    </row>
    <row r="314" spans="2:6" x14ac:dyDescent="0.2">
      <c r="B314" s="81" t="s">
        <v>1238</v>
      </c>
      <c r="C314" s="81" t="s">
        <v>627</v>
      </c>
      <c r="D314" s="86"/>
      <c r="E314" s="84" t="s">
        <v>1239</v>
      </c>
      <c r="F314" s="82" t="s">
        <v>1240</v>
      </c>
    </row>
    <row r="315" spans="2:6" x14ac:dyDescent="0.2">
      <c r="B315" s="81" t="s">
        <v>1241</v>
      </c>
      <c r="C315" s="81" t="s">
        <v>627</v>
      </c>
      <c r="D315" s="86"/>
      <c r="E315" s="84" t="s">
        <v>1242</v>
      </c>
      <c r="F315" s="82" t="s">
        <v>1243</v>
      </c>
    </row>
    <row r="316" spans="2:6" ht="22.5" x14ac:dyDescent="0.2">
      <c r="B316" s="81" t="s">
        <v>1244</v>
      </c>
      <c r="C316" s="81" t="s">
        <v>627</v>
      </c>
      <c r="D316" s="86"/>
      <c r="E316" s="84" t="s">
        <v>1245</v>
      </c>
      <c r="F316" s="84" t="s">
        <v>1246</v>
      </c>
    </row>
    <row r="317" spans="2:6" x14ac:dyDescent="0.2">
      <c r="B317" s="81" t="s">
        <v>1247</v>
      </c>
      <c r="C317" s="81" t="s">
        <v>627</v>
      </c>
      <c r="D317" s="86"/>
      <c r="E317" s="84" t="s">
        <v>1248</v>
      </c>
      <c r="F317" s="82" t="s">
        <v>1249</v>
      </c>
    </row>
    <row r="318" spans="2:6" ht="22.5" x14ac:dyDescent="0.2">
      <c r="B318" s="81" t="s">
        <v>1250</v>
      </c>
      <c r="C318" s="81" t="s">
        <v>627</v>
      </c>
      <c r="D318" s="86"/>
      <c r="E318" s="82" t="s">
        <v>1251</v>
      </c>
      <c r="F318" s="82" t="s">
        <v>1252</v>
      </c>
    </row>
    <row r="319" spans="2:6" ht="22.5" x14ac:dyDescent="0.2">
      <c r="B319" s="81" t="s">
        <v>1253</v>
      </c>
      <c r="C319" s="81" t="s">
        <v>627</v>
      </c>
      <c r="D319" s="86"/>
      <c r="E319" s="84" t="s">
        <v>1254</v>
      </c>
      <c r="F319" s="82" t="s">
        <v>1255</v>
      </c>
    </row>
    <row r="320" spans="2:6" x14ac:dyDescent="0.2">
      <c r="B320" s="81" t="s">
        <v>1256</v>
      </c>
      <c r="C320" s="81" t="s">
        <v>627</v>
      </c>
      <c r="D320" s="86"/>
      <c r="E320" s="84" t="s">
        <v>1257</v>
      </c>
      <c r="F320" s="82" t="s">
        <v>1258</v>
      </c>
    </row>
    <row r="321" spans="2:6" ht="78.75" x14ac:dyDescent="0.2">
      <c r="B321" s="81" t="s">
        <v>1259</v>
      </c>
      <c r="C321" s="81" t="s">
        <v>627</v>
      </c>
      <c r="D321" s="86"/>
      <c r="E321" s="84" t="s">
        <v>1260</v>
      </c>
      <c r="F321" s="82" t="s">
        <v>1261</v>
      </c>
    </row>
    <row r="322" spans="2:6" x14ac:dyDescent="0.2">
      <c r="B322" s="81" t="s">
        <v>1262</v>
      </c>
      <c r="C322" s="81" t="s">
        <v>627</v>
      </c>
      <c r="D322" s="86"/>
      <c r="E322" s="84" t="s">
        <v>1263</v>
      </c>
      <c r="F322" s="82" t="s">
        <v>1264</v>
      </c>
    </row>
    <row r="323" spans="2:6" x14ac:dyDescent="0.2">
      <c r="B323" s="81" t="s">
        <v>1265</v>
      </c>
      <c r="C323" s="81" t="s">
        <v>627</v>
      </c>
      <c r="D323" s="86"/>
      <c r="E323" s="82" t="s">
        <v>1266</v>
      </c>
      <c r="F323" s="82" t="s">
        <v>1267</v>
      </c>
    </row>
    <row r="324" spans="2:6" x14ac:dyDescent="0.2">
      <c r="B324" s="107"/>
      <c r="C324" s="107"/>
      <c r="D324" s="108"/>
      <c r="E324" s="109"/>
      <c r="F324" s="109"/>
    </row>
    <row r="325" spans="2:6" ht="22.5" x14ac:dyDescent="0.2">
      <c r="B325" s="79" t="s">
        <v>1309</v>
      </c>
      <c r="C325" s="79" t="s">
        <v>615</v>
      </c>
      <c r="D325" s="80" t="s">
        <v>1310</v>
      </c>
      <c r="E325" s="80" t="s">
        <v>1311</v>
      </c>
      <c r="F325" s="80" t="s">
        <v>1312</v>
      </c>
    </row>
    <row r="326" spans="2:6" ht="90" x14ac:dyDescent="0.2">
      <c r="B326" s="87" t="s">
        <v>1268</v>
      </c>
      <c r="C326" s="87" t="s">
        <v>627</v>
      </c>
      <c r="D326" s="88"/>
      <c r="E326" s="88" t="s">
        <v>1269</v>
      </c>
      <c r="F326" s="88" t="s">
        <v>1270</v>
      </c>
    </row>
    <row r="327" spans="2:6" x14ac:dyDescent="0.2">
      <c r="B327" s="87" t="s">
        <v>1271</v>
      </c>
      <c r="C327" s="87" t="s">
        <v>627</v>
      </c>
      <c r="D327" s="88"/>
      <c r="E327" s="88" t="s">
        <v>1272</v>
      </c>
      <c r="F327" s="88">
        <v>1905903000</v>
      </c>
    </row>
    <row r="328" spans="2:6" x14ac:dyDescent="0.2">
      <c r="B328" s="87" t="s">
        <v>1273</v>
      </c>
      <c r="C328" s="87" t="s">
        <v>627</v>
      </c>
      <c r="D328" s="88"/>
      <c r="E328" s="88">
        <v>10731</v>
      </c>
      <c r="F328" s="88">
        <v>1902</v>
      </c>
    </row>
    <row r="329" spans="2:6" ht="22.5" x14ac:dyDescent="0.2">
      <c r="B329" s="87" t="s">
        <v>1274</v>
      </c>
      <c r="C329" s="87" t="s">
        <v>627</v>
      </c>
      <c r="D329" s="88"/>
      <c r="E329" s="88" t="s">
        <v>1275</v>
      </c>
      <c r="F329" s="88" t="s">
        <v>1276</v>
      </c>
    </row>
    <row r="330" spans="2:6" ht="22.5" x14ac:dyDescent="0.2">
      <c r="B330" s="99" t="s">
        <v>1277</v>
      </c>
      <c r="C330" s="87" t="s">
        <v>627</v>
      </c>
      <c r="D330" s="93"/>
      <c r="E330" s="100" t="s">
        <v>1278</v>
      </c>
      <c r="F330" s="100">
        <v>100630</v>
      </c>
    </row>
    <row r="331" spans="2:6" ht="33.75" x14ac:dyDescent="0.2">
      <c r="B331" s="99" t="s">
        <v>1279</v>
      </c>
      <c r="C331" s="87" t="s">
        <v>627</v>
      </c>
      <c r="D331" s="93"/>
      <c r="E331" s="100" t="s">
        <v>1280</v>
      </c>
      <c r="F331" s="100">
        <v>170199</v>
      </c>
    </row>
    <row r="332" spans="2:6" ht="112.5" x14ac:dyDescent="0.2">
      <c r="B332" s="101" t="s">
        <v>1281</v>
      </c>
      <c r="C332" s="87" t="s">
        <v>627</v>
      </c>
      <c r="D332" s="93"/>
      <c r="E332" s="88" t="s">
        <v>690</v>
      </c>
      <c r="F332" s="88" t="s">
        <v>691</v>
      </c>
    </row>
    <row r="333" spans="2:6" ht="33.75" x14ac:dyDescent="0.2">
      <c r="B333" s="102" t="s">
        <v>1282</v>
      </c>
      <c r="C333" s="87" t="s">
        <v>627</v>
      </c>
      <c r="D333" s="88" t="s">
        <v>1283</v>
      </c>
      <c r="E333" s="88"/>
      <c r="F333" s="100" t="s">
        <v>1284</v>
      </c>
    </row>
    <row r="334" spans="2:6" ht="22.5" x14ac:dyDescent="0.2">
      <c r="B334" s="102" t="s">
        <v>1285</v>
      </c>
      <c r="C334" s="87" t="s">
        <v>627</v>
      </c>
      <c r="D334" s="100" t="s">
        <v>1286</v>
      </c>
      <c r="E334" s="88"/>
      <c r="F334" s="100" t="s">
        <v>1287</v>
      </c>
    </row>
    <row r="335" spans="2:6" x14ac:dyDescent="0.2">
      <c r="B335" s="102" t="s">
        <v>1288</v>
      </c>
      <c r="C335" s="87" t="s">
        <v>627</v>
      </c>
      <c r="D335" s="93" t="s">
        <v>1289</v>
      </c>
      <c r="E335" s="88"/>
      <c r="F335" s="88" t="s">
        <v>1290</v>
      </c>
    </row>
    <row r="336" spans="2:6" x14ac:dyDescent="0.2">
      <c r="B336" s="102" t="s">
        <v>1291</v>
      </c>
      <c r="C336" s="87" t="s">
        <v>627</v>
      </c>
      <c r="D336" s="93" t="s">
        <v>1292</v>
      </c>
      <c r="E336" s="88"/>
      <c r="F336" s="88" t="s">
        <v>1293</v>
      </c>
    </row>
    <row r="337" spans="2:6" x14ac:dyDescent="0.2">
      <c r="B337" s="102" t="s">
        <v>1294</v>
      </c>
      <c r="C337" s="87" t="s">
        <v>627</v>
      </c>
      <c r="D337" s="100" t="s">
        <v>1295</v>
      </c>
      <c r="E337" s="88"/>
      <c r="F337" s="100" t="s">
        <v>675</v>
      </c>
    </row>
    <row r="338" spans="2:6" ht="45" x14ac:dyDescent="0.2">
      <c r="B338" s="99" t="s">
        <v>1296</v>
      </c>
      <c r="C338" s="87" t="s">
        <v>627</v>
      </c>
      <c r="D338" s="93"/>
      <c r="E338" s="100" t="s">
        <v>1297</v>
      </c>
      <c r="F338" s="100" t="s">
        <v>1298</v>
      </c>
    </row>
    <row r="339" spans="2:6" ht="90" x14ac:dyDescent="0.2">
      <c r="B339" s="99" t="s">
        <v>1299</v>
      </c>
      <c r="C339" s="87" t="s">
        <v>627</v>
      </c>
      <c r="D339" s="93"/>
      <c r="E339" s="100" t="s">
        <v>1300</v>
      </c>
      <c r="F339" s="100" t="s">
        <v>1301</v>
      </c>
    </row>
    <row r="340" spans="2:6" x14ac:dyDescent="0.2">
      <c r="B340" s="99" t="s">
        <v>1302</v>
      </c>
      <c r="C340" s="87" t="s">
        <v>627</v>
      </c>
      <c r="D340" s="93"/>
      <c r="E340" s="100" t="s">
        <v>709</v>
      </c>
      <c r="F340" s="100" t="s">
        <v>710</v>
      </c>
    </row>
    <row r="341" spans="2:6" x14ac:dyDescent="0.2">
      <c r="B341" s="99" t="s">
        <v>1303</v>
      </c>
      <c r="C341" s="87" t="s">
        <v>627</v>
      </c>
      <c r="D341" s="93"/>
      <c r="E341" s="100">
        <v>105130300</v>
      </c>
      <c r="F341" s="100" t="s">
        <v>1304</v>
      </c>
    </row>
    <row r="342" spans="2:6" ht="22.5" x14ac:dyDescent="0.2">
      <c r="B342" s="99" t="s">
        <v>1305</v>
      </c>
      <c r="C342" s="87" t="s">
        <v>718</v>
      </c>
      <c r="D342" s="100" t="s">
        <v>1306</v>
      </c>
      <c r="E342" s="88"/>
      <c r="F342" s="100" t="s">
        <v>1307</v>
      </c>
    </row>
    <row r="343" spans="2:6" ht="45" x14ac:dyDescent="0.2">
      <c r="B343" s="99" t="s">
        <v>1308</v>
      </c>
      <c r="C343" s="87" t="s">
        <v>627</v>
      </c>
      <c r="D343" s="93"/>
      <c r="E343" s="100">
        <v>108430100</v>
      </c>
      <c r="F343" s="100" t="s">
        <v>752</v>
      </c>
    </row>
  </sheetData>
  <pageMargins left="0.78740157480314965" right="0.39370078740157483" top="0.39370078740157483" bottom="0.39370078740157483" header="0" footer="0"/>
  <pageSetup paperSize="9" firstPageNumber="2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6"/>
  <sheetViews>
    <sheetView zoomScaleNormal="100" zoomScaleSheetLayoutView="100" workbookViewId="0"/>
  </sheetViews>
  <sheetFormatPr defaultColWidth="9.28515625" defaultRowHeight="18.75" x14ac:dyDescent="0.3"/>
  <cols>
    <col min="1" max="1" width="118.7109375" style="47" customWidth="1"/>
    <col min="2" max="16384" width="9.28515625" style="47"/>
  </cols>
  <sheetData>
    <row r="1" spans="1:1" x14ac:dyDescent="0.3">
      <c r="A1" s="45" t="s">
        <v>4</v>
      </c>
    </row>
    <row r="2" spans="1:1" x14ac:dyDescent="0.3">
      <c r="A2" s="46"/>
    </row>
    <row r="3" spans="1:1" x14ac:dyDescent="0.3">
      <c r="A3" s="48" t="s">
        <v>5</v>
      </c>
    </row>
    <row r="4" spans="1:1" x14ac:dyDescent="0.3">
      <c r="A4" s="48" t="s">
        <v>607</v>
      </c>
    </row>
    <row r="5" spans="1:1" x14ac:dyDescent="0.3">
      <c r="A5" s="48" t="s">
        <v>249</v>
      </c>
    </row>
    <row r="6" spans="1:1" x14ac:dyDescent="0.3">
      <c r="A6" s="48" t="s">
        <v>7</v>
      </c>
    </row>
    <row r="7" spans="1:1" x14ac:dyDescent="0.3">
      <c r="A7" s="49" t="s">
        <v>8</v>
      </c>
    </row>
    <row r="8" spans="1:1" x14ac:dyDescent="0.3">
      <c r="A8" s="49" t="s">
        <v>9</v>
      </c>
    </row>
    <row r="9" spans="1:1" x14ac:dyDescent="0.3">
      <c r="A9" s="48" t="s">
        <v>10</v>
      </c>
    </row>
    <row r="10" spans="1:1" x14ac:dyDescent="0.3">
      <c r="A10" s="48" t="s">
        <v>11</v>
      </c>
    </row>
    <row r="11" spans="1:1" ht="37.5" x14ac:dyDescent="0.3">
      <c r="A11" s="49" t="s">
        <v>12</v>
      </c>
    </row>
    <row r="12" spans="1:1" x14ac:dyDescent="0.3">
      <c r="A12" s="49" t="s">
        <v>13</v>
      </c>
    </row>
    <row r="13" spans="1:1" x14ac:dyDescent="0.3">
      <c r="A13" s="48" t="s">
        <v>14</v>
      </c>
    </row>
    <row r="14" spans="1:1" x14ac:dyDescent="0.3">
      <c r="A14" s="48" t="s">
        <v>15</v>
      </c>
    </row>
    <row r="15" spans="1:1" x14ac:dyDescent="0.3">
      <c r="A15" s="48" t="s">
        <v>16</v>
      </c>
    </row>
    <row r="16" spans="1:1" x14ac:dyDescent="0.3">
      <c r="A16" s="48" t="s">
        <v>17</v>
      </c>
    </row>
    <row r="17" spans="1:1" x14ac:dyDescent="0.3">
      <c r="A17" s="48" t="s">
        <v>18</v>
      </c>
    </row>
    <row r="18" spans="1:1" x14ac:dyDescent="0.3">
      <c r="A18" s="48" t="s">
        <v>19</v>
      </c>
    </row>
    <row r="19" spans="1:1" x14ac:dyDescent="0.3">
      <c r="A19" s="48" t="s">
        <v>20</v>
      </c>
    </row>
    <row r="20" spans="1:1" x14ac:dyDescent="0.3">
      <c r="A20" s="48" t="s">
        <v>21</v>
      </c>
    </row>
    <row r="21" spans="1:1" x14ac:dyDescent="0.3">
      <c r="A21" s="48" t="s">
        <v>22</v>
      </c>
    </row>
    <row r="22" spans="1:1" x14ac:dyDescent="0.3">
      <c r="A22" s="48" t="s">
        <v>23</v>
      </c>
    </row>
    <row r="23" spans="1:1" x14ac:dyDescent="0.3">
      <c r="A23" s="48" t="s">
        <v>24</v>
      </c>
    </row>
    <row r="24" spans="1:1" x14ac:dyDescent="0.3">
      <c r="A24" s="48" t="s">
        <v>25</v>
      </c>
    </row>
    <row r="25" spans="1:1" x14ac:dyDescent="0.3">
      <c r="A25" s="48" t="s">
        <v>26</v>
      </c>
    </row>
    <row r="26" spans="1:1" x14ac:dyDescent="0.3">
      <c r="A26" s="48" t="s">
        <v>27</v>
      </c>
    </row>
    <row r="27" spans="1:1" x14ac:dyDescent="0.3">
      <c r="A27" s="48" t="s">
        <v>28</v>
      </c>
    </row>
    <row r="28" spans="1:1" x14ac:dyDescent="0.3">
      <c r="A28" s="48" t="s">
        <v>250</v>
      </c>
    </row>
    <row r="29" spans="1:1" x14ac:dyDescent="0.3">
      <c r="A29" s="48" t="s">
        <v>29</v>
      </c>
    </row>
    <row r="30" spans="1:1" x14ac:dyDescent="0.3">
      <c r="A30" s="48" t="s">
        <v>30</v>
      </c>
    </row>
    <row r="31" spans="1:1" x14ac:dyDescent="0.3">
      <c r="A31" s="48" t="s">
        <v>31</v>
      </c>
    </row>
    <row r="32" spans="1:1" ht="56.25" x14ac:dyDescent="0.3">
      <c r="A32" s="48" t="s">
        <v>32</v>
      </c>
    </row>
    <row r="33" spans="1:1" ht="37.5" x14ac:dyDescent="0.3">
      <c r="A33" s="48" t="s">
        <v>33</v>
      </c>
    </row>
    <row r="34" spans="1:1" x14ac:dyDescent="0.3">
      <c r="A34" s="48" t="s">
        <v>34</v>
      </c>
    </row>
    <row r="35" spans="1:1" x14ac:dyDescent="0.3">
      <c r="A35" s="48" t="s">
        <v>35</v>
      </c>
    </row>
    <row r="36" spans="1:1" x14ac:dyDescent="0.3">
      <c r="A36" s="48" t="s">
        <v>36</v>
      </c>
    </row>
    <row r="37" spans="1:1" ht="37.5" x14ac:dyDescent="0.3">
      <c r="A37" s="48" t="s">
        <v>37</v>
      </c>
    </row>
    <row r="38" spans="1:1" x14ac:dyDescent="0.3">
      <c r="A38" s="48" t="s">
        <v>38</v>
      </c>
    </row>
    <row r="39" spans="1:1" x14ac:dyDescent="0.3">
      <c r="A39" s="48" t="s">
        <v>39</v>
      </c>
    </row>
    <row r="40" spans="1:1" x14ac:dyDescent="0.3">
      <c r="A40" s="48" t="s">
        <v>40</v>
      </c>
    </row>
    <row r="41" spans="1:1" x14ac:dyDescent="0.3">
      <c r="A41" s="48" t="s">
        <v>41</v>
      </c>
    </row>
    <row r="42" spans="1:1" x14ac:dyDescent="0.3">
      <c r="A42" s="48" t="s">
        <v>257</v>
      </c>
    </row>
    <row r="43" spans="1:1" x14ac:dyDescent="0.3">
      <c r="A43" s="48" t="s">
        <v>42</v>
      </c>
    </row>
    <row r="44" spans="1:1" x14ac:dyDescent="0.3">
      <c r="A44" s="48" t="s">
        <v>43</v>
      </c>
    </row>
    <row r="45" spans="1:1" x14ac:dyDescent="0.3">
      <c r="A45" s="48" t="s">
        <v>44</v>
      </c>
    </row>
    <row r="46" spans="1:1" x14ac:dyDescent="0.3">
      <c r="A46" s="48" t="s">
        <v>45</v>
      </c>
    </row>
    <row r="47" spans="1:1" ht="37.5" x14ac:dyDescent="0.3">
      <c r="A47" s="48" t="s">
        <v>46</v>
      </c>
    </row>
    <row r="48" spans="1:1" x14ac:dyDescent="0.3">
      <c r="A48" s="48" t="s">
        <v>47</v>
      </c>
    </row>
    <row r="49" spans="1:1" x14ac:dyDescent="0.3">
      <c r="A49" s="48" t="s">
        <v>579</v>
      </c>
    </row>
    <row r="50" spans="1:1" ht="37.5" x14ac:dyDescent="0.3">
      <c r="A50" s="48" t="s">
        <v>48</v>
      </c>
    </row>
    <row r="51" spans="1:1" x14ac:dyDescent="0.3">
      <c r="A51" s="48" t="s">
        <v>49</v>
      </c>
    </row>
    <row r="52" spans="1:1" x14ac:dyDescent="0.3">
      <c r="A52" s="48" t="s">
        <v>50</v>
      </c>
    </row>
    <row r="53" spans="1:1" x14ac:dyDescent="0.3">
      <c r="A53" s="49" t="s">
        <v>51</v>
      </c>
    </row>
    <row r="54" spans="1:1" x14ac:dyDescent="0.3">
      <c r="A54" s="48" t="s">
        <v>52</v>
      </c>
    </row>
    <row r="55" spans="1:1" ht="37.5" x14ac:dyDescent="0.3">
      <c r="A55" s="49" t="s">
        <v>53</v>
      </c>
    </row>
    <row r="56" spans="1:1" x14ac:dyDescent="0.3">
      <c r="A56" s="49" t="s">
        <v>54</v>
      </c>
    </row>
    <row r="57" spans="1:1" x14ac:dyDescent="0.3">
      <c r="A57" s="48" t="s">
        <v>55</v>
      </c>
    </row>
    <row r="58" spans="1:1" x14ac:dyDescent="0.3">
      <c r="A58" s="48" t="s">
        <v>56</v>
      </c>
    </row>
    <row r="59" spans="1:1" x14ac:dyDescent="0.3">
      <c r="A59" s="48" t="s">
        <v>57</v>
      </c>
    </row>
    <row r="60" spans="1:1" x14ac:dyDescent="0.3">
      <c r="A60" s="48" t="s">
        <v>58</v>
      </c>
    </row>
    <row r="61" spans="1:1" x14ac:dyDescent="0.3">
      <c r="A61" s="48" t="s">
        <v>59</v>
      </c>
    </row>
    <row r="62" spans="1:1" x14ac:dyDescent="0.3">
      <c r="A62" s="48" t="s">
        <v>60</v>
      </c>
    </row>
    <row r="63" spans="1:1" x14ac:dyDescent="0.3">
      <c r="A63" s="48" t="s">
        <v>61</v>
      </c>
    </row>
    <row r="64" spans="1:1" x14ac:dyDescent="0.3">
      <c r="A64" s="48" t="s">
        <v>62</v>
      </c>
    </row>
    <row r="65" spans="1:1" x14ac:dyDescent="0.3">
      <c r="A65" s="48" t="s">
        <v>63</v>
      </c>
    </row>
    <row r="66" spans="1:1" x14ac:dyDescent="0.3">
      <c r="A66" s="49" t="s">
        <v>64</v>
      </c>
    </row>
    <row r="67" spans="1:1" x14ac:dyDescent="0.3">
      <c r="A67" s="48" t="s">
        <v>258</v>
      </c>
    </row>
    <row r="68" spans="1:1" x14ac:dyDescent="0.3">
      <c r="A68" s="49" t="s">
        <v>65</v>
      </c>
    </row>
    <row r="69" spans="1:1" x14ac:dyDescent="0.3">
      <c r="A69" s="49" t="s">
        <v>66</v>
      </c>
    </row>
    <row r="70" spans="1:1" x14ac:dyDescent="0.3">
      <c r="A70" s="49" t="s">
        <v>67</v>
      </c>
    </row>
    <row r="71" spans="1:1" ht="37.5" x14ac:dyDescent="0.3">
      <c r="A71" s="48" t="s">
        <v>68</v>
      </c>
    </row>
    <row r="72" spans="1:1" x14ac:dyDescent="0.3">
      <c r="A72" s="48" t="s">
        <v>69</v>
      </c>
    </row>
    <row r="73" spans="1:1" x14ac:dyDescent="0.3">
      <c r="A73" s="48" t="s">
        <v>70</v>
      </c>
    </row>
    <row r="74" spans="1:1" x14ac:dyDescent="0.3">
      <c r="A74" s="48" t="s">
        <v>71</v>
      </c>
    </row>
    <row r="75" spans="1:1" x14ac:dyDescent="0.3">
      <c r="A75" s="48" t="s">
        <v>72</v>
      </c>
    </row>
    <row r="76" spans="1:1" x14ac:dyDescent="0.3">
      <c r="A76" s="48" t="s">
        <v>73</v>
      </c>
    </row>
    <row r="77" spans="1:1" x14ac:dyDescent="0.3">
      <c r="A77" s="48" t="s">
        <v>74</v>
      </c>
    </row>
    <row r="78" spans="1:1" x14ac:dyDescent="0.3">
      <c r="A78" s="48" t="s">
        <v>75</v>
      </c>
    </row>
    <row r="79" spans="1:1" ht="37.5" x14ac:dyDescent="0.3">
      <c r="A79" s="48" t="s">
        <v>76</v>
      </c>
    </row>
    <row r="80" spans="1:1" x14ac:dyDescent="0.3">
      <c r="A80" s="48" t="s">
        <v>77</v>
      </c>
    </row>
    <row r="81" spans="1:1" x14ac:dyDescent="0.3">
      <c r="A81" s="48" t="s">
        <v>78</v>
      </c>
    </row>
    <row r="82" spans="1:1" x14ac:dyDescent="0.3">
      <c r="A82" s="48" t="s">
        <v>79</v>
      </c>
    </row>
    <row r="83" spans="1:1" x14ac:dyDescent="0.3">
      <c r="A83" s="48" t="s">
        <v>80</v>
      </c>
    </row>
    <row r="84" spans="1:1" x14ac:dyDescent="0.3">
      <c r="A84" s="48" t="s">
        <v>81</v>
      </c>
    </row>
    <row r="85" spans="1:1" x14ac:dyDescent="0.3">
      <c r="A85" s="48" t="s">
        <v>82</v>
      </c>
    </row>
    <row r="86" spans="1:1" x14ac:dyDescent="0.3">
      <c r="A86" s="48" t="s">
        <v>83</v>
      </c>
    </row>
    <row r="87" spans="1:1" x14ac:dyDescent="0.3">
      <c r="A87" s="48" t="s">
        <v>84</v>
      </c>
    </row>
    <row r="88" spans="1:1" x14ac:dyDescent="0.3">
      <c r="A88" s="48" t="s">
        <v>85</v>
      </c>
    </row>
    <row r="89" spans="1:1" ht="37.5" x14ac:dyDescent="0.3">
      <c r="A89" s="48" t="s">
        <v>86</v>
      </c>
    </row>
    <row r="90" spans="1:1" ht="37.5" x14ac:dyDescent="0.3">
      <c r="A90" s="48" t="s">
        <v>87</v>
      </c>
    </row>
    <row r="91" spans="1:1" x14ac:dyDescent="0.3">
      <c r="A91" s="48" t="s">
        <v>88</v>
      </c>
    </row>
    <row r="92" spans="1:1" ht="56.25" x14ac:dyDescent="0.3">
      <c r="A92" s="48" t="s">
        <v>89</v>
      </c>
    </row>
    <row r="93" spans="1:1" ht="37.5" x14ac:dyDescent="0.3">
      <c r="A93" s="48" t="s">
        <v>577</v>
      </c>
    </row>
    <row r="94" spans="1:1" x14ac:dyDescent="0.3">
      <c r="A94" s="48" t="s">
        <v>90</v>
      </c>
    </row>
    <row r="95" spans="1:1" x14ac:dyDescent="0.3">
      <c r="A95" s="48" t="s">
        <v>91</v>
      </c>
    </row>
    <row r="96" spans="1:1" ht="37.5" x14ac:dyDescent="0.3">
      <c r="A96" s="48" t="s">
        <v>92</v>
      </c>
    </row>
    <row r="97" spans="1:1" ht="37.5" x14ac:dyDescent="0.3">
      <c r="A97" s="48" t="s">
        <v>93</v>
      </c>
    </row>
    <row r="98" spans="1:1" x14ac:dyDescent="0.3">
      <c r="A98" s="48" t="s">
        <v>94</v>
      </c>
    </row>
    <row r="99" spans="1:1" ht="37.5" x14ac:dyDescent="0.3">
      <c r="A99" s="48" t="s">
        <v>95</v>
      </c>
    </row>
    <row r="100" spans="1:1" ht="56.25" x14ac:dyDescent="0.3">
      <c r="A100" s="48" t="s">
        <v>96</v>
      </c>
    </row>
    <row r="101" spans="1:1" x14ac:dyDescent="0.3">
      <c r="A101" s="48" t="s">
        <v>265</v>
      </c>
    </row>
    <row r="102" spans="1:1" ht="56.25" x14ac:dyDescent="0.3">
      <c r="A102" s="48" t="s">
        <v>97</v>
      </c>
    </row>
    <row r="103" spans="1:1" ht="56.25" x14ac:dyDescent="0.3">
      <c r="A103" s="48" t="s">
        <v>98</v>
      </c>
    </row>
    <row r="104" spans="1:1" x14ac:dyDescent="0.3">
      <c r="A104" s="48" t="s">
        <v>99</v>
      </c>
    </row>
    <row r="105" spans="1:1" x14ac:dyDescent="0.3">
      <c r="A105" s="48" t="s">
        <v>100</v>
      </c>
    </row>
    <row r="106" spans="1:1" x14ac:dyDescent="0.3">
      <c r="A106" s="48" t="s">
        <v>101</v>
      </c>
    </row>
    <row r="107" spans="1:1" ht="56.25" x14ac:dyDescent="0.3">
      <c r="A107" s="48" t="s">
        <v>266</v>
      </c>
    </row>
    <row r="108" spans="1:1" ht="37.5" x14ac:dyDescent="0.3">
      <c r="A108" s="48" t="s">
        <v>252</v>
      </c>
    </row>
    <row r="109" spans="1:1" x14ac:dyDescent="0.3">
      <c r="A109" s="48" t="s">
        <v>102</v>
      </c>
    </row>
    <row r="110" spans="1:1" x14ac:dyDescent="0.3">
      <c r="A110" s="48" t="s">
        <v>103</v>
      </c>
    </row>
    <row r="111" spans="1:1" ht="37.5" x14ac:dyDescent="0.3">
      <c r="A111" s="48" t="s">
        <v>104</v>
      </c>
    </row>
    <row r="112" spans="1:1" x14ac:dyDescent="0.3">
      <c r="A112" s="48" t="s">
        <v>105</v>
      </c>
    </row>
    <row r="113" spans="1:1" x14ac:dyDescent="0.3">
      <c r="A113" s="48" t="s">
        <v>106</v>
      </c>
    </row>
    <row r="114" spans="1:1" x14ac:dyDescent="0.3">
      <c r="A114" s="48" t="s">
        <v>107</v>
      </c>
    </row>
    <row r="115" spans="1:1" x14ac:dyDescent="0.3">
      <c r="A115" s="48" t="s">
        <v>108</v>
      </c>
    </row>
    <row r="116" spans="1:1" ht="37.5" x14ac:dyDescent="0.3">
      <c r="A116" s="48" t="s">
        <v>109</v>
      </c>
    </row>
    <row r="117" spans="1:1" ht="37.5" x14ac:dyDescent="0.3">
      <c r="A117" s="48" t="s">
        <v>110</v>
      </c>
    </row>
    <row r="118" spans="1:1" x14ac:dyDescent="0.3">
      <c r="A118" s="48" t="s">
        <v>111</v>
      </c>
    </row>
    <row r="119" spans="1:1" x14ac:dyDescent="0.3">
      <c r="A119" s="48" t="s">
        <v>112</v>
      </c>
    </row>
    <row r="120" spans="1:1" x14ac:dyDescent="0.3">
      <c r="A120" s="48" t="s">
        <v>113</v>
      </c>
    </row>
    <row r="121" spans="1:1" x14ac:dyDescent="0.3">
      <c r="A121" s="48" t="s">
        <v>114</v>
      </c>
    </row>
    <row r="122" spans="1:1" x14ac:dyDescent="0.3">
      <c r="A122" s="48" t="s">
        <v>115</v>
      </c>
    </row>
    <row r="123" spans="1:1" x14ac:dyDescent="0.3">
      <c r="A123" s="48" t="s">
        <v>116</v>
      </c>
    </row>
    <row r="124" spans="1:1" x14ac:dyDescent="0.3">
      <c r="A124" s="48" t="s">
        <v>117</v>
      </c>
    </row>
    <row r="125" spans="1:1" x14ac:dyDescent="0.3">
      <c r="A125" s="48" t="s">
        <v>118</v>
      </c>
    </row>
    <row r="126" spans="1:1" x14ac:dyDescent="0.3">
      <c r="A126" s="48" t="s">
        <v>119</v>
      </c>
    </row>
    <row r="127" spans="1:1" x14ac:dyDescent="0.3">
      <c r="A127" s="48" t="s">
        <v>120</v>
      </c>
    </row>
    <row r="128" spans="1:1" x14ac:dyDescent="0.3">
      <c r="A128" s="48" t="s">
        <v>121</v>
      </c>
    </row>
    <row r="129" spans="1:1" ht="37.5" x14ac:dyDescent="0.3">
      <c r="A129" s="48" t="s">
        <v>122</v>
      </c>
    </row>
    <row r="130" spans="1:1" ht="37.5" x14ac:dyDescent="0.3">
      <c r="A130" s="48" t="s">
        <v>123</v>
      </c>
    </row>
    <row r="131" spans="1:1" ht="56.25" x14ac:dyDescent="0.3">
      <c r="A131" s="48" t="s">
        <v>124</v>
      </c>
    </row>
    <row r="132" spans="1:1" x14ac:dyDescent="0.3">
      <c r="A132" s="48" t="s">
        <v>580</v>
      </c>
    </row>
    <row r="133" spans="1:1" x14ac:dyDescent="0.3">
      <c r="A133" s="48" t="s">
        <v>125</v>
      </c>
    </row>
    <row r="134" spans="1:1" x14ac:dyDescent="0.3">
      <c r="A134" s="48" t="s">
        <v>126</v>
      </c>
    </row>
    <row r="135" spans="1:1" x14ac:dyDescent="0.3">
      <c r="A135" s="48" t="s">
        <v>127</v>
      </c>
    </row>
    <row r="136" spans="1:1" ht="37.5" x14ac:dyDescent="0.3">
      <c r="A136" s="48" t="s">
        <v>128</v>
      </c>
    </row>
    <row r="137" spans="1:1" x14ac:dyDescent="0.3">
      <c r="A137" s="48" t="s">
        <v>267</v>
      </c>
    </row>
    <row r="138" spans="1:1" ht="56.25" x14ac:dyDescent="0.3">
      <c r="A138" s="48" t="s">
        <v>129</v>
      </c>
    </row>
    <row r="139" spans="1:1" x14ac:dyDescent="0.3">
      <c r="A139" s="48" t="s">
        <v>130</v>
      </c>
    </row>
    <row r="140" spans="1:1" x14ac:dyDescent="0.3">
      <c r="A140" s="48" t="s">
        <v>131</v>
      </c>
    </row>
    <row r="141" spans="1:1" x14ac:dyDescent="0.3">
      <c r="A141" s="48" t="s">
        <v>132</v>
      </c>
    </row>
    <row r="142" spans="1:1" x14ac:dyDescent="0.3">
      <c r="A142" s="48" t="s">
        <v>133</v>
      </c>
    </row>
    <row r="143" spans="1:1" x14ac:dyDescent="0.3">
      <c r="A143" s="48" t="s">
        <v>134</v>
      </c>
    </row>
    <row r="144" spans="1:1" x14ac:dyDescent="0.3">
      <c r="A144" s="48" t="s">
        <v>135</v>
      </c>
    </row>
    <row r="145" spans="1:1" ht="37.5" x14ac:dyDescent="0.3">
      <c r="A145" s="48" t="s">
        <v>136</v>
      </c>
    </row>
    <row r="146" spans="1:1" ht="37.5" x14ac:dyDescent="0.3">
      <c r="A146" s="48" t="s">
        <v>137</v>
      </c>
    </row>
    <row r="147" spans="1:1" ht="37.5" x14ac:dyDescent="0.3">
      <c r="A147" s="48" t="s">
        <v>138</v>
      </c>
    </row>
    <row r="148" spans="1:1" x14ac:dyDescent="0.3">
      <c r="A148" s="48" t="s">
        <v>139</v>
      </c>
    </row>
    <row r="149" spans="1:1" x14ac:dyDescent="0.3">
      <c r="A149" s="48" t="s">
        <v>140</v>
      </c>
    </row>
    <row r="150" spans="1:1" x14ac:dyDescent="0.3">
      <c r="A150" s="48" t="s">
        <v>141</v>
      </c>
    </row>
    <row r="151" spans="1:1" x14ac:dyDescent="0.3">
      <c r="A151" s="48" t="s">
        <v>142</v>
      </c>
    </row>
    <row r="152" spans="1:1" x14ac:dyDescent="0.3">
      <c r="A152" s="48" t="s">
        <v>143</v>
      </c>
    </row>
    <row r="153" spans="1:1" x14ac:dyDescent="0.3">
      <c r="A153" s="48" t="s">
        <v>144</v>
      </c>
    </row>
    <row r="154" spans="1:1" ht="37.5" x14ac:dyDescent="0.3">
      <c r="A154" s="48" t="s">
        <v>145</v>
      </c>
    </row>
    <row r="155" spans="1:1" x14ac:dyDescent="0.3">
      <c r="A155" s="48" t="s">
        <v>146</v>
      </c>
    </row>
    <row r="156" spans="1:1" x14ac:dyDescent="0.3">
      <c r="A156" s="48" t="s">
        <v>147</v>
      </c>
    </row>
    <row r="157" spans="1:1" x14ac:dyDescent="0.3">
      <c r="A157" s="48" t="s">
        <v>148</v>
      </c>
    </row>
    <row r="158" spans="1:1" x14ac:dyDescent="0.3">
      <c r="A158" s="48" t="s">
        <v>149</v>
      </c>
    </row>
    <row r="159" spans="1:1" x14ac:dyDescent="0.3">
      <c r="A159" s="48" t="s">
        <v>150</v>
      </c>
    </row>
    <row r="160" spans="1:1" ht="37.5" x14ac:dyDescent="0.3">
      <c r="A160" s="48" t="s">
        <v>151</v>
      </c>
    </row>
    <row r="161" spans="1:1" x14ac:dyDescent="0.3">
      <c r="A161" s="48" t="s">
        <v>152</v>
      </c>
    </row>
    <row r="162" spans="1:1" x14ac:dyDescent="0.3">
      <c r="A162" s="48" t="s">
        <v>153</v>
      </c>
    </row>
    <row r="163" spans="1:1" x14ac:dyDescent="0.3">
      <c r="A163" s="48" t="s">
        <v>154</v>
      </c>
    </row>
    <row r="164" spans="1:1" ht="56.25" x14ac:dyDescent="0.3">
      <c r="A164" s="48" t="s">
        <v>268</v>
      </c>
    </row>
    <row r="165" spans="1:1" ht="56.25" x14ac:dyDescent="0.3">
      <c r="A165" s="48" t="s">
        <v>269</v>
      </c>
    </row>
    <row r="166" spans="1:1" ht="37.5" x14ac:dyDescent="0.3">
      <c r="A166" s="48" t="s">
        <v>270</v>
      </c>
    </row>
    <row r="167" spans="1:1" ht="37.5" x14ac:dyDescent="0.3">
      <c r="A167" s="48" t="s">
        <v>155</v>
      </c>
    </row>
    <row r="168" spans="1:1" x14ac:dyDescent="0.3">
      <c r="A168" s="48" t="s">
        <v>156</v>
      </c>
    </row>
    <row r="169" spans="1:1" x14ac:dyDescent="0.3">
      <c r="A169" s="48" t="s">
        <v>157</v>
      </c>
    </row>
    <row r="170" spans="1:1" ht="37.5" x14ac:dyDescent="0.3">
      <c r="A170" s="48" t="s">
        <v>158</v>
      </c>
    </row>
    <row r="171" spans="1:1" x14ac:dyDescent="0.3">
      <c r="A171" s="48" t="s">
        <v>159</v>
      </c>
    </row>
    <row r="172" spans="1:1" x14ac:dyDescent="0.3">
      <c r="A172" s="48" t="s">
        <v>160</v>
      </c>
    </row>
    <row r="173" spans="1:1" x14ac:dyDescent="0.3">
      <c r="A173" s="48" t="s">
        <v>161</v>
      </c>
    </row>
    <row r="174" spans="1:1" x14ac:dyDescent="0.3">
      <c r="A174" s="48" t="s">
        <v>162</v>
      </c>
    </row>
    <row r="175" spans="1:1" ht="37.5" x14ac:dyDescent="0.3">
      <c r="A175" s="48" t="s">
        <v>163</v>
      </c>
    </row>
    <row r="176" spans="1:1" x14ac:dyDescent="0.3">
      <c r="A176" s="48" t="s">
        <v>164</v>
      </c>
    </row>
    <row r="177" spans="1:1" x14ac:dyDescent="0.3">
      <c r="A177" s="48" t="s">
        <v>165</v>
      </c>
    </row>
    <row r="178" spans="1:1" x14ac:dyDescent="0.3">
      <c r="A178" s="48" t="s">
        <v>166</v>
      </c>
    </row>
    <row r="179" spans="1:1" x14ac:dyDescent="0.3">
      <c r="A179" s="48" t="s">
        <v>167</v>
      </c>
    </row>
    <row r="180" spans="1:1" x14ac:dyDescent="0.3">
      <c r="A180" s="48" t="s">
        <v>168</v>
      </c>
    </row>
    <row r="181" spans="1:1" ht="37.5" x14ac:dyDescent="0.3">
      <c r="A181" s="48" t="s">
        <v>169</v>
      </c>
    </row>
    <row r="182" spans="1:1" ht="37.5" x14ac:dyDescent="0.3">
      <c r="A182" s="48" t="s">
        <v>170</v>
      </c>
    </row>
    <row r="183" spans="1:1" ht="37.5" x14ac:dyDescent="0.3">
      <c r="A183" s="48" t="s">
        <v>171</v>
      </c>
    </row>
    <row r="184" spans="1:1" ht="37.5" x14ac:dyDescent="0.3">
      <c r="A184" s="48" t="s">
        <v>172</v>
      </c>
    </row>
    <row r="185" spans="1:1" ht="37.5" x14ac:dyDescent="0.3">
      <c r="A185" s="48" t="s">
        <v>173</v>
      </c>
    </row>
    <row r="186" spans="1:1" x14ac:dyDescent="0.3">
      <c r="A186" s="48" t="s">
        <v>174</v>
      </c>
    </row>
    <row r="187" spans="1:1" x14ac:dyDescent="0.3">
      <c r="A187" s="48" t="s">
        <v>175</v>
      </c>
    </row>
    <row r="188" spans="1:1" x14ac:dyDescent="0.3">
      <c r="A188" s="48" t="s">
        <v>176</v>
      </c>
    </row>
    <row r="189" spans="1:1" x14ac:dyDescent="0.3">
      <c r="A189" s="48" t="s">
        <v>177</v>
      </c>
    </row>
    <row r="190" spans="1:1" x14ac:dyDescent="0.3">
      <c r="A190" s="48" t="s">
        <v>178</v>
      </c>
    </row>
    <row r="191" spans="1:1" x14ac:dyDescent="0.3">
      <c r="A191" s="48" t="s">
        <v>253</v>
      </c>
    </row>
    <row r="192" spans="1:1" ht="56.25" x14ac:dyDescent="0.3">
      <c r="A192" s="48" t="s">
        <v>179</v>
      </c>
    </row>
    <row r="193" spans="1:1" ht="37.5" x14ac:dyDescent="0.3">
      <c r="A193" s="48" t="s">
        <v>183</v>
      </c>
    </row>
    <row r="194" spans="1:1" x14ac:dyDescent="0.3">
      <c r="A194" s="48" t="s">
        <v>181</v>
      </c>
    </row>
    <row r="195" spans="1:1" x14ac:dyDescent="0.3">
      <c r="A195" s="48" t="s">
        <v>182</v>
      </c>
    </row>
    <row r="196" spans="1:1" ht="37.5" x14ac:dyDescent="0.3">
      <c r="A196" s="48" t="s">
        <v>254</v>
      </c>
    </row>
    <row r="197" spans="1:1" ht="37.5" x14ac:dyDescent="0.3">
      <c r="A197" s="48" t="s">
        <v>180</v>
      </c>
    </row>
    <row r="198" spans="1:1" x14ac:dyDescent="0.3">
      <c r="A198" s="48" t="s">
        <v>184</v>
      </c>
    </row>
    <row r="199" spans="1:1" x14ac:dyDescent="0.3">
      <c r="A199" s="48" t="s">
        <v>185</v>
      </c>
    </row>
    <row r="200" spans="1:1" x14ac:dyDescent="0.3">
      <c r="A200" s="48" t="s">
        <v>186</v>
      </c>
    </row>
    <row r="201" spans="1:1" x14ac:dyDescent="0.3">
      <c r="A201" s="48" t="s">
        <v>187</v>
      </c>
    </row>
    <row r="202" spans="1:1" x14ac:dyDescent="0.3">
      <c r="A202" s="48" t="s">
        <v>188</v>
      </c>
    </row>
    <row r="203" spans="1:1" x14ac:dyDescent="0.3">
      <c r="A203" s="48" t="s">
        <v>189</v>
      </c>
    </row>
    <row r="204" spans="1:1" x14ac:dyDescent="0.3">
      <c r="A204" s="48" t="s">
        <v>190</v>
      </c>
    </row>
    <row r="205" spans="1:1" x14ac:dyDescent="0.3">
      <c r="A205" s="48" t="s">
        <v>191</v>
      </c>
    </row>
    <row r="206" spans="1:1" x14ac:dyDescent="0.3">
      <c r="A206" s="48" t="s">
        <v>192</v>
      </c>
    </row>
    <row r="207" spans="1:1" ht="37.5" x14ac:dyDescent="0.3">
      <c r="A207" s="48" t="s">
        <v>193</v>
      </c>
    </row>
    <row r="208" spans="1:1" x14ac:dyDescent="0.3">
      <c r="A208" s="48" t="s">
        <v>194</v>
      </c>
    </row>
    <row r="209" spans="1:1" x14ac:dyDescent="0.3">
      <c r="A209" s="48" t="s">
        <v>195</v>
      </c>
    </row>
    <row r="210" spans="1:1" x14ac:dyDescent="0.3">
      <c r="A210" s="48" t="s">
        <v>196</v>
      </c>
    </row>
    <row r="211" spans="1:1" ht="37.5" x14ac:dyDescent="0.3">
      <c r="A211" s="48" t="s">
        <v>197</v>
      </c>
    </row>
    <row r="212" spans="1:1" ht="37.5" x14ac:dyDescent="0.3">
      <c r="A212" s="48" t="s">
        <v>198</v>
      </c>
    </row>
    <row r="213" spans="1:1" ht="37.5" x14ac:dyDescent="0.3">
      <c r="A213" s="48" t="s">
        <v>199</v>
      </c>
    </row>
    <row r="214" spans="1:1" ht="37.5" x14ac:dyDescent="0.3">
      <c r="A214" s="48" t="s">
        <v>200</v>
      </c>
    </row>
    <row r="215" spans="1:1" ht="37.5" x14ac:dyDescent="0.3">
      <c r="A215" s="48" t="s">
        <v>259</v>
      </c>
    </row>
    <row r="216" spans="1:1" ht="37.5" x14ac:dyDescent="0.3">
      <c r="A216" s="48" t="s">
        <v>201</v>
      </c>
    </row>
    <row r="217" spans="1:1" x14ac:dyDescent="0.3">
      <c r="A217" s="48" t="s">
        <v>260</v>
      </c>
    </row>
    <row r="218" spans="1:1" x14ac:dyDescent="0.3">
      <c r="A218" s="48" t="s">
        <v>202</v>
      </c>
    </row>
    <row r="219" spans="1:1" ht="37.5" x14ac:dyDescent="0.3">
      <c r="A219" s="48" t="s">
        <v>203</v>
      </c>
    </row>
    <row r="220" spans="1:1" x14ac:dyDescent="0.3">
      <c r="A220" s="48" t="s">
        <v>204</v>
      </c>
    </row>
    <row r="221" spans="1:1" ht="37.5" x14ac:dyDescent="0.3">
      <c r="A221" s="48" t="s">
        <v>205</v>
      </c>
    </row>
    <row r="222" spans="1:1" ht="37.5" x14ac:dyDescent="0.3">
      <c r="A222" s="48" t="s">
        <v>206</v>
      </c>
    </row>
    <row r="223" spans="1:1" ht="56.25" x14ac:dyDescent="0.3">
      <c r="A223" s="48" t="s">
        <v>261</v>
      </c>
    </row>
    <row r="224" spans="1:1" ht="37.5" x14ac:dyDescent="0.3">
      <c r="A224" s="48" t="s">
        <v>207</v>
      </c>
    </row>
    <row r="225" spans="1:1" x14ac:dyDescent="0.3">
      <c r="A225" s="48" t="s">
        <v>208</v>
      </c>
    </row>
    <row r="226" spans="1:1" x14ac:dyDescent="0.3">
      <c r="A226" s="48" t="s">
        <v>209</v>
      </c>
    </row>
    <row r="227" spans="1:1" x14ac:dyDescent="0.3">
      <c r="A227" s="48" t="s">
        <v>210</v>
      </c>
    </row>
    <row r="228" spans="1:1" x14ac:dyDescent="0.3">
      <c r="A228" s="48" t="s">
        <v>211</v>
      </c>
    </row>
    <row r="229" spans="1:1" ht="56.25" x14ac:dyDescent="0.3">
      <c r="A229" s="48" t="s">
        <v>248</v>
      </c>
    </row>
    <row r="230" spans="1:1" ht="37.5" x14ac:dyDescent="0.3">
      <c r="A230" s="48" t="s">
        <v>263</v>
      </c>
    </row>
    <row r="231" spans="1:1" x14ac:dyDescent="0.3">
      <c r="A231" s="48" t="s">
        <v>212</v>
      </c>
    </row>
    <row r="232" spans="1:1" ht="37.5" x14ac:dyDescent="0.3">
      <c r="A232" s="48" t="s">
        <v>213</v>
      </c>
    </row>
    <row r="233" spans="1:1" x14ac:dyDescent="0.3">
      <c r="A233" s="48" t="s">
        <v>214</v>
      </c>
    </row>
    <row r="234" spans="1:1" x14ac:dyDescent="0.3">
      <c r="A234" s="48" t="s">
        <v>215</v>
      </c>
    </row>
    <row r="235" spans="1:1" x14ac:dyDescent="0.3">
      <c r="A235" s="48" t="s">
        <v>216</v>
      </c>
    </row>
    <row r="236" spans="1:1" x14ac:dyDescent="0.3">
      <c r="A236" s="48" t="s">
        <v>217</v>
      </c>
    </row>
    <row r="237" spans="1:1" x14ac:dyDescent="0.3">
      <c r="A237" s="48" t="s">
        <v>262</v>
      </c>
    </row>
    <row r="238" spans="1:1" x14ac:dyDescent="0.3">
      <c r="A238" s="48" t="s">
        <v>218</v>
      </c>
    </row>
    <row r="239" spans="1:1" x14ac:dyDescent="0.3">
      <c r="A239" s="48" t="s">
        <v>247</v>
      </c>
    </row>
    <row r="240" spans="1:1" ht="56.25" x14ac:dyDescent="0.3">
      <c r="A240" s="48" t="s">
        <v>219</v>
      </c>
    </row>
    <row r="241" spans="1:1" x14ac:dyDescent="0.3">
      <c r="A241" s="48" t="s">
        <v>220</v>
      </c>
    </row>
    <row r="242" spans="1:1" ht="37.5" x14ac:dyDescent="0.3">
      <c r="A242" s="48" t="s">
        <v>221</v>
      </c>
    </row>
    <row r="243" spans="1:1" ht="37.5" x14ac:dyDescent="0.3">
      <c r="A243" s="48" t="s">
        <v>222</v>
      </c>
    </row>
    <row r="244" spans="1:1" x14ac:dyDescent="0.3">
      <c r="A244" s="48" t="s">
        <v>223</v>
      </c>
    </row>
    <row r="245" spans="1:1" ht="56.25" x14ac:dyDescent="0.3">
      <c r="A245" s="48" t="s">
        <v>224</v>
      </c>
    </row>
    <row r="246" spans="1:1" ht="37.5" x14ac:dyDescent="0.3">
      <c r="A246" s="48" t="s">
        <v>225</v>
      </c>
    </row>
    <row r="247" spans="1:1" ht="37.5" x14ac:dyDescent="0.3">
      <c r="A247" s="48" t="s">
        <v>255</v>
      </c>
    </row>
    <row r="248" spans="1:1" x14ac:dyDescent="0.3">
      <c r="A248" s="48" t="s">
        <v>226</v>
      </c>
    </row>
    <row r="249" spans="1:1" x14ac:dyDescent="0.3">
      <c r="A249" s="48" t="s">
        <v>256</v>
      </c>
    </row>
    <row r="250" spans="1:1" x14ac:dyDescent="0.3">
      <c r="A250" s="48" t="s">
        <v>227</v>
      </c>
    </row>
    <row r="251" spans="1:1" x14ac:dyDescent="0.3">
      <c r="A251" s="48" t="s">
        <v>264</v>
      </c>
    </row>
    <row r="252" spans="1:1" x14ac:dyDescent="0.3">
      <c r="A252" s="48" t="s">
        <v>271</v>
      </c>
    </row>
    <row r="253" spans="1:1" x14ac:dyDescent="0.3">
      <c r="A253" s="48" t="s">
        <v>228</v>
      </c>
    </row>
    <row r="254" spans="1:1" x14ac:dyDescent="0.3">
      <c r="A254" s="48" t="s">
        <v>229</v>
      </c>
    </row>
    <row r="255" spans="1:1" x14ac:dyDescent="0.3">
      <c r="A255" s="48" t="s">
        <v>230</v>
      </c>
    </row>
    <row r="256" spans="1:1" x14ac:dyDescent="0.3">
      <c r="A256" s="48" t="s">
        <v>231</v>
      </c>
    </row>
    <row r="257" spans="1:1" x14ac:dyDescent="0.3">
      <c r="A257" s="48" t="s">
        <v>232</v>
      </c>
    </row>
    <row r="258" spans="1:1" x14ac:dyDescent="0.3">
      <c r="A258" s="48" t="s">
        <v>233</v>
      </c>
    </row>
    <row r="259" spans="1:1" x14ac:dyDescent="0.3">
      <c r="A259" s="48" t="s">
        <v>234</v>
      </c>
    </row>
    <row r="260" spans="1:1" x14ac:dyDescent="0.3">
      <c r="A260" s="48" t="s">
        <v>581</v>
      </c>
    </row>
    <row r="261" spans="1:1" x14ac:dyDescent="0.3">
      <c r="A261" s="48" t="s">
        <v>235</v>
      </c>
    </row>
    <row r="262" spans="1:1" x14ac:dyDescent="0.3">
      <c r="A262" s="48" t="s">
        <v>236</v>
      </c>
    </row>
    <row r="263" spans="1:1" ht="56.25" x14ac:dyDescent="0.3">
      <c r="A263" s="48" t="s">
        <v>237</v>
      </c>
    </row>
    <row r="264" spans="1:1" x14ac:dyDescent="0.3">
      <c r="A264" s="48" t="s">
        <v>238</v>
      </c>
    </row>
    <row r="265" spans="1:1" x14ac:dyDescent="0.3">
      <c r="A265" s="48" t="s">
        <v>239</v>
      </c>
    </row>
    <row r="266" spans="1:1" x14ac:dyDescent="0.3">
      <c r="A266" s="48" t="s">
        <v>240</v>
      </c>
    </row>
    <row r="267" spans="1:1" x14ac:dyDescent="0.3">
      <c r="A267" s="48" t="s">
        <v>241</v>
      </c>
    </row>
    <row r="268" spans="1:1" x14ac:dyDescent="0.3">
      <c r="A268" s="48" t="s">
        <v>242</v>
      </c>
    </row>
    <row r="269" spans="1:1" x14ac:dyDescent="0.3">
      <c r="A269" s="48" t="s">
        <v>243</v>
      </c>
    </row>
    <row r="270" spans="1:1" x14ac:dyDescent="0.3">
      <c r="A270" s="48" t="s">
        <v>244</v>
      </c>
    </row>
    <row r="271" spans="1:1" x14ac:dyDescent="0.3">
      <c r="A271" s="48" t="s">
        <v>245</v>
      </c>
    </row>
    <row r="272" spans="1:1" x14ac:dyDescent="0.3">
      <c r="A272" s="48" t="s">
        <v>251</v>
      </c>
    </row>
    <row r="273" spans="1:1" x14ac:dyDescent="0.3">
      <c r="A273" s="48" t="s">
        <v>246</v>
      </c>
    </row>
    <row r="274" spans="1:1" x14ac:dyDescent="0.3">
      <c r="A274" s="48" t="s">
        <v>1329</v>
      </c>
    </row>
    <row r="275" spans="1:1" x14ac:dyDescent="0.3">
      <c r="A275" s="48" t="s">
        <v>582</v>
      </c>
    </row>
    <row r="276" spans="1:1" x14ac:dyDescent="0.3">
      <c r="A276" s="50"/>
    </row>
  </sheetData>
  <hyperlinks>
    <hyperlink ref="A3" location="Метод.пояснения!A1" display="Методологические пояснения"/>
    <hyperlink ref="A4:A273" location="'1'!A1" display="      Ресурсы и использование отдельных видов продукции (товаров) и сырья"/>
    <hyperlink ref="A274" location="'2'!A1" display="2. Производство, экспорт и импорт культур зерновых и овощей "/>
    <hyperlink ref="A275" location="'3'!A1" display="3. Ресурсы и использование отдельных видов продукции (товаров) и сырья по СЗПТ"/>
  </hyperlinks>
  <pageMargins left="0.78740157480314965" right="0.39370078740157483" top="0.39370078740157483" bottom="0.39370078740157483" header="0" footer="0"/>
  <pageSetup paperSize="9" scale="98" firstPageNumber="3" orientation="landscape" useFirstPageNumber="1" r:id="rId1"/>
  <headerFooter>
    <oddFooter>&amp;R&amp;"-,обычный"&amp;6&amp;P</oddFooter>
  </headerFooter>
  <rowBreaks count="13" manualBreakCount="13">
    <brk id="19" max="16383" man="1"/>
    <brk id="39" max="1" man="1"/>
    <brk id="60" max="16383" man="1"/>
    <brk id="81" max="16383" man="1"/>
    <brk id="99" max="16383" man="1"/>
    <brk id="117" max="1" man="1"/>
    <brk id="137" max="16383" man="1"/>
    <brk id="156" max="16383" man="1"/>
    <brk id="174" max="16383" man="1"/>
    <brk id="194" max="1" man="1"/>
    <brk id="214" max="16383" man="1"/>
    <brk id="232" max="16383" man="1"/>
    <brk id="25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2" sqref="B2"/>
    </sheetView>
  </sheetViews>
  <sheetFormatPr defaultColWidth="9.140625" defaultRowHeight="12.75" x14ac:dyDescent="0.2"/>
  <cols>
    <col min="1" max="1" width="4.7109375" style="2" customWidth="1"/>
    <col min="2" max="2" width="112.140625" style="2" customWidth="1"/>
    <col min="3" max="3" width="4.7109375" style="2" customWidth="1"/>
    <col min="4" max="4" width="65.28515625" style="2" customWidth="1"/>
    <col min="5" max="16384" width="9.140625" style="2"/>
  </cols>
  <sheetData>
    <row r="2" spans="2:4" x14ac:dyDescent="0.2">
      <c r="B2" s="51" t="s">
        <v>5</v>
      </c>
      <c r="C2" s="52"/>
      <c r="D2" s="52"/>
    </row>
    <row r="3" spans="2:4" x14ac:dyDescent="0.2">
      <c r="B3" s="53"/>
      <c r="C3" s="52"/>
      <c r="D3" s="52"/>
    </row>
    <row r="4" spans="2:4" ht="207.75" customHeight="1" x14ac:dyDescent="0.2">
      <c r="B4" s="54" t="s">
        <v>1339</v>
      </c>
    </row>
    <row r="5" spans="2:4" ht="76.5" x14ac:dyDescent="0.2">
      <c r="B5" s="54" t="s">
        <v>608</v>
      </c>
    </row>
    <row r="6" spans="2:4" x14ac:dyDescent="0.2">
      <c r="B6" s="55"/>
      <c r="D6" s="55"/>
    </row>
    <row r="7" spans="2:4" x14ac:dyDescent="0.2">
      <c r="B7" s="55"/>
      <c r="D7" s="55"/>
    </row>
    <row r="8" spans="2:4" x14ac:dyDescent="0.2">
      <c r="B8" s="55"/>
      <c r="D8" s="55"/>
    </row>
    <row r="9" spans="2:4" x14ac:dyDescent="0.2">
      <c r="B9" s="55"/>
      <c r="D9" s="55"/>
    </row>
    <row r="10" spans="2:4" x14ac:dyDescent="0.2">
      <c r="B10" s="55"/>
      <c r="D10" s="55"/>
    </row>
    <row r="11" spans="2:4" x14ac:dyDescent="0.2">
      <c r="B11" s="55"/>
      <c r="D11" s="55"/>
    </row>
    <row r="12" spans="2:4" x14ac:dyDescent="0.2">
      <c r="B12" s="55"/>
      <c r="D12" s="55"/>
    </row>
    <row r="13" spans="2:4" x14ac:dyDescent="0.2">
      <c r="B13" s="56"/>
      <c r="D13" s="55"/>
    </row>
    <row r="14" spans="2:4" x14ac:dyDescent="0.2">
      <c r="B14" s="55"/>
      <c r="D14" s="55"/>
    </row>
    <row r="15" spans="2:4" x14ac:dyDescent="0.2">
      <c r="B15" s="55"/>
      <c r="D15" s="55"/>
    </row>
    <row r="16" spans="2:4" x14ac:dyDescent="0.2">
      <c r="B16" s="56"/>
    </row>
  </sheetData>
  <pageMargins left="0.78740157480314965" right="0.39370078740157483" top="0.39370078740157483" bottom="0.39370078740157483" header="0" footer="0"/>
  <pageSetup paperSize="9" scale="97" firstPageNumber="18" orientation="landscape" useFirstPageNumber="1" r:id="rId1"/>
  <headerFooter>
    <oddFooter>&amp;R&amp;"+,обычный"&amp;6&amp;P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78"/>
  <sheetViews>
    <sheetView view="pageBreakPreview" zoomScaleSheetLayoutView="100" workbookViewId="0">
      <pane ySplit="5" topLeftCell="A6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11" customWidth="1" collapsed="1"/>
    <col min="2" max="7" width="9.7109375" style="22" customWidth="1"/>
    <col min="8" max="11" width="9.7109375" style="21" customWidth="1"/>
    <col min="12" max="12" width="10.7109375" style="21" customWidth="1"/>
    <col min="13" max="16384" width="9.140625" style="21"/>
  </cols>
  <sheetData>
    <row r="1" spans="1:19" s="9" customFormat="1" ht="12.75" x14ac:dyDescent="0.2">
      <c r="A1" s="123" t="s">
        <v>589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9" s="9" customFormat="1" ht="12.75" x14ac:dyDescent="0.2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9" s="9" customFormat="1" ht="21" customHeight="1" x14ac:dyDescent="0.2">
      <c r="A3" s="124" t="s">
        <v>276</v>
      </c>
      <c r="B3" s="125" t="s">
        <v>583</v>
      </c>
      <c r="C3" s="125"/>
      <c r="D3" s="125" t="s">
        <v>583</v>
      </c>
      <c r="E3" s="125"/>
      <c r="F3" s="125" t="s">
        <v>583</v>
      </c>
      <c r="G3" s="125"/>
      <c r="H3" s="125" t="s">
        <v>602</v>
      </c>
      <c r="I3" s="125"/>
      <c r="J3" s="125" t="s">
        <v>584</v>
      </c>
      <c r="K3" s="125"/>
      <c r="L3" s="125"/>
    </row>
    <row r="4" spans="1:19" s="9" customFormat="1" ht="11.25" customHeight="1" x14ac:dyDescent="0.2">
      <c r="A4" s="124"/>
      <c r="B4" s="121" t="s">
        <v>1334</v>
      </c>
      <c r="C4" s="121" t="s">
        <v>1346</v>
      </c>
      <c r="D4" s="121" t="s">
        <v>1340</v>
      </c>
      <c r="E4" s="121" t="s">
        <v>1341</v>
      </c>
      <c r="F4" s="121" t="s">
        <v>1342</v>
      </c>
      <c r="G4" s="121" t="s">
        <v>1343</v>
      </c>
      <c r="H4" s="121" t="s">
        <v>1340</v>
      </c>
      <c r="I4" s="121" t="s">
        <v>1341</v>
      </c>
      <c r="J4" s="126" t="s">
        <v>1340</v>
      </c>
      <c r="K4" s="127"/>
      <c r="L4" s="128" t="s">
        <v>1344</v>
      </c>
    </row>
    <row r="5" spans="1:19" s="9" customFormat="1" ht="60" customHeight="1" x14ac:dyDescent="0.2">
      <c r="A5" s="124"/>
      <c r="B5" s="122"/>
      <c r="C5" s="122"/>
      <c r="D5" s="122"/>
      <c r="E5" s="122"/>
      <c r="F5" s="122"/>
      <c r="G5" s="122"/>
      <c r="H5" s="122"/>
      <c r="I5" s="122"/>
      <c r="J5" s="10" t="s">
        <v>1347</v>
      </c>
      <c r="K5" s="10" t="s">
        <v>1345</v>
      </c>
      <c r="L5" s="129"/>
      <c r="N5" s="16"/>
    </row>
    <row r="6" spans="1:19" s="9" customFormat="1" x14ac:dyDescent="0.2">
      <c r="A6" s="11" t="s">
        <v>249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4"/>
      <c r="N6" s="74"/>
      <c r="O6" s="74"/>
      <c r="P6" s="74"/>
      <c r="Q6" s="74"/>
      <c r="R6" s="74"/>
    </row>
    <row r="7" spans="1:19" s="9" customFormat="1" ht="22.5" x14ac:dyDescent="0.2">
      <c r="A7" s="11" t="s">
        <v>277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</row>
    <row r="8" spans="1:19" s="9" customFormat="1" x14ac:dyDescent="0.2">
      <c r="A8" s="13" t="s">
        <v>272</v>
      </c>
      <c r="B8" s="75">
        <v>8396.0640000000003</v>
      </c>
      <c r="C8" s="75">
        <v>38091.199999999997</v>
      </c>
      <c r="D8" s="75">
        <v>8499.3860000000004</v>
      </c>
      <c r="E8" s="75">
        <v>46590.586000000003</v>
      </c>
      <c r="F8" s="75">
        <v>7663.3530000000001</v>
      </c>
      <c r="G8" s="75">
        <v>44064.783000000003</v>
      </c>
      <c r="H8" s="15">
        <f>H9+H10</f>
        <v>99.999988234444231</v>
      </c>
      <c r="I8" s="15">
        <f>I9+I10</f>
        <v>99.999999999999986</v>
      </c>
      <c r="J8" s="16">
        <f t="shared" ref="J8:J13" si="0">D8/B8*100</f>
        <v>101.23060043372705</v>
      </c>
      <c r="K8" s="16">
        <f t="shared" ref="K8:L13" si="1">D8/F8*100</f>
        <v>110.90949353370516</v>
      </c>
      <c r="L8" s="16">
        <f t="shared" si="1"/>
        <v>105.73202187334043</v>
      </c>
      <c r="M8" s="78"/>
      <c r="N8" s="78"/>
      <c r="O8" s="78"/>
      <c r="P8" s="78"/>
      <c r="Q8" s="78"/>
      <c r="R8" s="78"/>
      <c r="S8" s="78"/>
    </row>
    <row r="9" spans="1:19" s="9" customFormat="1" x14ac:dyDescent="0.2">
      <c r="A9" s="17" t="s">
        <v>278</v>
      </c>
      <c r="B9" s="75">
        <v>8309.6669999999995</v>
      </c>
      <c r="C9" s="75">
        <v>37738.432999999997</v>
      </c>
      <c r="D9" s="75">
        <v>8442.0329999999994</v>
      </c>
      <c r="E9" s="75">
        <v>46180.466999999997</v>
      </c>
      <c r="F9" s="75">
        <v>7565.4</v>
      </c>
      <c r="G9" s="75">
        <v>43579.199999999997</v>
      </c>
      <c r="H9" s="15">
        <f>D9/D8*100</f>
        <v>99.32521007988106</v>
      </c>
      <c r="I9" s="15">
        <f>E9/E8*100</f>
        <v>99.119738481074251</v>
      </c>
      <c r="J9" s="16">
        <f t="shared" si="0"/>
        <v>101.59291581720422</v>
      </c>
      <c r="K9" s="16">
        <f t="shared" si="1"/>
        <v>111.58739789039575</v>
      </c>
      <c r="L9" s="16">
        <f t="shared" si="1"/>
        <v>105.96905633880382</v>
      </c>
      <c r="M9" s="74"/>
      <c r="N9" s="74"/>
      <c r="O9" s="74"/>
      <c r="P9" s="74"/>
      <c r="Q9" s="74"/>
      <c r="R9" s="74"/>
    </row>
    <row r="10" spans="1:19" s="9" customFormat="1" x14ac:dyDescent="0.2">
      <c r="A10" s="17" t="s">
        <v>274</v>
      </c>
      <c r="B10" s="75">
        <v>86.397999999999996</v>
      </c>
      <c r="C10" s="75">
        <v>352.767</v>
      </c>
      <c r="D10" s="75">
        <v>57.351999999999997</v>
      </c>
      <c r="E10" s="75">
        <v>410.11900000000003</v>
      </c>
      <c r="F10" s="75">
        <v>97.953000000000003</v>
      </c>
      <c r="G10" s="75">
        <v>485.58300000000003</v>
      </c>
      <c r="H10" s="15">
        <f>D10/D8*100</f>
        <v>0.67477815456316492</v>
      </c>
      <c r="I10" s="15">
        <f>E10/E8*100</f>
        <v>0.88026151892573323</v>
      </c>
      <c r="J10" s="16">
        <f t="shared" si="0"/>
        <v>66.38116623069979</v>
      </c>
      <c r="K10" s="16">
        <f t="shared" si="1"/>
        <v>58.550529335497636</v>
      </c>
      <c r="L10" s="16">
        <f t="shared" si="1"/>
        <v>84.45909350203776</v>
      </c>
      <c r="M10" s="74"/>
      <c r="N10" s="74"/>
      <c r="O10" s="74"/>
      <c r="P10" s="74"/>
      <c r="Q10" s="74"/>
      <c r="R10" s="74"/>
    </row>
    <row r="11" spans="1:19" s="9" customFormat="1" x14ac:dyDescent="0.2">
      <c r="A11" s="13" t="s">
        <v>273</v>
      </c>
      <c r="B11" s="75">
        <v>8396.0640000000003</v>
      </c>
      <c r="C11" s="75">
        <v>38091.199999999997</v>
      </c>
      <c r="D11" s="75">
        <v>8499.3860000000004</v>
      </c>
      <c r="E11" s="75">
        <v>46590.586000000003</v>
      </c>
      <c r="F11" s="75">
        <v>7663.3530000000001</v>
      </c>
      <c r="G11" s="75">
        <v>44064.783000000003</v>
      </c>
      <c r="H11" s="15">
        <f>H12+H13</f>
        <v>100</v>
      </c>
      <c r="I11" s="15">
        <f>I12+I13</f>
        <v>99.999999999999986</v>
      </c>
      <c r="J11" s="16">
        <f t="shared" si="0"/>
        <v>101.23060043372705</v>
      </c>
      <c r="K11" s="16">
        <f t="shared" si="1"/>
        <v>110.90949353370516</v>
      </c>
      <c r="L11" s="16">
        <f t="shared" si="1"/>
        <v>105.73202187334043</v>
      </c>
      <c r="M11" s="78"/>
      <c r="N11" s="78"/>
      <c r="O11" s="78"/>
      <c r="P11" s="78"/>
      <c r="Q11" s="78"/>
      <c r="R11" s="78"/>
    </row>
    <row r="12" spans="1:19" s="9" customFormat="1" x14ac:dyDescent="0.2">
      <c r="A12" s="17" t="s">
        <v>275</v>
      </c>
      <c r="B12" s="75">
        <v>2189.386</v>
      </c>
      <c r="C12" s="75">
        <v>9594.2150000000001</v>
      </c>
      <c r="D12" s="75">
        <v>2237.31</v>
      </c>
      <c r="E12" s="75">
        <v>11831.525</v>
      </c>
      <c r="F12" s="75">
        <v>2162.4319999999998</v>
      </c>
      <c r="G12" s="75">
        <v>11081.858</v>
      </c>
      <c r="H12" s="15">
        <f>D12/D11*100</f>
        <v>26.323195581421999</v>
      </c>
      <c r="I12" s="15">
        <f>E12/E11*100</f>
        <v>25.39466878566412</v>
      </c>
      <c r="J12" s="16">
        <f t="shared" si="0"/>
        <v>102.18892420066629</v>
      </c>
      <c r="K12" s="16">
        <f t="shared" si="1"/>
        <v>103.46267535811531</v>
      </c>
      <c r="L12" s="16">
        <f t="shared" si="1"/>
        <v>106.764813265068</v>
      </c>
      <c r="M12" s="74"/>
      <c r="N12" s="74"/>
      <c r="O12" s="74"/>
      <c r="P12" s="74"/>
      <c r="Q12" s="74"/>
      <c r="R12" s="74"/>
    </row>
    <row r="13" spans="1:19" s="9" customFormat="1" x14ac:dyDescent="0.2">
      <c r="A13" s="17" t="s">
        <v>279</v>
      </c>
      <c r="B13" s="75">
        <v>6206.6779999999999</v>
      </c>
      <c r="C13" s="75">
        <v>28496.985000000001</v>
      </c>
      <c r="D13" s="75">
        <v>6262.076</v>
      </c>
      <c r="E13" s="75">
        <v>34759.061000000002</v>
      </c>
      <c r="F13" s="75">
        <v>5500.9210000000003</v>
      </c>
      <c r="G13" s="75">
        <v>32982.925000000003</v>
      </c>
      <c r="H13" s="15">
        <f>D13/D11*100</f>
        <v>73.676804418578001</v>
      </c>
      <c r="I13" s="15">
        <f>E13/E11*100</f>
        <v>74.605331214335862</v>
      </c>
      <c r="J13" s="16">
        <f t="shared" si="0"/>
        <v>100.8925547611782</v>
      </c>
      <c r="K13" s="16">
        <f t="shared" si="1"/>
        <v>113.83686477228085</v>
      </c>
      <c r="L13" s="16">
        <f t="shared" si="1"/>
        <v>105.38501664118631</v>
      </c>
      <c r="M13" s="74"/>
      <c r="N13" s="74"/>
      <c r="O13" s="74"/>
      <c r="P13" s="74"/>
      <c r="Q13" s="74"/>
      <c r="R13" s="74"/>
    </row>
    <row r="14" spans="1:19" s="9" customFormat="1" x14ac:dyDescent="0.2">
      <c r="A14" s="11" t="s">
        <v>613</v>
      </c>
      <c r="B14" s="75"/>
      <c r="C14" s="75"/>
      <c r="D14" s="75"/>
      <c r="E14" s="75"/>
      <c r="F14" s="75"/>
      <c r="G14" s="75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</row>
    <row r="15" spans="1:19" s="9" customFormat="1" x14ac:dyDescent="0.2">
      <c r="A15" s="13" t="s">
        <v>272</v>
      </c>
      <c r="B15" s="75">
        <v>8317.4959999999992</v>
      </c>
      <c r="C15" s="75">
        <v>37064.182999999997</v>
      </c>
      <c r="D15" s="75">
        <v>8444.1849999999995</v>
      </c>
      <c r="E15" s="75">
        <v>45508.368000000002</v>
      </c>
      <c r="F15" s="75">
        <v>7586.6880000000001</v>
      </c>
      <c r="G15" s="75">
        <v>42982.447</v>
      </c>
      <c r="H15" s="15">
        <f>H16+H17</f>
        <v>100.00000000000001</v>
      </c>
      <c r="I15" s="15">
        <f>I16+I17</f>
        <v>100.00000000000001</v>
      </c>
      <c r="J15" s="16">
        <f t="shared" ref="J15:J20" si="2">D15/B15*100</f>
        <v>101.52316274032474</v>
      </c>
      <c r="K15" s="16">
        <f t="shared" ref="K15:L20" si="3">D15/F15*100</f>
        <v>111.3026527517673</v>
      </c>
      <c r="L15" s="16">
        <f t="shared" si="3"/>
        <v>105.87663378029642</v>
      </c>
      <c r="M15" s="78"/>
      <c r="N15" s="78"/>
      <c r="O15" s="78"/>
      <c r="P15" s="78"/>
      <c r="Q15" s="78"/>
      <c r="R15" s="78"/>
    </row>
    <row r="16" spans="1:19" s="9" customFormat="1" x14ac:dyDescent="0.2">
      <c r="A16" s="17" t="s">
        <v>278</v>
      </c>
      <c r="B16" s="75">
        <v>8231.1669999999995</v>
      </c>
      <c r="C16" s="75">
        <v>36712.300000000003</v>
      </c>
      <c r="D16" s="75">
        <v>8386.9670000000006</v>
      </c>
      <c r="E16" s="75">
        <v>45099.267</v>
      </c>
      <c r="F16" s="75">
        <v>7489.2</v>
      </c>
      <c r="G16" s="75">
        <v>42498.2</v>
      </c>
      <c r="H16" s="15">
        <f>D16/D15*100</f>
        <v>99.322397602610565</v>
      </c>
      <c r="I16" s="15">
        <f>E16/E15*100</f>
        <v>99.10104225227326</v>
      </c>
      <c r="J16" s="16">
        <f t="shared" si="2"/>
        <v>101.89280572244496</v>
      </c>
      <c r="K16" s="16">
        <f t="shared" si="3"/>
        <v>111.98748865032316</v>
      </c>
      <c r="L16" s="16">
        <f t="shared" si="3"/>
        <v>106.12041686471427</v>
      </c>
      <c r="M16" s="74"/>
      <c r="N16" s="74"/>
      <c r="O16" s="74"/>
      <c r="P16" s="74"/>
      <c r="Q16" s="74"/>
      <c r="R16" s="74"/>
    </row>
    <row r="17" spans="1:18" s="9" customFormat="1" x14ac:dyDescent="0.2">
      <c r="A17" s="17" t="s">
        <v>274</v>
      </c>
      <c r="B17" s="75">
        <v>86.33</v>
      </c>
      <c r="C17" s="75">
        <v>351.88299999999998</v>
      </c>
      <c r="D17" s="75">
        <v>57.218000000000004</v>
      </c>
      <c r="E17" s="75">
        <v>409.101</v>
      </c>
      <c r="F17" s="75">
        <v>97.488</v>
      </c>
      <c r="G17" s="75">
        <v>484.24700000000001</v>
      </c>
      <c r="H17" s="15">
        <f>D17/D15*100</f>
        <v>0.67760239738944616</v>
      </c>
      <c r="I17" s="15">
        <f>E17/E15*100</f>
        <v>0.89895774772674775</v>
      </c>
      <c r="J17" s="16">
        <f t="shared" si="2"/>
        <v>66.278234680875713</v>
      </c>
      <c r="K17" s="16">
        <f t="shared" si="3"/>
        <v>58.692351879205653</v>
      </c>
      <c r="L17" s="16">
        <f t="shared" si="3"/>
        <v>84.481886310085557</v>
      </c>
      <c r="M17" s="74"/>
      <c r="N17" s="74"/>
      <c r="O17" s="74"/>
      <c r="P17" s="74"/>
      <c r="Q17" s="74"/>
      <c r="R17" s="74"/>
    </row>
    <row r="18" spans="1:18" s="9" customFormat="1" x14ac:dyDescent="0.2">
      <c r="A18" s="13" t="s">
        <v>273</v>
      </c>
      <c r="B18" s="75">
        <v>8317.4959999999992</v>
      </c>
      <c r="C18" s="75">
        <v>37064.182999999997</v>
      </c>
      <c r="D18" s="75">
        <v>8444.1849999999995</v>
      </c>
      <c r="E18" s="75">
        <v>45508.368000000002</v>
      </c>
      <c r="F18" s="75">
        <v>7586.6880000000001</v>
      </c>
      <c r="G18" s="75">
        <v>42982.447</v>
      </c>
      <c r="H18" s="15">
        <f>H19+H20</f>
        <v>100.00001184246912</v>
      </c>
      <c r="I18" s="15">
        <f>I19+I20</f>
        <v>99.999997802601911</v>
      </c>
      <c r="J18" s="16">
        <f t="shared" si="2"/>
        <v>101.52316274032474</v>
      </c>
      <c r="K18" s="16">
        <f t="shared" si="3"/>
        <v>111.3026527517673</v>
      </c>
      <c r="L18" s="16">
        <f t="shared" si="3"/>
        <v>105.87663378029642</v>
      </c>
      <c r="M18" s="70"/>
      <c r="N18" s="70"/>
      <c r="O18" s="70"/>
      <c r="P18" s="70"/>
      <c r="Q18" s="70"/>
      <c r="R18" s="70"/>
    </row>
    <row r="19" spans="1:18" s="9" customFormat="1" x14ac:dyDescent="0.2">
      <c r="A19" s="17" t="s">
        <v>275</v>
      </c>
      <c r="B19" s="75">
        <v>2179.35</v>
      </c>
      <c r="C19" s="75">
        <v>9238.8340000000007</v>
      </c>
      <c r="D19" s="75">
        <v>2191.7350000000001</v>
      </c>
      <c r="E19" s="75">
        <v>11430.567999999999</v>
      </c>
      <c r="F19" s="75">
        <v>1925.414</v>
      </c>
      <c r="G19" s="75">
        <v>10026.938</v>
      </c>
      <c r="H19" s="15">
        <f>D19/D18*100</f>
        <v>25.955554029192875</v>
      </c>
      <c r="I19" s="15">
        <f>E19/E18*100</f>
        <v>25.117508059177158</v>
      </c>
      <c r="J19" s="16">
        <f t="shared" si="2"/>
        <v>100.56828870993645</v>
      </c>
      <c r="K19" s="16">
        <f t="shared" si="3"/>
        <v>113.83188238996912</v>
      </c>
      <c r="L19" s="16">
        <f t="shared" si="3"/>
        <v>113.99859059665074</v>
      </c>
    </row>
    <row r="20" spans="1:18" s="9" customFormat="1" x14ac:dyDescent="0.2">
      <c r="A20" s="17" t="s">
        <v>279</v>
      </c>
      <c r="B20" s="75">
        <v>6138.1459999999997</v>
      </c>
      <c r="C20" s="75">
        <v>27825.348999999998</v>
      </c>
      <c r="D20" s="75">
        <v>6252.451</v>
      </c>
      <c r="E20" s="75">
        <v>34077.798999999999</v>
      </c>
      <c r="F20" s="75">
        <v>5661.2740000000003</v>
      </c>
      <c r="G20" s="75">
        <v>32955.508999999998</v>
      </c>
      <c r="H20" s="15">
        <f>D20/D18*100</f>
        <v>74.044457813276239</v>
      </c>
      <c r="I20" s="15">
        <f>E20/E18*100</f>
        <v>74.882489743424756</v>
      </c>
      <c r="J20" s="16">
        <f t="shared" si="2"/>
        <v>101.86220725280893</v>
      </c>
      <c r="K20" s="16">
        <f t="shared" si="3"/>
        <v>110.44247284268522</v>
      </c>
      <c r="L20" s="16">
        <f t="shared" si="3"/>
        <v>103.40547008392436</v>
      </c>
      <c r="M20" s="74"/>
      <c r="N20" s="74"/>
      <c r="O20" s="74"/>
      <c r="P20" s="74"/>
      <c r="Q20" s="74"/>
      <c r="R20" s="74"/>
    </row>
    <row r="21" spans="1:18" s="9" customFormat="1" x14ac:dyDescent="0.2">
      <c r="A21" s="11" t="s">
        <v>614</v>
      </c>
      <c r="B21" s="75"/>
      <c r="C21" s="75"/>
      <c r="D21" s="75"/>
      <c r="E21" s="75"/>
      <c r="F21" s="75"/>
      <c r="G21" s="75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</row>
    <row r="22" spans="1:18" s="9" customFormat="1" x14ac:dyDescent="0.2">
      <c r="A22" s="13" t="s">
        <v>272</v>
      </c>
      <c r="B22" s="75">
        <v>78.567999999999998</v>
      </c>
      <c r="C22" s="75">
        <v>1027.018</v>
      </c>
      <c r="D22" s="75">
        <v>55.201000000000001</v>
      </c>
      <c r="E22" s="75">
        <v>1082.2180000000001</v>
      </c>
      <c r="F22" s="75">
        <v>237.018</v>
      </c>
      <c r="G22" s="75">
        <v>1082.336</v>
      </c>
      <c r="H22" s="15">
        <f>H23+H24+H25</f>
        <v>100</v>
      </c>
      <c r="I22" s="15">
        <f>I23+I24+I25</f>
        <v>100</v>
      </c>
      <c r="J22" s="16">
        <f>D22/B22*100</f>
        <v>70.258884024030138</v>
      </c>
      <c r="K22" s="16">
        <f t="shared" ref="K22:L24" si="4">D22/F22*100</f>
        <v>23.289792336447022</v>
      </c>
      <c r="L22" s="16">
        <f t="shared" si="4"/>
        <v>99.989097655441569</v>
      </c>
      <c r="M22" s="70"/>
      <c r="N22" s="70"/>
      <c r="O22" s="70"/>
      <c r="P22" s="70"/>
      <c r="Q22" s="70"/>
      <c r="R22" s="70"/>
    </row>
    <row r="23" spans="1:18" s="9" customFormat="1" x14ac:dyDescent="0.2">
      <c r="A23" s="17" t="s">
        <v>278</v>
      </c>
      <c r="B23" s="75">
        <v>78.5</v>
      </c>
      <c r="C23" s="75">
        <v>1026.133</v>
      </c>
      <c r="D23" s="75">
        <v>55.067</v>
      </c>
      <c r="E23" s="75">
        <v>1081.2</v>
      </c>
      <c r="F23" s="75">
        <v>76.2</v>
      </c>
      <c r="G23" s="75">
        <v>1081</v>
      </c>
      <c r="H23" s="15">
        <f>D23/D22*100</f>
        <v>99.757250774442497</v>
      </c>
      <c r="I23" s="15">
        <f>E23/E22*100</f>
        <v>99.905933924588211</v>
      </c>
      <c r="J23" s="16">
        <f>D23/B23*100</f>
        <v>70.149044585987269</v>
      </c>
      <c r="K23" s="16">
        <f t="shared" si="4"/>
        <v>72.266404199475062</v>
      </c>
      <c r="L23" s="16">
        <f t="shared" si="4"/>
        <v>100.01850138760406</v>
      </c>
      <c r="M23" s="74"/>
      <c r="N23" s="74"/>
      <c r="O23" s="74"/>
      <c r="P23" s="74"/>
      <c r="Q23" s="74"/>
      <c r="R23" s="74"/>
    </row>
    <row r="24" spans="1:18" s="9" customFormat="1" x14ac:dyDescent="0.2">
      <c r="A24" s="17" t="s">
        <v>274</v>
      </c>
      <c r="B24" s="75">
        <v>6.8000000000000005E-2</v>
      </c>
      <c r="C24" s="75">
        <v>0.88400000000000001</v>
      </c>
      <c r="D24" s="75">
        <v>0.13400000000000001</v>
      </c>
      <c r="E24" s="75">
        <v>1.018</v>
      </c>
      <c r="F24" s="75">
        <v>0.46600000000000003</v>
      </c>
      <c r="G24" s="75">
        <v>1.3360000000000001</v>
      </c>
      <c r="H24" s="15">
        <f>D24/D22*100</f>
        <v>0.24274922555750805</v>
      </c>
      <c r="I24" s="15">
        <f>E24/E22*100</f>
        <v>9.4066075411793182E-2</v>
      </c>
      <c r="J24" s="16">
        <f>D24/B24*100</f>
        <v>197.05882352941174</v>
      </c>
      <c r="K24" s="16">
        <f t="shared" si="4"/>
        <v>28.75536480686695</v>
      </c>
      <c r="L24" s="16">
        <f t="shared" si="4"/>
        <v>76.197604790419163</v>
      </c>
      <c r="M24" s="74"/>
      <c r="N24" s="74"/>
      <c r="O24" s="74"/>
      <c r="P24" s="74"/>
      <c r="Q24" s="74"/>
      <c r="R24" s="74"/>
    </row>
    <row r="25" spans="1:18" s="74" customFormat="1" x14ac:dyDescent="0.2">
      <c r="A25" s="17" t="s">
        <v>298</v>
      </c>
      <c r="B25" s="75">
        <v>0</v>
      </c>
      <c r="C25" s="75">
        <v>0</v>
      </c>
      <c r="D25" s="75">
        <v>0</v>
      </c>
      <c r="E25" s="75">
        <v>0</v>
      </c>
      <c r="F25" s="75">
        <v>160.352</v>
      </c>
      <c r="G25" s="75">
        <v>0</v>
      </c>
      <c r="H25" s="15">
        <f>D25/D22*100</f>
        <v>0</v>
      </c>
      <c r="I25" s="15">
        <f>E25/E22*100</f>
        <v>0</v>
      </c>
      <c r="J25" s="16">
        <v>0</v>
      </c>
      <c r="K25" s="16">
        <f>D25/F25*100</f>
        <v>0</v>
      </c>
      <c r="L25" s="16">
        <v>0</v>
      </c>
    </row>
    <row r="26" spans="1:18" s="9" customFormat="1" x14ac:dyDescent="0.2">
      <c r="A26" s="13" t="s">
        <v>273</v>
      </c>
      <c r="B26" s="75">
        <v>78.567999999999998</v>
      </c>
      <c r="C26" s="75">
        <v>1027.018</v>
      </c>
      <c r="D26" s="75">
        <v>55.201000000000001</v>
      </c>
      <c r="E26" s="75">
        <v>1082.2180000000001</v>
      </c>
      <c r="F26" s="75">
        <v>237.018</v>
      </c>
      <c r="G26" s="75">
        <v>1082.336</v>
      </c>
      <c r="H26" s="15">
        <f>H27+H28</f>
        <v>100</v>
      </c>
      <c r="I26" s="15">
        <f>I27+I28</f>
        <v>100.00009240282455</v>
      </c>
      <c r="J26" s="16">
        <f>D26/B26*100</f>
        <v>70.258884024030138</v>
      </c>
      <c r="K26" s="16">
        <f>D26/F26*100</f>
        <v>23.289792336447022</v>
      </c>
      <c r="L26" s="16">
        <f>E26/G26*100</f>
        <v>99.989097655441569</v>
      </c>
      <c r="M26" s="78"/>
      <c r="N26" s="78"/>
      <c r="O26" s="78"/>
      <c r="P26" s="78"/>
      <c r="Q26" s="78"/>
      <c r="R26" s="78"/>
    </row>
    <row r="27" spans="1:18" s="9" customFormat="1" x14ac:dyDescent="0.2">
      <c r="A27" s="17" t="s">
        <v>275</v>
      </c>
      <c r="B27" s="75">
        <v>10.036</v>
      </c>
      <c r="C27" s="75">
        <v>355.38200000000001</v>
      </c>
      <c r="D27" s="75">
        <v>45.575000000000003</v>
      </c>
      <c r="E27" s="75">
        <v>400.95699999999999</v>
      </c>
      <c r="F27" s="75">
        <v>237.018</v>
      </c>
      <c r="G27" s="75">
        <v>1054.92</v>
      </c>
      <c r="H27" s="15">
        <f>D27/D26*100</f>
        <v>82.561910110324092</v>
      </c>
      <c r="I27" s="15">
        <f>E27/E26*100</f>
        <v>37.049559330929625</v>
      </c>
      <c r="J27" s="16">
        <f>D27/B27*100</f>
        <v>454.11518533280201</v>
      </c>
      <c r="K27" s="16">
        <f>D27/F27*100</f>
        <v>19.228497413698538</v>
      </c>
      <c r="L27" s="16">
        <f>E27/G27*100</f>
        <v>38.008284988435136</v>
      </c>
      <c r="M27" s="74"/>
      <c r="N27" s="74"/>
      <c r="O27" s="74"/>
      <c r="P27" s="74"/>
      <c r="Q27" s="74"/>
      <c r="R27" s="74"/>
    </row>
    <row r="28" spans="1:18" s="9" customFormat="1" x14ac:dyDescent="0.2">
      <c r="A28" s="17" t="s">
        <v>279</v>
      </c>
      <c r="B28" s="75">
        <v>68.531999999999996</v>
      </c>
      <c r="C28" s="75">
        <v>671.63599999999997</v>
      </c>
      <c r="D28" s="75">
        <v>9.6259999999999994</v>
      </c>
      <c r="E28" s="75">
        <v>681.26199999999994</v>
      </c>
      <c r="F28" s="75">
        <v>0</v>
      </c>
      <c r="G28" s="75">
        <v>27.416</v>
      </c>
      <c r="H28" s="15">
        <f>D28/D26*100</f>
        <v>17.438089889675911</v>
      </c>
      <c r="I28" s="15">
        <f>E28/E26*100</f>
        <v>62.950533071894931</v>
      </c>
      <c r="J28" s="16">
        <f>D28/B28*100</f>
        <v>14.045993112706473</v>
      </c>
      <c r="K28" s="16">
        <v>0</v>
      </c>
      <c r="L28" s="16"/>
      <c r="M28" s="74"/>
      <c r="N28" s="74"/>
      <c r="O28" s="74"/>
      <c r="P28" s="74"/>
      <c r="Q28" s="74"/>
      <c r="R28" s="74"/>
    </row>
    <row r="29" spans="1:18" s="9" customFormat="1" x14ac:dyDescent="0.2">
      <c r="A29" s="11" t="s">
        <v>280</v>
      </c>
      <c r="B29" s="75"/>
      <c r="C29" s="75"/>
      <c r="D29" s="75"/>
      <c r="E29" s="75"/>
      <c r="F29" s="75"/>
      <c r="G29" s="75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</row>
    <row r="30" spans="1:18" s="9" customFormat="1" x14ac:dyDescent="0.2">
      <c r="A30" s="13" t="s">
        <v>272</v>
      </c>
      <c r="B30" s="75">
        <v>2619.0230000000001</v>
      </c>
      <c r="C30" s="75">
        <v>11823.914000000001</v>
      </c>
      <c r="D30" s="75">
        <v>1841.4480000000001</v>
      </c>
      <c r="E30" s="75">
        <v>13665.362999999999</v>
      </c>
      <c r="F30" s="75">
        <v>2609.5709999999999</v>
      </c>
      <c r="G30" s="75">
        <v>15837.319</v>
      </c>
      <c r="H30" s="15">
        <f>H31+H32</f>
        <v>100</v>
      </c>
      <c r="I30" s="15">
        <f>I31+I32</f>
        <v>100</v>
      </c>
      <c r="J30" s="16">
        <f>D30/B30*100</f>
        <v>70.310493645912999</v>
      </c>
      <c r="K30" s="16">
        <f>D30/F30*100</f>
        <v>70.565161859937902</v>
      </c>
      <c r="L30" s="16">
        <f>E30/G30*100</f>
        <v>86.285835374030157</v>
      </c>
      <c r="M30" s="78"/>
      <c r="N30" s="78"/>
      <c r="O30" s="78"/>
      <c r="P30" s="78"/>
      <c r="Q30" s="78"/>
      <c r="R30" s="78"/>
    </row>
    <row r="31" spans="1:18" s="9" customFormat="1" x14ac:dyDescent="0.2">
      <c r="A31" s="17" t="s">
        <v>278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v>0</v>
      </c>
      <c r="H31" s="15">
        <f>D31/D30*100</f>
        <v>0</v>
      </c>
      <c r="I31" s="15">
        <f>E31/E30*100</f>
        <v>0</v>
      </c>
      <c r="J31" s="16">
        <v>0</v>
      </c>
      <c r="K31" s="16">
        <v>0</v>
      </c>
      <c r="L31" s="16">
        <v>0</v>
      </c>
      <c r="M31" s="74"/>
      <c r="N31" s="74"/>
      <c r="O31" s="74"/>
      <c r="P31" s="74"/>
      <c r="Q31" s="74"/>
      <c r="R31" s="74"/>
    </row>
    <row r="32" spans="1:18" s="9" customFormat="1" x14ac:dyDescent="0.2">
      <c r="A32" s="17" t="s">
        <v>274</v>
      </c>
      <c r="B32" s="75">
        <v>2619.0230000000001</v>
      </c>
      <c r="C32" s="75">
        <v>11823.914000000001</v>
      </c>
      <c r="D32" s="75">
        <v>1841.4480000000001</v>
      </c>
      <c r="E32" s="75">
        <v>13665.362999999999</v>
      </c>
      <c r="F32" s="75">
        <v>2609.5709999999999</v>
      </c>
      <c r="G32" s="75">
        <v>15837.319</v>
      </c>
      <c r="H32" s="15">
        <f>D32/D30*100</f>
        <v>100</v>
      </c>
      <c r="I32" s="15">
        <f>E32/E30*100</f>
        <v>100</v>
      </c>
      <c r="J32" s="16">
        <f>D32/B32*100</f>
        <v>70.310493645912999</v>
      </c>
      <c r="K32" s="16">
        <f t="shared" ref="K32:L35" si="5">D32/F32*100</f>
        <v>70.565161859937902</v>
      </c>
      <c r="L32" s="16">
        <f t="shared" si="5"/>
        <v>86.285835374030157</v>
      </c>
      <c r="M32" s="74"/>
      <c r="N32" s="74"/>
      <c r="O32" s="74"/>
      <c r="P32" s="74"/>
      <c r="Q32" s="74"/>
      <c r="R32" s="74"/>
    </row>
    <row r="33" spans="1:18" s="9" customFormat="1" x14ac:dyDescent="0.2">
      <c r="A33" s="13" t="s">
        <v>273</v>
      </c>
      <c r="B33" s="75">
        <v>2619.0230000000001</v>
      </c>
      <c r="C33" s="75">
        <v>11823.914000000001</v>
      </c>
      <c r="D33" s="75">
        <v>1841.4480000000001</v>
      </c>
      <c r="E33" s="75">
        <v>13665.362999999999</v>
      </c>
      <c r="F33" s="75">
        <v>2609.5709999999999</v>
      </c>
      <c r="G33" s="75">
        <v>15837.319</v>
      </c>
      <c r="H33" s="15">
        <f>H34+H35</f>
        <v>100</v>
      </c>
      <c r="I33" s="15">
        <f>I34+I35</f>
        <v>99.999992682228779</v>
      </c>
      <c r="J33" s="16">
        <f>D33/B33*100</f>
        <v>70.310493645912999</v>
      </c>
      <c r="K33" s="16">
        <f t="shared" si="5"/>
        <v>70.565161859937902</v>
      </c>
      <c r="L33" s="16">
        <f t="shared" si="5"/>
        <v>86.285835374030157</v>
      </c>
      <c r="M33" s="78"/>
      <c r="N33" s="78"/>
      <c r="O33" s="78"/>
      <c r="P33" s="78"/>
      <c r="Q33" s="78"/>
      <c r="R33" s="78"/>
    </row>
    <row r="34" spans="1:18" s="9" customFormat="1" x14ac:dyDescent="0.2">
      <c r="A34" s="17" t="s">
        <v>275</v>
      </c>
      <c r="B34" s="75">
        <v>0</v>
      </c>
      <c r="C34" s="75">
        <v>21.402000000000001</v>
      </c>
      <c r="D34" s="75">
        <v>0</v>
      </c>
      <c r="E34" s="75">
        <v>21.402000000000001</v>
      </c>
      <c r="F34" s="75">
        <v>41.8</v>
      </c>
      <c r="G34" s="75">
        <v>41.813000000000002</v>
      </c>
      <c r="H34" s="15">
        <f>D34/D33*100</f>
        <v>0</v>
      </c>
      <c r="I34" s="15">
        <f>E34/E33*100</f>
        <v>0.15661493953728123</v>
      </c>
      <c r="J34" s="16">
        <v>0</v>
      </c>
      <c r="K34" s="16">
        <f t="shared" si="5"/>
        <v>0</v>
      </c>
      <c r="L34" s="16">
        <f t="shared" si="5"/>
        <v>51.18503814603114</v>
      </c>
      <c r="M34" s="74"/>
      <c r="N34" s="74"/>
      <c r="O34" s="74"/>
      <c r="P34" s="74"/>
      <c r="Q34" s="74"/>
      <c r="R34" s="74"/>
    </row>
    <row r="35" spans="1:18" s="9" customFormat="1" x14ac:dyDescent="0.2">
      <c r="A35" s="17" t="s">
        <v>279</v>
      </c>
      <c r="B35" s="75">
        <v>2619.0230000000001</v>
      </c>
      <c r="C35" s="75">
        <v>11802.512000000001</v>
      </c>
      <c r="D35" s="75">
        <v>1841.4480000000001</v>
      </c>
      <c r="E35" s="75">
        <v>13643.96</v>
      </c>
      <c r="F35" s="75">
        <v>2567.7710000000002</v>
      </c>
      <c r="G35" s="75">
        <v>15795.505999999999</v>
      </c>
      <c r="H35" s="15">
        <f>D35/D33*100</f>
        <v>100</v>
      </c>
      <c r="I35" s="15">
        <f>E35/E33*100</f>
        <v>99.843377742691501</v>
      </c>
      <c r="J35" s="16">
        <f>D35/B35*100</f>
        <v>70.310493645912999</v>
      </c>
      <c r="K35" s="16">
        <f t="shared" si="5"/>
        <v>71.713871680924811</v>
      </c>
      <c r="L35" s="16">
        <f t="shared" si="5"/>
        <v>86.378745954703831</v>
      </c>
      <c r="M35" s="74"/>
      <c r="N35" s="74"/>
      <c r="O35" s="74"/>
      <c r="P35" s="74"/>
      <c r="Q35" s="74"/>
      <c r="R35" s="74"/>
    </row>
    <row r="36" spans="1:18" s="9" customFormat="1" ht="33.75" x14ac:dyDescent="0.2">
      <c r="A36" s="11" t="s">
        <v>281</v>
      </c>
      <c r="B36" s="75"/>
      <c r="C36" s="75"/>
      <c r="D36" s="75"/>
      <c r="E36" s="75"/>
      <c r="F36" s="75"/>
      <c r="G36" s="75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</row>
    <row r="37" spans="1:18" s="9" customFormat="1" x14ac:dyDescent="0.2">
      <c r="A37" s="13" t="s">
        <v>272</v>
      </c>
      <c r="B37" s="75">
        <v>8305.5499999999993</v>
      </c>
      <c r="C37" s="75">
        <v>32895.75</v>
      </c>
      <c r="D37" s="75">
        <v>8327.7330000000002</v>
      </c>
      <c r="E37" s="75">
        <v>41223.483999999997</v>
      </c>
      <c r="F37" s="75">
        <v>7194.4669999999996</v>
      </c>
      <c r="G37" s="75">
        <v>37433.533000000003</v>
      </c>
      <c r="H37" s="15">
        <f>H38+H39</f>
        <v>100</v>
      </c>
      <c r="I37" s="15">
        <f>I38+I39</f>
        <v>100</v>
      </c>
      <c r="J37" s="16">
        <f t="shared" ref="J37:J42" si="6">D37/B37*100</f>
        <v>100.26708646627857</v>
      </c>
      <c r="K37" s="16">
        <f>D37/F37*100</f>
        <v>115.75191046119193</v>
      </c>
      <c r="L37" s="16">
        <f>E37/G37*100</f>
        <v>110.12448117039872</v>
      </c>
      <c r="M37" s="70"/>
      <c r="N37" s="70"/>
      <c r="O37" s="70"/>
      <c r="P37" s="70"/>
      <c r="Q37" s="70"/>
      <c r="R37" s="70"/>
    </row>
    <row r="38" spans="1:18" s="9" customFormat="1" x14ac:dyDescent="0.2">
      <c r="A38" s="17" t="s">
        <v>278</v>
      </c>
      <c r="B38" s="75">
        <v>8305.4330000000009</v>
      </c>
      <c r="C38" s="75">
        <v>32895.633000000002</v>
      </c>
      <c r="D38" s="75">
        <v>8327.7330000000002</v>
      </c>
      <c r="E38" s="75">
        <v>41223.366999999998</v>
      </c>
      <c r="F38" s="75">
        <v>7194.4669999999996</v>
      </c>
      <c r="G38" s="75">
        <v>37433.533000000003</v>
      </c>
      <c r="H38" s="15">
        <f>D38/D37*100</f>
        <v>100</v>
      </c>
      <c r="I38" s="15">
        <f>E38/E37*100</f>
        <v>99.999716181194202</v>
      </c>
      <c r="J38" s="16">
        <f t="shared" si="6"/>
        <v>100.26849894520851</v>
      </c>
      <c r="K38" s="16">
        <f>D38/F38*100</f>
        <v>115.75191046119193</v>
      </c>
      <c r="L38" s="16">
        <f>E38/G38*100</f>
        <v>110.12416861641137</v>
      </c>
      <c r="M38" s="74"/>
      <c r="N38" s="74"/>
      <c r="O38" s="74"/>
      <c r="P38" s="74"/>
      <c r="Q38" s="74"/>
      <c r="R38" s="74"/>
    </row>
    <row r="39" spans="1:18" s="9" customFormat="1" x14ac:dyDescent="0.2">
      <c r="A39" s="17" t="s">
        <v>274</v>
      </c>
      <c r="B39" s="75">
        <v>0.11700000000000001</v>
      </c>
      <c r="C39" s="75">
        <v>0.11700000000000001</v>
      </c>
      <c r="D39" s="75">
        <v>0</v>
      </c>
      <c r="E39" s="75">
        <v>0.11700000000000001</v>
      </c>
      <c r="F39" s="75">
        <v>0</v>
      </c>
      <c r="G39" s="75">
        <v>0</v>
      </c>
      <c r="H39" s="15">
        <f>D39/D37*100</f>
        <v>0</v>
      </c>
      <c r="I39" s="15">
        <f>E39/E37*100</f>
        <v>2.8381880580496304E-4</v>
      </c>
      <c r="J39" s="16">
        <f t="shared" si="6"/>
        <v>0</v>
      </c>
      <c r="K39" s="16">
        <v>0</v>
      </c>
      <c r="L39" s="16">
        <v>0</v>
      </c>
      <c r="M39" s="74"/>
      <c r="N39" s="74"/>
      <c r="O39" s="74"/>
      <c r="P39" s="74"/>
      <c r="Q39" s="74"/>
      <c r="R39" s="74"/>
    </row>
    <row r="40" spans="1:18" s="9" customFormat="1" x14ac:dyDescent="0.2">
      <c r="A40" s="13" t="s">
        <v>273</v>
      </c>
      <c r="B40" s="75">
        <v>8305.5499999999993</v>
      </c>
      <c r="C40" s="75">
        <v>32895.75</v>
      </c>
      <c r="D40" s="75">
        <v>8327.7330000000002</v>
      </c>
      <c r="E40" s="75">
        <v>41223.483999999997</v>
      </c>
      <c r="F40" s="75">
        <v>7194.4669999999996</v>
      </c>
      <c r="G40" s="75">
        <v>37433.533000000003</v>
      </c>
      <c r="H40" s="15">
        <f>H41+H42</f>
        <v>100</v>
      </c>
      <c r="I40" s="15">
        <f>I41+I42</f>
        <v>100.00000000000001</v>
      </c>
      <c r="J40" s="16">
        <f t="shared" si="6"/>
        <v>100.26708646627857</v>
      </c>
      <c r="K40" s="16">
        <f t="shared" ref="K40:L42" si="7">D40/F40*100</f>
        <v>115.75191046119193</v>
      </c>
      <c r="L40" s="16">
        <f t="shared" si="7"/>
        <v>110.12448117039872</v>
      </c>
      <c r="M40" s="78"/>
      <c r="N40" s="78"/>
      <c r="O40" s="78"/>
      <c r="P40" s="78"/>
      <c r="Q40" s="78"/>
      <c r="R40" s="78"/>
    </row>
    <row r="41" spans="1:18" s="9" customFormat="1" x14ac:dyDescent="0.2">
      <c r="A41" s="17" t="s">
        <v>275</v>
      </c>
      <c r="B41" s="75">
        <v>5908.0450000000001</v>
      </c>
      <c r="C41" s="75">
        <v>21276.48</v>
      </c>
      <c r="D41" s="75">
        <v>6982.6559999999999</v>
      </c>
      <c r="E41" s="75">
        <v>28259.135999999999</v>
      </c>
      <c r="F41" s="75">
        <v>6085.36</v>
      </c>
      <c r="G41" s="75">
        <v>30371.809000000001</v>
      </c>
      <c r="H41" s="15">
        <f>D41/D40*100</f>
        <v>83.848221358681883</v>
      </c>
      <c r="I41" s="15">
        <f>E41/E40*100</f>
        <v>68.551061817094364</v>
      </c>
      <c r="J41" s="16">
        <f t="shared" si="6"/>
        <v>118.18894405848297</v>
      </c>
      <c r="K41" s="16">
        <f t="shared" si="7"/>
        <v>114.74515887309873</v>
      </c>
      <c r="L41" s="16">
        <f t="shared" si="7"/>
        <v>93.04396718680799</v>
      </c>
      <c r="M41" s="74"/>
      <c r="N41" s="74"/>
      <c r="O41" s="74"/>
      <c r="P41" s="74"/>
      <c r="Q41" s="74"/>
      <c r="R41" s="74"/>
    </row>
    <row r="42" spans="1:18" s="9" customFormat="1" x14ac:dyDescent="0.2">
      <c r="A42" s="17" t="s">
        <v>279</v>
      </c>
      <c r="B42" s="75">
        <v>2397.5050000000001</v>
      </c>
      <c r="C42" s="75">
        <v>11619.271000000001</v>
      </c>
      <c r="D42" s="75">
        <v>1345.077</v>
      </c>
      <c r="E42" s="75">
        <v>12964.348</v>
      </c>
      <c r="F42" s="75">
        <v>1109.107</v>
      </c>
      <c r="G42" s="75">
        <v>7061.7250000000004</v>
      </c>
      <c r="H42" s="15">
        <f>D42/D40*100</f>
        <v>16.15177864131811</v>
      </c>
      <c r="I42" s="15">
        <f>E42/E40*100</f>
        <v>31.44893818290565</v>
      </c>
      <c r="J42" s="16">
        <f t="shared" si="6"/>
        <v>56.103198950575695</v>
      </c>
      <c r="K42" s="16">
        <f t="shared" si="7"/>
        <v>121.27567493488004</v>
      </c>
      <c r="L42" s="16">
        <f t="shared" si="7"/>
        <v>183.58613511571181</v>
      </c>
      <c r="M42" s="74"/>
      <c r="N42" s="74"/>
      <c r="O42" s="74"/>
      <c r="P42" s="74"/>
      <c r="Q42" s="74"/>
      <c r="R42" s="74"/>
    </row>
    <row r="43" spans="1:18" s="9" customFormat="1" ht="45" x14ac:dyDescent="0.2">
      <c r="A43" s="11" t="s">
        <v>282</v>
      </c>
      <c r="B43" s="75"/>
      <c r="C43" s="75"/>
      <c r="D43" s="75"/>
      <c r="E43" s="75"/>
      <c r="F43" s="75"/>
      <c r="G43" s="75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</row>
    <row r="44" spans="1:18" s="9" customFormat="1" x14ac:dyDescent="0.2">
      <c r="A44" s="13" t="s">
        <v>272</v>
      </c>
      <c r="B44" s="75">
        <v>7266.1329999999998</v>
      </c>
      <c r="C44" s="75">
        <v>28439.667000000001</v>
      </c>
      <c r="D44" s="75">
        <v>7212.6</v>
      </c>
      <c r="E44" s="75">
        <v>35652.267</v>
      </c>
      <c r="F44" s="75">
        <v>6162.8329999999996</v>
      </c>
      <c r="G44" s="75">
        <v>32068.267</v>
      </c>
      <c r="H44" s="15">
        <f>H45+H46</f>
        <v>100</v>
      </c>
      <c r="I44" s="15">
        <f>I45+I46</f>
        <v>100</v>
      </c>
      <c r="J44" s="16">
        <f>D44/B44*100</f>
        <v>99.263253232496567</v>
      </c>
      <c r="K44" s="16">
        <f>D44/F44*100</f>
        <v>117.03383817150328</v>
      </c>
      <c r="L44" s="16">
        <f>E44/G44*100</f>
        <v>111.1761574144309</v>
      </c>
      <c r="M44" s="78"/>
      <c r="N44" s="78"/>
      <c r="O44" s="78"/>
      <c r="P44" s="78"/>
      <c r="Q44" s="78"/>
      <c r="R44" s="78"/>
    </row>
    <row r="45" spans="1:18" s="9" customFormat="1" x14ac:dyDescent="0.2">
      <c r="A45" s="17" t="s">
        <v>278</v>
      </c>
      <c r="B45" s="75">
        <v>7266.1329999999998</v>
      </c>
      <c r="C45" s="75">
        <v>28439.667000000001</v>
      </c>
      <c r="D45" s="75">
        <v>7212.6</v>
      </c>
      <c r="E45" s="75">
        <v>35652.267</v>
      </c>
      <c r="F45" s="75">
        <v>6162.8329999999996</v>
      </c>
      <c r="G45" s="75">
        <v>32068.267</v>
      </c>
      <c r="H45" s="15">
        <f>D45/D44*100</f>
        <v>100</v>
      </c>
      <c r="I45" s="15">
        <f>E45/E44*100</f>
        <v>100</v>
      </c>
      <c r="J45" s="16">
        <f>D45/B45*100</f>
        <v>99.263253232496567</v>
      </c>
      <c r="K45" s="16">
        <f>D45/F45*100</f>
        <v>117.03383817150328</v>
      </c>
      <c r="L45" s="16">
        <f>E45/G45*100</f>
        <v>111.1761574144309</v>
      </c>
    </row>
    <row r="46" spans="1:18" s="9" customFormat="1" x14ac:dyDescent="0.2">
      <c r="A46" s="17" t="s">
        <v>274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  <c r="H46" s="15">
        <f>D46/D44*100</f>
        <v>0</v>
      </c>
      <c r="I46" s="15">
        <f>E46/E44*100</f>
        <v>0</v>
      </c>
      <c r="J46" s="16">
        <v>0</v>
      </c>
      <c r="K46" s="16">
        <v>0</v>
      </c>
      <c r="L46" s="16">
        <v>0</v>
      </c>
      <c r="M46" s="74"/>
      <c r="N46" s="74"/>
      <c r="O46" s="74"/>
      <c r="P46" s="74"/>
      <c r="Q46" s="74"/>
      <c r="R46" s="74"/>
    </row>
    <row r="47" spans="1:18" s="74" customFormat="1" x14ac:dyDescent="0.2">
      <c r="A47" s="13" t="s">
        <v>273</v>
      </c>
      <c r="B47" s="75">
        <v>7266.1329999999998</v>
      </c>
      <c r="C47" s="75">
        <v>28439.667000000001</v>
      </c>
      <c r="D47" s="75">
        <v>7212.6</v>
      </c>
      <c r="E47" s="75">
        <v>35652.267</v>
      </c>
      <c r="F47" s="75">
        <v>6162.8329999999996</v>
      </c>
      <c r="G47" s="75">
        <v>32068.267</v>
      </c>
      <c r="H47" s="15">
        <f>H48+H49</f>
        <v>99.999999999999986</v>
      </c>
      <c r="I47" s="15">
        <f>I48+I49</f>
        <v>100</v>
      </c>
      <c r="J47" s="16">
        <f>D47/B47*100</f>
        <v>99.263253232496567</v>
      </c>
      <c r="K47" s="16">
        <f t="shared" ref="K47:L49" si="8">D47/F47*100</f>
        <v>117.03383817150328</v>
      </c>
      <c r="L47" s="16">
        <f t="shared" si="8"/>
        <v>111.1761574144309</v>
      </c>
    </row>
    <row r="48" spans="1:18" s="74" customFormat="1" x14ac:dyDescent="0.2">
      <c r="A48" s="17" t="s">
        <v>275</v>
      </c>
      <c r="B48" s="75">
        <v>5877.5420000000004</v>
      </c>
      <c r="C48" s="75">
        <v>21190.623</v>
      </c>
      <c r="D48" s="75">
        <v>6955.7290000000003</v>
      </c>
      <c r="E48" s="75">
        <v>28146.351999999999</v>
      </c>
      <c r="F48" s="75">
        <v>6074.7110000000002</v>
      </c>
      <c r="G48" s="75">
        <v>30318.455999999998</v>
      </c>
      <c r="H48" s="15">
        <f>D48/D47*100</f>
        <v>96.43857970773368</v>
      </c>
      <c r="I48" s="15">
        <f>E48/E47*100</f>
        <v>78.9468787496739</v>
      </c>
      <c r="J48" s="16">
        <f>D48/B48*100</f>
        <v>118.34418197266817</v>
      </c>
      <c r="K48" s="16">
        <f t="shared" si="8"/>
        <v>114.50304384850571</v>
      </c>
      <c r="L48" s="16">
        <f t="shared" si="8"/>
        <v>92.835703770666953</v>
      </c>
    </row>
    <row r="49" spans="1:18" s="9" customFormat="1" x14ac:dyDescent="0.2">
      <c r="A49" s="17" t="s">
        <v>279</v>
      </c>
      <c r="B49" s="75">
        <v>1388.5909999999999</v>
      </c>
      <c r="C49" s="75">
        <v>7249.0439999999999</v>
      </c>
      <c r="D49" s="75">
        <v>256.87099999999998</v>
      </c>
      <c r="E49" s="75">
        <v>7505.915</v>
      </c>
      <c r="F49" s="75">
        <v>88.122</v>
      </c>
      <c r="G49" s="75">
        <v>1749.8109999999999</v>
      </c>
      <c r="H49" s="15">
        <f>D49/D47*100</f>
        <v>3.5614202922663112</v>
      </c>
      <c r="I49" s="15">
        <f>E49/E47*100</f>
        <v>21.0531212503261</v>
      </c>
      <c r="J49" s="16">
        <f>D49/B49*100</f>
        <v>18.498679596799921</v>
      </c>
      <c r="K49" s="16">
        <f t="shared" si="8"/>
        <v>291.49474592042844</v>
      </c>
      <c r="L49" s="16">
        <f t="shared" si="8"/>
        <v>428.95575579305421</v>
      </c>
      <c r="M49" s="78"/>
      <c r="N49" s="78"/>
      <c r="O49" s="78"/>
      <c r="P49" s="78"/>
      <c r="Q49" s="78"/>
      <c r="R49" s="78"/>
    </row>
    <row r="50" spans="1:18" s="9" customFormat="1" x14ac:dyDescent="0.2">
      <c r="A50" s="11" t="s">
        <v>283</v>
      </c>
      <c r="B50" s="75"/>
      <c r="C50" s="75"/>
      <c r="D50" s="75"/>
      <c r="E50" s="75"/>
      <c r="F50" s="75"/>
      <c r="G50" s="75"/>
      <c r="H50" s="74"/>
      <c r="I50" s="74"/>
      <c r="J50" s="74"/>
      <c r="K50" s="74"/>
      <c r="L50" s="74"/>
      <c r="M50" s="78"/>
      <c r="N50" s="78"/>
      <c r="O50" s="78"/>
      <c r="P50" s="78"/>
      <c r="Q50" s="78"/>
      <c r="R50" s="78"/>
    </row>
    <row r="51" spans="1:18" s="9" customFormat="1" x14ac:dyDescent="0.2">
      <c r="A51" s="13" t="s">
        <v>272</v>
      </c>
      <c r="B51" s="75">
        <v>1039.4169999999999</v>
      </c>
      <c r="C51" s="75">
        <v>4456.0839999999998</v>
      </c>
      <c r="D51" s="75">
        <v>1115.133</v>
      </c>
      <c r="E51" s="75">
        <v>5571.2169999999996</v>
      </c>
      <c r="F51" s="75">
        <v>1031.633</v>
      </c>
      <c r="G51" s="75">
        <v>5365.2669999999998</v>
      </c>
      <c r="H51" s="15">
        <f>H52+H53</f>
        <v>100</v>
      </c>
      <c r="I51" s="15">
        <f>I52+I53</f>
        <v>100.00000000000001</v>
      </c>
      <c r="J51" s="16">
        <f t="shared" ref="J51:J56" si="9">D51/B51*100</f>
        <v>107.28446812010965</v>
      </c>
      <c r="K51" s="16">
        <f>D51/F51*100</f>
        <v>108.09396364792518</v>
      </c>
      <c r="L51" s="16">
        <f>E51/G51*100</f>
        <v>103.83857876970521</v>
      </c>
      <c r="M51" s="74"/>
      <c r="N51" s="74"/>
      <c r="O51" s="74"/>
      <c r="P51" s="74"/>
      <c r="Q51" s="74"/>
      <c r="R51" s="74"/>
    </row>
    <row r="52" spans="1:18" s="9" customFormat="1" x14ac:dyDescent="0.2">
      <c r="A52" s="17" t="s">
        <v>278</v>
      </c>
      <c r="B52" s="75">
        <v>1039.3</v>
      </c>
      <c r="C52" s="75">
        <v>4455.9669999999996</v>
      </c>
      <c r="D52" s="75">
        <v>1115.133</v>
      </c>
      <c r="E52" s="75">
        <v>5571.1</v>
      </c>
      <c r="F52" s="75">
        <v>1031.633</v>
      </c>
      <c r="G52" s="75">
        <v>5365.2669999999998</v>
      </c>
      <c r="H52" s="15">
        <f>D52/D51*100</f>
        <v>100</v>
      </c>
      <c r="I52" s="15">
        <f>E52/E51*100</f>
        <v>99.997899920250831</v>
      </c>
      <c r="J52" s="16">
        <f t="shared" si="9"/>
        <v>107.29654575194843</v>
      </c>
      <c r="K52" s="16">
        <f>D52/F52*100</f>
        <v>108.09396364792518</v>
      </c>
      <c r="L52" s="16">
        <f>E52/G52*100</f>
        <v>103.83639807674065</v>
      </c>
      <c r="M52" s="74"/>
      <c r="N52" s="74"/>
      <c r="O52" s="74"/>
      <c r="P52" s="74"/>
      <c r="Q52" s="74"/>
      <c r="R52" s="74"/>
    </row>
    <row r="53" spans="1:18" s="9" customFormat="1" x14ac:dyDescent="0.2">
      <c r="A53" s="17" t="s">
        <v>274</v>
      </c>
      <c r="B53" s="75">
        <v>0.11700000000000001</v>
      </c>
      <c r="C53" s="75">
        <v>0.11700000000000001</v>
      </c>
      <c r="D53" s="75">
        <v>0</v>
      </c>
      <c r="E53" s="75">
        <v>0.11700000000000001</v>
      </c>
      <c r="F53" s="75">
        <v>0</v>
      </c>
      <c r="G53" s="75">
        <v>0</v>
      </c>
      <c r="H53" s="15">
        <f>D53/D51*100</f>
        <v>0</v>
      </c>
      <c r="I53" s="15">
        <f>E53/E51*100</f>
        <v>2.1000797491822704E-3</v>
      </c>
      <c r="J53" s="16">
        <f t="shared" si="9"/>
        <v>0</v>
      </c>
      <c r="K53" s="16">
        <v>0</v>
      </c>
      <c r="L53" s="16">
        <v>0</v>
      </c>
    </row>
    <row r="54" spans="1:18" s="9" customFormat="1" x14ac:dyDescent="0.2">
      <c r="A54" s="13" t="s">
        <v>273</v>
      </c>
      <c r="B54" s="75">
        <v>1039.4169999999999</v>
      </c>
      <c r="C54" s="75">
        <v>4456.0839999999998</v>
      </c>
      <c r="D54" s="75">
        <v>1115.133</v>
      </c>
      <c r="E54" s="75">
        <v>5571.2169999999996</v>
      </c>
      <c r="F54" s="75">
        <v>1031.633</v>
      </c>
      <c r="G54" s="75">
        <v>5365.2669999999998</v>
      </c>
      <c r="H54" s="15">
        <f>H55+H56</f>
        <v>99.999999999999972</v>
      </c>
      <c r="I54" s="15">
        <f>I55+I56</f>
        <v>100</v>
      </c>
      <c r="J54" s="16">
        <f t="shared" si="9"/>
        <v>107.28446812010965</v>
      </c>
      <c r="K54" s="16">
        <f t="shared" ref="K54:L56" si="10">D54/F54*100</f>
        <v>108.09396364792518</v>
      </c>
      <c r="L54" s="16">
        <f t="shared" si="10"/>
        <v>103.83857876970521</v>
      </c>
      <c r="M54" s="70"/>
      <c r="N54" s="70"/>
      <c r="O54" s="70"/>
      <c r="P54" s="70"/>
      <c r="Q54" s="70"/>
      <c r="R54" s="70"/>
    </row>
    <row r="55" spans="1:18" s="9" customFormat="1" x14ac:dyDescent="0.2">
      <c r="A55" s="17" t="s">
        <v>275</v>
      </c>
      <c r="B55" s="75">
        <v>30.503</v>
      </c>
      <c r="C55" s="75">
        <v>85.856999999999999</v>
      </c>
      <c r="D55" s="75">
        <v>26.927</v>
      </c>
      <c r="E55" s="75">
        <v>112.78400000000001</v>
      </c>
      <c r="F55" s="75">
        <v>10.648999999999999</v>
      </c>
      <c r="G55" s="75">
        <v>53.351999999999997</v>
      </c>
      <c r="H55" s="15">
        <f>D55/D54*100</f>
        <v>2.4146895482422273</v>
      </c>
      <c r="I55" s="15">
        <f>E55/E54*100</f>
        <v>2.0244050806134459</v>
      </c>
      <c r="J55" s="16">
        <f t="shared" si="9"/>
        <v>88.276562961020218</v>
      </c>
      <c r="K55" s="16">
        <f t="shared" si="10"/>
        <v>252.85942342003946</v>
      </c>
      <c r="L55" s="16">
        <f t="shared" si="10"/>
        <v>211.39601139601143</v>
      </c>
      <c r="M55" s="74"/>
      <c r="N55" s="74"/>
      <c r="O55" s="74"/>
      <c r="P55" s="74"/>
      <c r="Q55" s="74"/>
      <c r="R55" s="74"/>
    </row>
    <row r="56" spans="1:18" s="9" customFormat="1" x14ac:dyDescent="0.2">
      <c r="A56" s="17" t="s">
        <v>279</v>
      </c>
      <c r="B56" s="75">
        <v>1008.914</v>
      </c>
      <c r="C56" s="75">
        <v>4370.2269999999999</v>
      </c>
      <c r="D56" s="75">
        <v>1088.2059999999999</v>
      </c>
      <c r="E56" s="75">
        <v>5458.433</v>
      </c>
      <c r="F56" s="75">
        <v>1020.985</v>
      </c>
      <c r="G56" s="75">
        <v>5311.9139999999998</v>
      </c>
      <c r="H56" s="15">
        <f>D56/D54*100</f>
        <v>97.585310451757749</v>
      </c>
      <c r="I56" s="15">
        <f>E56/E54*100</f>
        <v>97.975594919386552</v>
      </c>
      <c r="J56" s="16">
        <f t="shared" si="9"/>
        <v>107.85914359400306</v>
      </c>
      <c r="K56" s="16">
        <f t="shared" si="10"/>
        <v>106.58393610092214</v>
      </c>
      <c r="L56" s="16">
        <f t="shared" si="10"/>
        <v>102.7583089635864</v>
      </c>
    </row>
    <row r="57" spans="1:18" s="9" customFormat="1" ht="33.75" x14ac:dyDescent="0.2">
      <c r="A57" s="11" t="s">
        <v>284</v>
      </c>
      <c r="B57" s="75"/>
      <c r="C57" s="75"/>
      <c r="D57" s="75"/>
      <c r="E57" s="75"/>
      <c r="F57" s="75"/>
      <c r="G57" s="75"/>
      <c r="H57" s="74"/>
      <c r="I57" s="74"/>
      <c r="J57" s="74"/>
      <c r="K57" s="74"/>
      <c r="L57" s="74"/>
      <c r="M57" s="78"/>
      <c r="N57" s="78"/>
      <c r="O57" s="78"/>
      <c r="P57" s="78"/>
      <c r="Q57" s="78"/>
      <c r="R57" s="78"/>
    </row>
    <row r="58" spans="1:18" s="9" customFormat="1" x14ac:dyDescent="0.2">
      <c r="A58" s="13" t="s">
        <v>272</v>
      </c>
      <c r="B58" s="75">
        <v>1435.9690000000001</v>
      </c>
      <c r="C58" s="75">
        <v>6549.7110000000002</v>
      </c>
      <c r="D58" s="75">
        <v>1544.5719999999999</v>
      </c>
      <c r="E58" s="75">
        <v>8094.2830000000004</v>
      </c>
      <c r="F58" s="75">
        <v>1646.489</v>
      </c>
      <c r="G58" s="75">
        <v>7364.2129999999997</v>
      </c>
      <c r="H58" s="15">
        <f>H59+H60</f>
        <v>100.00000000000001</v>
      </c>
      <c r="I58" s="15">
        <f>I59+I60</f>
        <v>99.999987645601209</v>
      </c>
      <c r="J58" s="16">
        <f t="shared" ref="J58:J63" si="11">D58/B58*100</f>
        <v>107.56304627746141</v>
      </c>
      <c r="K58" s="16">
        <f t="shared" ref="K58:L63" si="12">D58/F58*100</f>
        <v>93.810040637987854</v>
      </c>
      <c r="L58" s="16">
        <f t="shared" si="12"/>
        <v>109.9137545315433</v>
      </c>
      <c r="M58" s="74"/>
      <c r="N58" s="74"/>
      <c r="O58" s="74"/>
      <c r="P58" s="74"/>
      <c r="Q58" s="74"/>
      <c r="R58" s="74"/>
    </row>
    <row r="59" spans="1:18" s="9" customFormat="1" x14ac:dyDescent="0.2">
      <c r="A59" s="17" t="s">
        <v>278</v>
      </c>
      <c r="B59" s="75">
        <v>733.9</v>
      </c>
      <c r="C59" s="75">
        <v>3619.8670000000002</v>
      </c>
      <c r="D59" s="75">
        <v>830.46699999999998</v>
      </c>
      <c r="E59" s="75">
        <v>4450.3329999999996</v>
      </c>
      <c r="F59" s="75">
        <v>764.66700000000003</v>
      </c>
      <c r="G59" s="75">
        <v>4524.3329999999996</v>
      </c>
      <c r="H59" s="15">
        <f>D59/D58*100</f>
        <v>53.766804007841664</v>
      </c>
      <c r="I59" s="15">
        <f>E59/E58*100</f>
        <v>54.98118857470142</v>
      </c>
      <c r="J59" s="16">
        <f t="shared" si="11"/>
        <v>113.15805968115546</v>
      </c>
      <c r="K59" s="16">
        <f t="shared" si="12"/>
        <v>108.60505291845992</v>
      </c>
      <c r="L59" s="16">
        <f t="shared" si="12"/>
        <v>98.364399791085219</v>
      </c>
      <c r="M59" s="74"/>
      <c r="N59" s="74"/>
      <c r="O59" s="74"/>
      <c r="P59" s="74"/>
      <c r="Q59" s="74"/>
      <c r="R59" s="74"/>
    </row>
    <row r="60" spans="1:18" s="9" customFormat="1" x14ac:dyDescent="0.2">
      <c r="A60" s="17" t="s">
        <v>274</v>
      </c>
      <c r="B60" s="75">
        <v>702.06899999999996</v>
      </c>
      <c r="C60" s="75">
        <v>2929.8440000000001</v>
      </c>
      <c r="D60" s="75">
        <v>714.10500000000002</v>
      </c>
      <c r="E60" s="75">
        <v>3643.9490000000001</v>
      </c>
      <c r="F60" s="75">
        <v>881.82299999999998</v>
      </c>
      <c r="G60" s="75">
        <v>2839.8789999999999</v>
      </c>
      <c r="H60" s="15">
        <f>D60/D58*100</f>
        <v>46.23319599215835</v>
      </c>
      <c r="I60" s="15">
        <f>E60/E58*100</f>
        <v>45.018799070899796</v>
      </c>
      <c r="J60" s="16">
        <f t="shared" si="11"/>
        <v>101.71436140892136</v>
      </c>
      <c r="K60" s="16">
        <f t="shared" si="12"/>
        <v>80.98053691046843</v>
      </c>
      <c r="L60" s="16">
        <f t="shared" si="12"/>
        <v>128.31353025956389</v>
      </c>
      <c r="M60" s="74"/>
      <c r="N60" s="74"/>
      <c r="O60" s="74"/>
      <c r="P60" s="74"/>
      <c r="Q60" s="74"/>
      <c r="R60" s="74"/>
    </row>
    <row r="61" spans="1:18" s="9" customFormat="1" x14ac:dyDescent="0.2">
      <c r="A61" s="13" t="s">
        <v>273</v>
      </c>
      <c r="B61" s="75">
        <v>1435.9690000000001</v>
      </c>
      <c r="C61" s="75">
        <v>6549.7110000000002</v>
      </c>
      <c r="D61" s="75">
        <v>1544.5719999999999</v>
      </c>
      <c r="E61" s="75">
        <v>8094.2830000000004</v>
      </c>
      <c r="F61" s="75">
        <v>1646.489</v>
      </c>
      <c r="G61" s="75">
        <v>7364.2129999999997</v>
      </c>
      <c r="H61" s="15">
        <f>H62+H63</f>
        <v>100</v>
      </c>
      <c r="I61" s="15">
        <f>I62+I63</f>
        <v>100</v>
      </c>
      <c r="J61" s="16">
        <f t="shared" si="11"/>
        <v>107.56304627746141</v>
      </c>
      <c r="K61" s="16">
        <f t="shared" si="12"/>
        <v>93.810040637987854</v>
      </c>
      <c r="L61" s="16">
        <f t="shared" si="12"/>
        <v>109.9137545315433</v>
      </c>
      <c r="M61" s="78"/>
      <c r="N61" s="78"/>
      <c r="O61" s="78"/>
      <c r="P61" s="78"/>
      <c r="Q61" s="78"/>
      <c r="R61" s="78"/>
    </row>
    <row r="62" spans="1:18" s="9" customFormat="1" x14ac:dyDescent="0.2">
      <c r="A62" s="17" t="s">
        <v>275</v>
      </c>
      <c r="B62" s="75">
        <v>782.447</v>
      </c>
      <c r="C62" s="75">
        <v>2439.9009999999998</v>
      </c>
      <c r="D62" s="75">
        <v>1027.8219999999999</v>
      </c>
      <c r="E62" s="75">
        <v>3467.723</v>
      </c>
      <c r="F62" s="75">
        <v>813.42</v>
      </c>
      <c r="G62" s="75">
        <v>2829.087</v>
      </c>
      <c r="H62" s="15">
        <f>D62/D61*100</f>
        <v>66.54413002436921</v>
      </c>
      <c r="I62" s="15">
        <f>E62/E61*100</f>
        <v>42.841632791934749</v>
      </c>
      <c r="J62" s="16">
        <f t="shared" si="11"/>
        <v>131.3599515366536</v>
      </c>
      <c r="K62" s="16">
        <f t="shared" si="12"/>
        <v>126.35809299009122</v>
      </c>
      <c r="L62" s="16">
        <f t="shared" si="12"/>
        <v>122.57392579302086</v>
      </c>
      <c r="M62" s="74"/>
      <c r="N62" s="74"/>
      <c r="O62" s="74"/>
      <c r="P62" s="74"/>
      <c r="Q62" s="74"/>
      <c r="R62" s="74"/>
    </row>
    <row r="63" spans="1:18" s="9" customFormat="1" x14ac:dyDescent="0.2">
      <c r="A63" s="17" t="s">
        <v>279</v>
      </c>
      <c r="B63" s="75">
        <v>653.52200000000005</v>
      </c>
      <c r="C63" s="75">
        <v>4109.8100000000004</v>
      </c>
      <c r="D63" s="75">
        <v>516.75</v>
      </c>
      <c r="E63" s="75">
        <v>4626.5600000000004</v>
      </c>
      <c r="F63" s="75">
        <v>833.07</v>
      </c>
      <c r="G63" s="75">
        <v>4535.1260000000002</v>
      </c>
      <c r="H63" s="15">
        <f>D63/D61*100</f>
        <v>33.45586997563079</v>
      </c>
      <c r="I63" s="15">
        <f>E63/E61*100</f>
        <v>57.158367208065251</v>
      </c>
      <c r="J63" s="16">
        <f t="shared" si="11"/>
        <v>79.071553826803068</v>
      </c>
      <c r="K63" s="16">
        <f t="shared" si="12"/>
        <v>62.029601354027875</v>
      </c>
      <c r="L63" s="16">
        <f t="shared" si="12"/>
        <v>102.0161292100815</v>
      </c>
      <c r="M63" s="74"/>
      <c r="N63" s="74"/>
      <c r="O63" s="74"/>
      <c r="P63" s="74"/>
      <c r="Q63" s="74"/>
      <c r="R63" s="74"/>
    </row>
    <row r="64" spans="1:18" s="9" customFormat="1" x14ac:dyDescent="0.2">
      <c r="A64" s="11" t="s">
        <v>285</v>
      </c>
      <c r="B64" s="75"/>
      <c r="C64" s="75"/>
      <c r="D64" s="75"/>
      <c r="E64" s="75"/>
      <c r="F64" s="75"/>
      <c r="G64" s="75"/>
      <c r="H64" s="74"/>
      <c r="I64" s="74"/>
      <c r="J64" s="74"/>
      <c r="K64" s="74"/>
      <c r="L64" s="74"/>
      <c r="M64" s="70"/>
      <c r="N64" s="70"/>
      <c r="O64" s="70"/>
      <c r="P64" s="70"/>
      <c r="Q64" s="70"/>
      <c r="R64" s="70"/>
    </row>
    <row r="65" spans="1:18" s="9" customFormat="1" x14ac:dyDescent="0.2">
      <c r="A65" s="13" t="s">
        <v>272</v>
      </c>
      <c r="B65" s="75">
        <v>4238.116</v>
      </c>
      <c r="C65" s="75">
        <v>15353.206</v>
      </c>
      <c r="D65" s="75">
        <v>4115.277</v>
      </c>
      <c r="E65" s="75">
        <v>19468.483</v>
      </c>
      <c r="F65" s="75">
        <v>3709.491</v>
      </c>
      <c r="G65" s="75">
        <v>17715.294999999998</v>
      </c>
      <c r="H65" s="15">
        <f>H66+H67</f>
        <v>100</v>
      </c>
      <c r="I65" s="15">
        <f>I66+I67</f>
        <v>100.00000513650704</v>
      </c>
      <c r="J65" s="16">
        <f t="shared" ref="J65:J70" si="13">D65/B65*100</f>
        <v>97.101565884463753</v>
      </c>
      <c r="K65" s="16">
        <f t="shared" ref="K65:L70" si="14">D65/F65*100</f>
        <v>110.93912884543997</v>
      </c>
      <c r="L65" s="16">
        <f t="shared" si="14"/>
        <v>109.89646517317382</v>
      </c>
      <c r="M65" s="74"/>
      <c r="N65" s="74"/>
      <c r="O65" s="74"/>
      <c r="P65" s="74"/>
      <c r="Q65" s="74"/>
      <c r="R65" s="74"/>
    </row>
    <row r="66" spans="1:18" s="9" customFormat="1" x14ac:dyDescent="0.2">
      <c r="A66" s="17" t="s">
        <v>278</v>
      </c>
      <c r="B66" s="75">
        <v>3535.9670000000001</v>
      </c>
      <c r="C66" s="75">
        <v>12422.833000000001</v>
      </c>
      <c r="D66" s="75">
        <v>3401.1329999999998</v>
      </c>
      <c r="E66" s="75">
        <v>15823.967000000001</v>
      </c>
      <c r="F66" s="75">
        <v>2827.567</v>
      </c>
      <c r="G66" s="75">
        <v>14874.532999999999</v>
      </c>
      <c r="H66" s="15">
        <f>D66/D65*100</f>
        <v>82.646514438760747</v>
      </c>
      <c r="I66" s="15">
        <f>E66/E65*100</f>
        <v>81.279917906289882</v>
      </c>
      <c r="J66" s="16">
        <f t="shared" si="13"/>
        <v>96.186785679843723</v>
      </c>
      <c r="K66" s="16">
        <f t="shared" si="14"/>
        <v>120.28478900765217</v>
      </c>
      <c r="L66" s="16">
        <f t="shared" si="14"/>
        <v>106.38294997227813</v>
      </c>
    </row>
    <row r="67" spans="1:18" s="9" customFormat="1" x14ac:dyDescent="0.2">
      <c r="A67" s="17" t="s">
        <v>274</v>
      </c>
      <c r="B67" s="75">
        <v>702.149</v>
      </c>
      <c r="C67" s="75">
        <v>2930.373</v>
      </c>
      <c r="D67" s="75">
        <v>714.14400000000001</v>
      </c>
      <c r="E67" s="75">
        <v>3644.5169999999998</v>
      </c>
      <c r="F67" s="75">
        <v>881.92399999999998</v>
      </c>
      <c r="G67" s="75">
        <v>2840.7620000000002</v>
      </c>
      <c r="H67" s="15">
        <f>D67/D65*100</f>
        <v>17.353485561239257</v>
      </c>
      <c r="I67" s="15">
        <f>E67/E65*100</f>
        <v>18.720087230217167</v>
      </c>
      <c r="J67" s="16">
        <f t="shared" si="13"/>
        <v>101.70832686509559</v>
      </c>
      <c r="K67" s="16">
        <f t="shared" si="14"/>
        <v>80.975684979658112</v>
      </c>
      <c r="L67" s="16">
        <f t="shared" si="14"/>
        <v>128.29364093155286</v>
      </c>
    </row>
    <row r="68" spans="1:18" s="9" customFormat="1" x14ac:dyDescent="0.2">
      <c r="A68" s="13" t="s">
        <v>273</v>
      </c>
      <c r="B68" s="75">
        <v>4238.116</v>
      </c>
      <c r="C68" s="75">
        <v>15353.206</v>
      </c>
      <c r="D68" s="75">
        <v>4115.277</v>
      </c>
      <c r="E68" s="75">
        <v>19468.483</v>
      </c>
      <c r="F68" s="75">
        <v>3709.491</v>
      </c>
      <c r="G68" s="75">
        <v>17715.294999999998</v>
      </c>
      <c r="H68" s="15">
        <f>H69+H70</f>
        <v>99.999999999999986</v>
      </c>
      <c r="I68" s="15">
        <f>I69+I70</f>
        <v>100</v>
      </c>
      <c r="J68" s="16">
        <f t="shared" si="13"/>
        <v>97.101565884463753</v>
      </c>
      <c r="K68" s="16">
        <f t="shared" si="14"/>
        <v>110.93912884543997</v>
      </c>
      <c r="L68" s="16">
        <f t="shared" si="14"/>
        <v>109.89646517317382</v>
      </c>
      <c r="M68" s="78"/>
      <c r="N68" s="78"/>
      <c r="O68" s="78"/>
      <c r="P68" s="78"/>
      <c r="Q68" s="78"/>
      <c r="R68" s="78"/>
    </row>
    <row r="69" spans="1:18" s="9" customFormat="1" x14ac:dyDescent="0.2">
      <c r="A69" s="17" t="s">
        <v>275</v>
      </c>
      <c r="B69" s="75">
        <v>782.447</v>
      </c>
      <c r="C69" s="75">
        <v>2439.9009999999998</v>
      </c>
      <c r="D69" s="75">
        <v>1027.8219999999999</v>
      </c>
      <c r="E69" s="75">
        <v>3467.723</v>
      </c>
      <c r="F69" s="75">
        <v>813.42</v>
      </c>
      <c r="G69" s="75">
        <v>2829.087</v>
      </c>
      <c r="H69" s="15">
        <f>D69/D68*100</f>
        <v>24.975767123330943</v>
      </c>
      <c r="I69" s="15">
        <f>E69/E68*100</f>
        <v>17.811983604474989</v>
      </c>
      <c r="J69" s="16">
        <f t="shared" si="13"/>
        <v>131.3599515366536</v>
      </c>
      <c r="K69" s="16">
        <f t="shared" si="14"/>
        <v>126.35809299009122</v>
      </c>
      <c r="L69" s="16">
        <f t="shared" si="14"/>
        <v>122.57392579302086</v>
      </c>
    </row>
    <row r="70" spans="1:18" s="9" customFormat="1" x14ac:dyDescent="0.2">
      <c r="A70" s="17" t="s">
        <v>279</v>
      </c>
      <c r="B70" s="75">
        <v>3455.6689999999999</v>
      </c>
      <c r="C70" s="75">
        <v>12913.305</v>
      </c>
      <c r="D70" s="75">
        <v>3087.4549999999999</v>
      </c>
      <c r="E70" s="75">
        <v>16000.76</v>
      </c>
      <c r="F70" s="75">
        <v>2896.0709999999999</v>
      </c>
      <c r="G70" s="75">
        <v>14886.208000000001</v>
      </c>
      <c r="H70" s="15">
        <f>D70/D68*100</f>
        <v>75.024232876669046</v>
      </c>
      <c r="I70" s="15">
        <f>E70/E68*100</f>
        <v>82.188016395525011</v>
      </c>
      <c r="J70" s="16">
        <f t="shared" si="13"/>
        <v>89.344639200108574</v>
      </c>
      <c r="K70" s="16">
        <f t="shared" si="14"/>
        <v>106.60840152054283</v>
      </c>
      <c r="L70" s="16">
        <f t="shared" si="14"/>
        <v>107.48714514804576</v>
      </c>
    </row>
    <row r="71" spans="1:18" s="9" customFormat="1" x14ac:dyDescent="0.2">
      <c r="A71" s="11" t="s">
        <v>286</v>
      </c>
      <c r="B71" s="75"/>
      <c r="C71" s="75"/>
      <c r="D71" s="75"/>
      <c r="E71" s="75"/>
      <c r="F71" s="75"/>
      <c r="G71" s="75"/>
      <c r="H71" s="74"/>
      <c r="I71" s="74"/>
      <c r="J71" s="74"/>
      <c r="K71" s="74"/>
      <c r="L71" s="74"/>
      <c r="M71" s="78"/>
      <c r="N71" s="78"/>
      <c r="O71" s="78"/>
      <c r="P71" s="78"/>
      <c r="Q71" s="78"/>
      <c r="R71" s="78"/>
    </row>
    <row r="72" spans="1:18" s="9" customFormat="1" x14ac:dyDescent="0.2">
      <c r="A72" s="13" t="s">
        <v>272</v>
      </c>
      <c r="B72" s="75">
        <v>5066.7700000000004</v>
      </c>
      <c r="C72" s="75">
        <v>19553.215</v>
      </c>
      <c r="D72" s="75">
        <v>4646.6000000000004</v>
      </c>
      <c r="E72" s="75">
        <v>24199.814999999999</v>
      </c>
      <c r="F72" s="75">
        <v>4976.3050000000003</v>
      </c>
      <c r="G72" s="75">
        <v>23035.724999999999</v>
      </c>
      <c r="H72" s="15">
        <f>H73+H74</f>
        <v>100</v>
      </c>
      <c r="I72" s="15">
        <f>I73+I74</f>
        <v>100</v>
      </c>
      <c r="J72" s="16">
        <f t="shared" ref="J72:J77" si="15">D72/B72*100</f>
        <v>91.707340179246344</v>
      </c>
      <c r="K72" s="16">
        <f t="shared" ref="K72:L77" si="16">D72/F72*100</f>
        <v>93.37450176385893</v>
      </c>
      <c r="L72" s="16">
        <f t="shared" si="16"/>
        <v>105.05341160306436</v>
      </c>
      <c r="M72" s="74"/>
      <c r="N72" s="74"/>
      <c r="O72" s="74"/>
      <c r="P72" s="74"/>
      <c r="Q72" s="74"/>
      <c r="R72" s="74"/>
    </row>
    <row r="73" spans="1:18" s="9" customFormat="1" x14ac:dyDescent="0.2">
      <c r="A73" s="17" t="s">
        <v>278</v>
      </c>
      <c r="B73" s="75">
        <v>5066.7669999999998</v>
      </c>
      <c r="C73" s="75">
        <v>19553.2</v>
      </c>
      <c r="D73" s="75">
        <v>4646.6000000000004</v>
      </c>
      <c r="E73" s="75">
        <v>24199.8</v>
      </c>
      <c r="F73" s="75">
        <v>4976.3</v>
      </c>
      <c r="G73" s="75">
        <v>23035.7</v>
      </c>
      <c r="H73" s="15">
        <f>D73/D72*100</f>
        <v>100</v>
      </c>
      <c r="I73" s="15">
        <f>E73/E72*100</f>
        <v>99.999938016055083</v>
      </c>
      <c r="J73" s="16">
        <f t="shared" si="15"/>
        <v>91.707394478569867</v>
      </c>
      <c r="K73" s="16">
        <f t="shared" si="16"/>
        <v>93.374595583063723</v>
      </c>
      <c r="L73" s="16">
        <f t="shared" si="16"/>
        <v>105.05346049827007</v>
      </c>
      <c r="M73" s="74"/>
      <c r="N73" s="74"/>
      <c r="O73" s="74"/>
      <c r="P73" s="74"/>
      <c r="Q73" s="74"/>
      <c r="R73" s="74"/>
    </row>
    <row r="74" spans="1:18" s="9" customFormat="1" x14ac:dyDescent="0.2">
      <c r="A74" s="17" t="s">
        <v>274</v>
      </c>
      <c r="B74" s="75">
        <v>3.0000000000000001E-3</v>
      </c>
      <c r="C74" s="75">
        <v>1.4999999999999999E-2</v>
      </c>
      <c r="D74" s="75">
        <v>0</v>
      </c>
      <c r="E74" s="75">
        <v>1.4999999999999999E-2</v>
      </c>
      <c r="F74" s="75">
        <v>5.0000000000000001E-3</v>
      </c>
      <c r="G74" s="75">
        <v>2.5000000000000001E-2</v>
      </c>
      <c r="H74" s="15">
        <f>D74/D72*100</f>
        <v>0</v>
      </c>
      <c r="I74" s="15">
        <f>E74/E72*100</f>
        <v>6.1983944918587189E-5</v>
      </c>
      <c r="J74" s="16">
        <f t="shared" si="15"/>
        <v>0</v>
      </c>
      <c r="K74" s="16">
        <f t="shared" si="16"/>
        <v>0</v>
      </c>
      <c r="L74" s="16">
        <f t="shared" si="16"/>
        <v>60</v>
      </c>
      <c r="M74" s="74"/>
      <c r="N74" s="74"/>
      <c r="O74" s="74"/>
      <c r="P74" s="74"/>
      <c r="Q74" s="74"/>
      <c r="R74" s="74"/>
    </row>
    <row r="75" spans="1:18" s="9" customFormat="1" x14ac:dyDescent="0.2">
      <c r="A75" s="13" t="s">
        <v>273</v>
      </c>
      <c r="B75" s="75">
        <v>5066.7700000000004</v>
      </c>
      <c r="C75" s="75">
        <v>19553.215</v>
      </c>
      <c r="D75" s="75">
        <v>4646.6000000000004</v>
      </c>
      <c r="E75" s="75">
        <v>24199.814999999999</v>
      </c>
      <c r="F75" s="75">
        <v>4976.3050000000003</v>
      </c>
      <c r="G75" s="75">
        <v>23035.724999999999</v>
      </c>
      <c r="H75" s="15">
        <f>H76+H77</f>
        <v>100</v>
      </c>
      <c r="I75" s="15">
        <f>I76+I77</f>
        <v>100.00000000000001</v>
      </c>
      <c r="J75" s="16">
        <f t="shared" si="15"/>
        <v>91.707340179246344</v>
      </c>
      <c r="K75" s="16">
        <f t="shared" si="16"/>
        <v>93.37450176385893</v>
      </c>
      <c r="L75" s="16">
        <f t="shared" si="16"/>
        <v>105.05341160306436</v>
      </c>
      <c r="M75" s="78"/>
      <c r="N75" s="78"/>
      <c r="O75" s="78"/>
      <c r="P75" s="78"/>
      <c r="Q75" s="78"/>
      <c r="R75" s="78"/>
    </row>
    <row r="76" spans="1:18" s="9" customFormat="1" x14ac:dyDescent="0.2">
      <c r="A76" s="17" t="s">
        <v>275</v>
      </c>
      <c r="B76" s="75">
        <v>740.84</v>
      </c>
      <c r="C76" s="75">
        <v>2903.4749999999999</v>
      </c>
      <c r="D76" s="75">
        <v>992.37400000000002</v>
      </c>
      <c r="E76" s="75">
        <v>3895.8490000000002</v>
      </c>
      <c r="F76" s="75">
        <v>1094.1179999999999</v>
      </c>
      <c r="G76" s="75">
        <v>4660.4030000000002</v>
      </c>
      <c r="H76" s="15">
        <f>D76/D75*100</f>
        <v>21.356992209357379</v>
      </c>
      <c r="I76" s="15">
        <f>E76/E75*100</f>
        <v>16.098672655142199</v>
      </c>
      <c r="J76" s="16">
        <f t="shared" si="15"/>
        <v>133.95254035959181</v>
      </c>
      <c r="K76" s="16">
        <f t="shared" si="16"/>
        <v>90.700820204036503</v>
      </c>
      <c r="L76" s="16">
        <f t="shared" si="16"/>
        <v>83.59468054586695</v>
      </c>
    </row>
    <row r="77" spans="1:18" s="9" customFormat="1" x14ac:dyDescent="0.2">
      <c r="A77" s="17" t="s">
        <v>279</v>
      </c>
      <c r="B77" s="75">
        <v>4325.93</v>
      </c>
      <c r="C77" s="75">
        <v>16649.740000000002</v>
      </c>
      <c r="D77" s="75">
        <v>3654.2260000000001</v>
      </c>
      <c r="E77" s="75">
        <v>20303.966</v>
      </c>
      <c r="F77" s="75">
        <v>3882.1869999999999</v>
      </c>
      <c r="G77" s="75">
        <v>18375.322</v>
      </c>
      <c r="H77" s="15">
        <f>D77/D75*100</f>
        <v>78.643007790642613</v>
      </c>
      <c r="I77" s="15">
        <f>E77/E75*100</f>
        <v>83.901327344857819</v>
      </c>
      <c r="J77" s="16">
        <f t="shared" si="15"/>
        <v>84.47261051380859</v>
      </c>
      <c r="K77" s="16">
        <f t="shared" si="16"/>
        <v>94.128026290335839</v>
      </c>
      <c r="L77" s="16">
        <f t="shared" si="16"/>
        <v>110.49583784164436</v>
      </c>
    </row>
    <row r="78" spans="1:18" s="9" customFormat="1" x14ac:dyDescent="0.2">
      <c r="A78" s="11" t="s">
        <v>287</v>
      </c>
      <c r="B78" s="75"/>
      <c r="C78" s="75"/>
      <c r="D78" s="75"/>
      <c r="E78" s="75"/>
      <c r="F78" s="75"/>
      <c r="G78" s="75"/>
      <c r="H78" s="74"/>
      <c r="I78" s="74"/>
      <c r="J78" s="74"/>
      <c r="K78" s="74"/>
      <c r="L78" s="74"/>
      <c r="M78" s="78"/>
      <c r="N78" s="78"/>
      <c r="O78" s="78"/>
      <c r="P78" s="78"/>
      <c r="Q78" s="78"/>
      <c r="R78" s="78"/>
    </row>
    <row r="79" spans="1:18" s="9" customFormat="1" x14ac:dyDescent="0.2">
      <c r="A79" s="13" t="s">
        <v>272</v>
      </c>
      <c r="B79" s="75">
        <v>15533.8</v>
      </c>
      <c r="C79" s="75">
        <v>58298.904000000002</v>
      </c>
      <c r="D79" s="75">
        <v>16454</v>
      </c>
      <c r="E79" s="75">
        <v>74752.903999999995</v>
      </c>
      <c r="F79" s="75">
        <v>14547.054</v>
      </c>
      <c r="G79" s="75">
        <v>73322.629000000001</v>
      </c>
      <c r="H79" s="15">
        <f>H80+H81</f>
        <v>100</v>
      </c>
      <c r="I79" s="15">
        <f>I80+I81</f>
        <v>100</v>
      </c>
      <c r="J79" s="16">
        <f>D79/B79*100</f>
        <v>105.92385636483024</v>
      </c>
      <c r="K79" s="16">
        <f t="shared" ref="K79:L84" si="17">D79/F79*100</f>
        <v>113.10881227223051</v>
      </c>
      <c r="L79" s="16">
        <f t="shared" si="17"/>
        <v>101.95065973425474</v>
      </c>
    </row>
    <row r="80" spans="1:18" s="9" customFormat="1" x14ac:dyDescent="0.2">
      <c r="A80" s="17" t="s">
        <v>278</v>
      </c>
      <c r="B80" s="75">
        <v>15533.8</v>
      </c>
      <c r="C80" s="75">
        <v>58298.9</v>
      </c>
      <c r="D80" s="75">
        <v>16454</v>
      </c>
      <c r="E80" s="75">
        <v>74752.899999999994</v>
      </c>
      <c r="F80" s="75">
        <v>14546.733</v>
      </c>
      <c r="G80" s="75">
        <v>73318.667000000001</v>
      </c>
      <c r="H80" s="15">
        <f>D80/D79*100</f>
        <v>100</v>
      </c>
      <c r="I80" s="15">
        <f>E80/E79*100</f>
        <v>99.999994649037319</v>
      </c>
      <c r="J80" s="16">
        <f>D80/B80*100</f>
        <v>105.92385636483024</v>
      </c>
      <c r="K80" s="16">
        <f t="shared" si="17"/>
        <v>113.11130822295287</v>
      </c>
      <c r="L80" s="16">
        <f t="shared" si="17"/>
        <v>101.95616349653491</v>
      </c>
    </row>
    <row r="81" spans="1:18" s="9" customFormat="1" x14ac:dyDescent="0.2">
      <c r="A81" s="17" t="s">
        <v>274</v>
      </c>
      <c r="B81" s="75">
        <v>0</v>
      </c>
      <c r="C81" s="75">
        <v>4.0000000000000001E-3</v>
      </c>
      <c r="D81" s="75">
        <v>0</v>
      </c>
      <c r="E81" s="75">
        <v>4.0000000000000001E-3</v>
      </c>
      <c r="F81" s="75">
        <v>0.32</v>
      </c>
      <c r="G81" s="75">
        <v>3.9620000000000002</v>
      </c>
      <c r="H81" s="15">
        <f>D81/D79*100</f>
        <v>0</v>
      </c>
      <c r="I81" s="15">
        <f>E81/E79*100</f>
        <v>5.3509626863459389E-6</v>
      </c>
      <c r="J81" s="16">
        <v>0</v>
      </c>
      <c r="K81" s="16">
        <f t="shared" si="17"/>
        <v>0</v>
      </c>
      <c r="L81" s="16">
        <f t="shared" si="17"/>
        <v>0.10095911155981827</v>
      </c>
    </row>
    <row r="82" spans="1:18" s="9" customFormat="1" x14ac:dyDescent="0.2">
      <c r="A82" s="13" t="s">
        <v>273</v>
      </c>
      <c r="B82" s="75">
        <v>15533.8</v>
      </c>
      <c r="C82" s="75">
        <v>58298.904000000002</v>
      </c>
      <c r="D82" s="75">
        <v>16454</v>
      </c>
      <c r="E82" s="75">
        <v>74752.903999999995</v>
      </c>
      <c r="F82" s="75">
        <v>14547.054</v>
      </c>
      <c r="G82" s="75">
        <v>73322.629000000001</v>
      </c>
      <c r="H82" s="15">
        <f>H83+H84</f>
        <v>100</v>
      </c>
      <c r="I82" s="15">
        <f>I83+I84</f>
        <v>100.00000000000001</v>
      </c>
      <c r="J82" s="16">
        <f>D82/B82*100</f>
        <v>105.92385636483024</v>
      </c>
      <c r="K82" s="16">
        <f t="shared" si="17"/>
        <v>113.10881227223051</v>
      </c>
      <c r="L82" s="16">
        <f t="shared" si="17"/>
        <v>101.95065973425474</v>
      </c>
      <c r="M82" s="78"/>
      <c r="N82" s="78"/>
      <c r="O82" s="78"/>
      <c r="P82" s="78"/>
      <c r="Q82" s="78"/>
      <c r="R82" s="78"/>
    </row>
    <row r="83" spans="1:18" s="9" customFormat="1" x14ac:dyDescent="0.2">
      <c r="A83" s="17" t="s">
        <v>275</v>
      </c>
      <c r="B83" s="75">
        <v>87.155000000000001</v>
      </c>
      <c r="C83" s="75">
        <v>460.726</v>
      </c>
      <c r="D83" s="75">
        <v>138.58799999999999</v>
      </c>
      <c r="E83" s="75">
        <v>599.31500000000005</v>
      </c>
      <c r="F83" s="75">
        <v>226.09299999999999</v>
      </c>
      <c r="G83" s="75">
        <v>818.92899999999997</v>
      </c>
      <c r="H83" s="15">
        <f>D83/D82*100</f>
        <v>0.84227543454479148</v>
      </c>
      <c r="I83" s="15">
        <f>E83/E82*100</f>
        <v>0.80172805059185415</v>
      </c>
      <c r="J83" s="16">
        <f>D83/B83*100</f>
        <v>159.01325225173542</v>
      </c>
      <c r="K83" s="16">
        <f t="shared" si="17"/>
        <v>61.296899948251379</v>
      </c>
      <c r="L83" s="16">
        <f t="shared" si="17"/>
        <v>73.182778971070761</v>
      </c>
    </row>
    <row r="84" spans="1:18" s="9" customFormat="1" x14ac:dyDescent="0.2">
      <c r="A84" s="17" t="s">
        <v>279</v>
      </c>
      <c r="B84" s="75">
        <v>15446.645</v>
      </c>
      <c r="C84" s="75">
        <v>57838.177000000003</v>
      </c>
      <c r="D84" s="75">
        <v>16315.412</v>
      </c>
      <c r="E84" s="75">
        <v>74153.589000000007</v>
      </c>
      <c r="F84" s="75">
        <v>14320.960999999999</v>
      </c>
      <c r="G84" s="75">
        <v>72503.7</v>
      </c>
      <c r="H84" s="15">
        <f>D84/D82*100</f>
        <v>99.157724565455212</v>
      </c>
      <c r="I84" s="15">
        <f>E84/E82*100</f>
        <v>99.198271949408166</v>
      </c>
      <c r="J84" s="16">
        <f>D84/B84*100</f>
        <v>105.62430870910804</v>
      </c>
      <c r="K84" s="16">
        <f t="shared" si="17"/>
        <v>113.92679583444156</v>
      </c>
      <c r="L84" s="16">
        <f t="shared" si="17"/>
        <v>102.27559283181411</v>
      </c>
    </row>
    <row r="85" spans="1:18" s="9" customFormat="1" ht="22.5" x14ac:dyDescent="0.2">
      <c r="A85" s="11" t="s">
        <v>288</v>
      </c>
      <c r="B85" s="75"/>
      <c r="C85" s="75"/>
      <c r="D85" s="75"/>
      <c r="E85" s="75"/>
      <c r="F85" s="75"/>
      <c r="G85" s="75"/>
      <c r="H85" s="74"/>
      <c r="I85" s="74"/>
      <c r="J85" s="74"/>
      <c r="K85" s="74"/>
      <c r="L85" s="74"/>
      <c r="M85" s="78"/>
      <c r="N85" s="78"/>
      <c r="O85" s="78"/>
      <c r="P85" s="78"/>
      <c r="Q85" s="78"/>
      <c r="R85" s="78"/>
    </row>
    <row r="86" spans="1:18" s="9" customFormat="1" x14ac:dyDescent="0.2">
      <c r="A86" s="13" t="s">
        <v>272</v>
      </c>
      <c r="B86" s="75">
        <v>296.2</v>
      </c>
      <c r="C86" s="75">
        <v>1349.41</v>
      </c>
      <c r="D86" s="75">
        <v>469.96</v>
      </c>
      <c r="E86" s="75">
        <v>1819.37</v>
      </c>
      <c r="F86" s="75" t="s">
        <v>1348</v>
      </c>
      <c r="G86" s="75">
        <v>2020.34</v>
      </c>
      <c r="H86" s="15"/>
      <c r="I86" s="15">
        <f>I87+I88</f>
        <v>100</v>
      </c>
      <c r="J86" s="16">
        <f>D86/B86*100</f>
        <v>158.66306549628629</v>
      </c>
      <c r="K86" s="16"/>
      <c r="L86" s="16">
        <f t="shared" ref="L86:L91" si="18">E86/G86*100</f>
        <v>90.052664403021282</v>
      </c>
      <c r="M86" s="74"/>
      <c r="N86" s="74"/>
      <c r="O86" s="74"/>
      <c r="P86" s="74"/>
      <c r="Q86" s="74"/>
      <c r="R86" s="74"/>
    </row>
    <row r="87" spans="1:18" s="9" customFormat="1" x14ac:dyDescent="0.2">
      <c r="A87" s="17" t="s">
        <v>278</v>
      </c>
      <c r="B87" s="75" t="s">
        <v>1348</v>
      </c>
      <c r="C87" s="75">
        <v>1347.7</v>
      </c>
      <c r="D87" s="75" t="s">
        <v>1348</v>
      </c>
      <c r="E87" s="75">
        <v>1817.6</v>
      </c>
      <c r="F87" s="75" t="s">
        <v>1348</v>
      </c>
      <c r="G87" s="75">
        <v>2019.5</v>
      </c>
      <c r="H87" s="15"/>
      <c r="I87" s="15">
        <f>E87/E86*100</f>
        <v>99.902713576677641</v>
      </c>
      <c r="J87" s="16"/>
      <c r="K87" s="16"/>
      <c r="L87" s="16">
        <f t="shared" si="18"/>
        <v>90.002475860361471</v>
      </c>
      <c r="M87" s="74"/>
      <c r="N87" s="74"/>
      <c r="O87" s="74"/>
      <c r="P87" s="74"/>
      <c r="Q87" s="74"/>
      <c r="R87" s="74"/>
    </row>
    <row r="88" spans="1:18" s="9" customFormat="1" x14ac:dyDescent="0.2">
      <c r="A88" s="17" t="s">
        <v>274</v>
      </c>
      <c r="B88" s="75">
        <v>0.6</v>
      </c>
      <c r="C88" s="75">
        <v>1.71</v>
      </c>
      <c r="D88" s="75">
        <v>0.06</v>
      </c>
      <c r="E88" s="75">
        <v>1.77</v>
      </c>
      <c r="F88" s="75">
        <v>0</v>
      </c>
      <c r="G88" s="75">
        <v>0.84</v>
      </c>
      <c r="H88" s="15">
        <f>D88/D86*100</f>
        <v>1.2767044003745001E-2</v>
      </c>
      <c r="I88" s="15">
        <f>E88/E86*100</f>
        <v>9.7286423322358845E-2</v>
      </c>
      <c r="J88" s="16">
        <f>D88/B88*100</f>
        <v>10</v>
      </c>
      <c r="K88" s="16">
        <v>0</v>
      </c>
      <c r="L88" s="16">
        <f t="shared" si="18"/>
        <v>210.71428571428572</v>
      </c>
      <c r="M88" s="74"/>
      <c r="N88" s="74"/>
      <c r="O88" s="74"/>
      <c r="P88" s="74"/>
      <c r="Q88" s="74"/>
      <c r="R88" s="74"/>
    </row>
    <row r="89" spans="1:18" s="9" customFormat="1" x14ac:dyDescent="0.2">
      <c r="A89" s="13" t="s">
        <v>273</v>
      </c>
      <c r="B89" s="75">
        <v>296.2</v>
      </c>
      <c r="C89" s="75">
        <v>1349.41</v>
      </c>
      <c r="D89" s="75">
        <v>469.96</v>
      </c>
      <c r="E89" s="75">
        <v>1819.37</v>
      </c>
      <c r="F89" s="75" t="s">
        <v>1348</v>
      </c>
      <c r="G89" s="75">
        <v>2020.34</v>
      </c>
      <c r="H89" s="15">
        <f>H90+H91</f>
        <v>100</v>
      </c>
      <c r="I89" s="15">
        <f>I90+I91</f>
        <v>100</v>
      </c>
      <c r="J89" s="16">
        <f>D89/B89*100</f>
        <v>158.66306549628629</v>
      </c>
      <c r="K89" s="16"/>
      <c r="L89" s="16">
        <f t="shared" si="18"/>
        <v>90.052664403021282</v>
      </c>
      <c r="M89" s="70"/>
      <c r="N89" s="70"/>
      <c r="O89" s="70"/>
      <c r="P89" s="70"/>
      <c r="Q89" s="70"/>
      <c r="R89" s="70"/>
    </row>
    <row r="90" spans="1:18" s="9" customFormat="1" x14ac:dyDescent="0.2">
      <c r="A90" s="17" t="s">
        <v>275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v>0.30399999999999999</v>
      </c>
      <c r="H90" s="15">
        <f>D90/D89*100</f>
        <v>0</v>
      </c>
      <c r="I90" s="15">
        <f>E90/E89*100</f>
        <v>0</v>
      </c>
      <c r="J90" s="16">
        <v>0</v>
      </c>
      <c r="K90" s="16">
        <v>0</v>
      </c>
      <c r="L90" s="16">
        <f t="shared" si="18"/>
        <v>0</v>
      </c>
      <c r="M90" s="74"/>
      <c r="N90" s="74"/>
      <c r="O90" s="74"/>
      <c r="P90" s="74"/>
      <c r="Q90" s="74"/>
      <c r="R90" s="74"/>
    </row>
    <row r="91" spans="1:18" s="9" customFormat="1" x14ac:dyDescent="0.2">
      <c r="A91" s="17" t="s">
        <v>279</v>
      </c>
      <c r="B91" s="75">
        <v>296.2</v>
      </c>
      <c r="C91" s="75">
        <v>1349.41</v>
      </c>
      <c r="D91" s="75">
        <v>469.96</v>
      </c>
      <c r="E91" s="75">
        <v>1819.37</v>
      </c>
      <c r="F91" s="75" t="s">
        <v>1348</v>
      </c>
      <c r="G91" s="75">
        <v>2020.0360000000001</v>
      </c>
      <c r="H91" s="15">
        <f>D91/D89*100</f>
        <v>100</v>
      </c>
      <c r="I91" s="15">
        <f>E91/E89*100</f>
        <v>100</v>
      </c>
      <c r="J91" s="16">
        <f>D91/B91*100</f>
        <v>158.66306549628629</v>
      </c>
      <c r="K91" s="16"/>
      <c r="L91" s="16">
        <f t="shared" si="18"/>
        <v>90.06621664168361</v>
      </c>
    </row>
    <row r="92" spans="1:18" s="9" customFormat="1" x14ac:dyDescent="0.2">
      <c r="A92" s="11" t="s">
        <v>289</v>
      </c>
      <c r="B92" s="75"/>
      <c r="C92" s="75"/>
      <c r="D92" s="75"/>
      <c r="E92" s="75"/>
      <c r="F92" s="75"/>
      <c r="G92" s="75"/>
      <c r="H92" s="74"/>
      <c r="I92" s="74"/>
      <c r="J92" s="74"/>
      <c r="K92" s="74"/>
      <c r="L92" s="74"/>
      <c r="M92" s="78"/>
      <c r="N92" s="78"/>
      <c r="O92" s="78"/>
      <c r="P92" s="78"/>
      <c r="Q92" s="78"/>
      <c r="R92" s="78"/>
    </row>
    <row r="93" spans="1:18" s="9" customFormat="1" x14ac:dyDescent="0.2">
      <c r="A93" s="13" t="s">
        <v>272</v>
      </c>
      <c r="B93" s="75">
        <v>780.77099999999996</v>
      </c>
      <c r="C93" s="75">
        <v>3187.9589999999998</v>
      </c>
      <c r="D93" s="75">
        <v>943.73900000000003</v>
      </c>
      <c r="E93" s="75">
        <v>4131.6970000000001</v>
      </c>
      <c r="F93" s="75">
        <v>991.505</v>
      </c>
      <c r="G93" s="75">
        <v>4590.3440000000001</v>
      </c>
      <c r="H93" s="15">
        <f>H94+H95</f>
        <v>99.999999999999986</v>
      </c>
      <c r="I93" s="15">
        <f>I94+I95</f>
        <v>100.0000242031301</v>
      </c>
      <c r="J93" s="16">
        <f t="shared" ref="J93:J98" si="19">D93/B93*100</f>
        <v>120.87270147072576</v>
      </c>
      <c r="K93" s="16">
        <f t="shared" ref="K93:L98" si="20">D93/F93*100</f>
        <v>95.182475126197048</v>
      </c>
      <c r="L93" s="16">
        <f t="shared" si="20"/>
        <v>90.008439454646535</v>
      </c>
    </row>
    <row r="94" spans="1:18" s="9" customFormat="1" x14ac:dyDescent="0.2">
      <c r="A94" s="17" t="s">
        <v>278</v>
      </c>
      <c r="B94" s="75">
        <v>778.1</v>
      </c>
      <c r="C94" s="75">
        <v>3176.9</v>
      </c>
      <c r="D94" s="75">
        <v>940.46699999999998</v>
      </c>
      <c r="E94" s="75">
        <v>4117.3670000000002</v>
      </c>
      <c r="F94" s="75">
        <v>983.33299999999997</v>
      </c>
      <c r="G94" s="75">
        <v>4542.9669999999996</v>
      </c>
      <c r="H94" s="15">
        <f>D94/D93*100</f>
        <v>99.653293972168143</v>
      </c>
      <c r="I94" s="15">
        <f>E94/E93*100</f>
        <v>99.65316914575294</v>
      </c>
      <c r="J94" s="16">
        <f t="shared" si="19"/>
        <v>120.86711219637579</v>
      </c>
      <c r="K94" s="16">
        <f t="shared" si="20"/>
        <v>95.640744284998064</v>
      </c>
      <c r="L94" s="16">
        <f t="shared" si="20"/>
        <v>90.631673089414917</v>
      </c>
      <c r="M94" s="74"/>
      <c r="N94" s="74"/>
      <c r="O94" s="74"/>
      <c r="P94" s="74"/>
      <c r="Q94" s="74"/>
      <c r="R94" s="74"/>
    </row>
    <row r="95" spans="1:18" s="9" customFormat="1" x14ac:dyDescent="0.2">
      <c r="A95" s="17" t="s">
        <v>274</v>
      </c>
      <c r="B95" s="75">
        <v>2.6709999999999998</v>
      </c>
      <c r="C95" s="75">
        <v>11.058999999999999</v>
      </c>
      <c r="D95" s="75">
        <v>3.2719999999999998</v>
      </c>
      <c r="E95" s="75">
        <v>14.331</v>
      </c>
      <c r="F95" s="75">
        <v>8.1720000000000006</v>
      </c>
      <c r="G95" s="75">
        <v>47.377000000000002</v>
      </c>
      <c r="H95" s="15">
        <f>D95/D93*100</f>
        <v>0.34670602783184756</v>
      </c>
      <c r="I95" s="15">
        <f>E95/E93*100</f>
        <v>0.34685505737715033</v>
      </c>
      <c r="J95" s="16">
        <f t="shared" si="19"/>
        <v>122.50093597903407</v>
      </c>
      <c r="K95" s="16">
        <f t="shared" si="20"/>
        <v>40.039158100832104</v>
      </c>
      <c r="L95" s="16">
        <f t="shared" si="20"/>
        <v>30.248854929607187</v>
      </c>
      <c r="M95" s="74"/>
      <c r="N95" s="74"/>
      <c r="O95" s="74"/>
      <c r="P95" s="74"/>
      <c r="Q95" s="74"/>
      <c r="R95" s="74"/>
    </row>
    <row r="96" spans="1:18" s="9" customFormat="1" x14ac:dyDescent="0.2">
      <c r="A96" s="13" t="s">
        <v>273</v>
      </c>
      <c r="B96" s="75">
        <v>780.77099999999996</v>
      </c>
      <c r="C96" s="75">
        <v>3187.9589999999998</v>
      </c>
      <c r="D96" s="75">
        <v>943.73900000000003</v>
      </c>
      <c r="E96" s="75">
        <v>4131.6970000000001</v>
      </c>
      <c r="F96" s="75">
        <v>991.505</v>
      </c>
      <c r="G96" s="75">
        <v>4590.3440000000001</v>
      </c>
      <c r="H96" s="15">
        <f>H97+H98</f>
        <v>99.999894038500045</v>
      </c>
      <c r="I96" s="15">
        <f>I97+I98</f>
        <v>100.00002420313008</v>
      </c>
      <c r="J96" s="16">
        <f t="shared" si="19"/>
        <v>120.87270147072576</v>
      </c>
      <c r="K96" s="16">
        <f t="shared" si="20"/>
        <v>95.182475126197048</v>
      </c>
      <c r="L96" s="16">
        <f t="shared" si="20"/>
        <v>90.008439454646535</v>
      </c>
      <c r="M96" s="78"/>
      <c r="N96" s="78"/>
      <c r="O96" s="78"/>
      <c r="P96" s="78"/>
      <c r="Q96" s="78"/>
      <c r="R96" s="78"/>
    </row>
    <row r="97" spans="1:18" s="9" customFormat="1" x14ac:dyDescent="0.2">
      <c r="A97" s="17" t="s">
        <v>275</v>
      </c>
      <c r="B97" s="75">
        <v>9.3989999999999991</v>
      </c>
      <c r="C97" s="75">
        <v>9.8439999999999994</v>
      </c>
      <c r="D97" s="75">
        <v>1.208</v>
      </c>
      <c r="E97" s="75">
        <v>11.052</v>
      </c>
      <c r="F97" s="75">
        <v>5.4180000000000001</v>
      </c>
      <c r="G97" s="75">
        <v>33.814</v>
      </c>
      <c r="H97" s="15">
        <f>D97/D96*100</f>
        <v>0.12800149193791927</v>
      </c>
      <c r="I97" s="15">
        <f>E97/E96*100</f>
        <v>0.267492993798916</v>
      </c>
      <c r="J97" s="16">
        <f t="shared" si="19"/>
        <v>12.852431109692523</v>
      </c>
      <c r="K97" s="16">
        <f t="shared" si="20"/>
        <v>22.296050203026947</v>
      </c>
      <c r="L97" s="16">
        <f t="shared" si="20"/>
        <v>32.684686816111672</v>
      </c>
    </row>
    <row r="98" spans="1:18" s="9" customFormat="1" x14ac:dyDescent="0.2">
      <c r="A98" s="17" t="s">
        <v>279</v>
      </c>
      <c r="B98" s="75">
        <v>771.37199999999996</v>
      </c>
      <c r="C98" s="75">
        <v>3178.1149999999998</v>
      </c>
      <c r="D98" s="75">
        <v>942.53</v>
      </c>
      <c r="E98" s="75">
        <v>4120.6459999999997</v>
      </c>
      <c r="F98" s="75">
        <v>986.08699999999999</v>
      </c>
      <c r="G98" s="75">
        <v>4556.53</v>
      </c>
      <c r="H98" s="15">
        <f>D98/D96*100</f>
        <v>99.871892546562123</v>
      </c>
      <c r="I98" s="15">
        <f>E98/E96*100</f>
        <v>99.732531209331171</v>
      </c>
      <c r="J98" s="16">
        <f t="shared" si="19"/>
        <v>122.18877532500531</v>
      </c>
      <c r="K98" s="16">
        <f t="shared" si="20"/>
        <v>95.582844110103878</v>
      </c>
      <c r="L98" s="16">
        <f t="shared" si="20"/>
        <v>90.43386085464158</v>
      </c>
      <c r="M98" s="74"/>
      <c r="N98" s="74"/>
      <c r="O98" s="74"/>
      <c r="P98" s="74"/>
      <c r="Q98" s="74"/>
      <c r="R98" s="74"/>
    </row>
    <row r="99" spans="1:18" s="9" customFormat="1" x14ac:dyDescent="0.2">
      <c r="A99" s="11" t="s">
        <v>290</v>
      </c>
      <c r="B99" s="75"/>
      <c r="C99" s="75"/>
      <c r="D99" s="75"/>
      <c r="E99" s="75"/>
      <c r="F99" s="75"/>
      <c r="G99" s="75"/>
      <c r="H99" s="74"/>
      <c r="I99" s="74"/>
      <c r="J99" s="74"/>
      <c r="K99" s="74"/>
      <c r="L99" s="74"/>
      <c r="M99" s="78"/>
      <c r="N99" s="78"/>
      <c r="O99" s="78"/>
      <c r="P99" s="78"/>
      <c r="Q99" s="78"/>
      <c r="R99" s="78"/>
    </row>
    <row r="100" spans="1:18" s="9" customFormat="1" x14ac:dyDescent="0.2">
      <c r="A100" s="13" t="s">
        <v>272</v>
      </c>
      <c r="B100" s="75">
        <v>119.334</v>
      </c>
      <c r="C100" s="75">
        <v>413.93900000000002</v>
      </c>
      <c r="D100" s="75">
        <v>114.178</v>
      </c>
      <c r="E100" s="75">
        <v>528.11699999999996</v>
      </c>
      <c r="F100" s="75">
        <v>95.465999999999994</v>
      </c>
      <c r="G100" s="75">
        <v>457.05900000000003</v>
      </c>
      <c r="H100" s="15">
        <f>H101+H102</f>
        <v>100.00000000000001</v>
      </c>
      <c r="I100" s="15">
        <f>I101+I102</f>
        <v>100.00000000000001</v>
      </c>
      <c r="J100" s="16">
        <f t="shared" ref="J100:J105" si="21">D100/B100*100</f>
        <v>95.6793537466271</v>
      </c>
      <c r="K100" s="16">
        <f t="shared" ref="K100:L105" si="22">D100/F100*100</f>
        <v>119.60069553558334</v>
      </c>
      <c r="L100" s="16">
        <f t="shared" si="22"/>
        <v>115.54678936417397</v>
      </c>
      <c r="M100" s="74"/>
      <c r="N100" s="74"/>
      <c r="O100" s="74"/>
      <c r="P100" s="74"/>
      <c r="Q100" s="74"/>
      <c r="R100" s="74"/>
    </row>
    <row r="101" spans="1:18" s="9" customFormat="1" x14ac:dyDescent="0.2">
      <c r="A101" s="17" t="s">
        <v>278</v>
      </c>
      <c r="B101" s="75">
        <v>113.6</v>
      </c>
      <c r="C101" s="75">
        <v>376.6</v>
      </c>
      <c r="D101" s="75">
        <v>103.4</v>
      </c>
      <c r="E101" s="75">
        <v>480</v>
      </c>
      <c r="F101" s="75">
        <v>78.099999999999994</v>
      </c>
      <c r="G101" s="75">
        <v>383.9</v>
      </c>
      <c r="H101" s="15">
        <f>D101/D100*100</f>
        <v>90.5603531328277</v>
      </c>
      <c r="I101" s="15">
        <f>E101/E100*100</f>
        <v>90.888950743869273</v>
      </c>
      <c r="J101" s="16">
        <f t="shared" si="21"/>
        <v>91.021126760563391</v>
      </c>
      <c r="K101" s="16">
        <f t="shared" si="22"/>
        <v>132.39436619718313</v>
      </c>
      <c r="L101" s="16">
        <f t="shared" si="22"/>
        <v>125.03256056264654</v>
      </c>
    </row>
    <row r="102" spans="1:18" s="9" customFormat="1" x14ac:dyDescent="0.2">
      <c r="A102" s="17" t="s">
        <v>274</v>
      </c>
      <c r="B102" s="75">
        <v>5.734</v>
      </c>
      <c r="C102" s="75">
        <v>37.338999999999999</v>
      </c>
      <c r="D102" s="75">
        <v>10.778</v>
      </c>
      <c r="E102" s="75">
        <v>48.116999999999997</v>
      </c>
      <c r="F102" s="75">
        <v>17.366</v>
      </c>
      <c r="G102" s="75">
        <v>73.159000000000006</v>
      </c>
      <c r="H102" s="15">
        <f>D102/D100*100</f>
        <v>9.4396468671723106</v>
      </c>
      <c r="I102" s="15">
        <f>E102/E100*100</f>
        <v>9.1110492561307428</v>
      </c>
      <c r="J102" s="16">
        <f t="shared" si="21"/>
        <v>187.96651552145102</v>
      </c>
      <c r="K102" s="16">
        <f t="shared" si="22"/>
        <v>62.063802833122196</v>
      </c>
      <c r="L102" s="16">
        <f t="shared" si="22"/>
        <v>65.770445194712877</v>
      </c>
      <c r="M102" s="74"/>
      <c r="N102" s="74"/>
      <c r="O102" s="74"/>
      <c r="P102" s="74"/>
      <c r="Q102" s="74"/>
      <c r="R102" s="74"/>
    </row>
    <row r="103" spans="1:18" s="9" customFormat="1" x14ac:dyDescent="0.2">
      <c r="A103" s="13" t="s">
        <v>273</v>
      </c>
      <c r="B103" s="75">
        <v>119.334</v>
      </c>
      <c r="C103" s="75">
        <v>413.93900000000002</v>
      </c>
      <c r="D103" s="75">
        <v>114.178</v>
      </c>
      <c r="E103" s="75">
        <v>528.11699999999996</v>
      </c>
      <c r="F103" s="75">
        <v>95.465999999999994</v>
      </c>
      <c r="G103" s="75">
        <v>457.05900000000003</v>
      </c>
      <c r="H103" s="15">
        <f>H104+H105</f>
        <v>100</v>
      </c>
      <c r="I103" s="15">
        <f>I104+I105</f>
        <v>100.00018935198071</v>
      </c>
      <c r="J103" s="16">
        <f t="shared" si="21"/>
        <v>95.6793537466271</v>
      </c>
      <c r="K103" s="16">
        <f t="shared" si="22"/>
        <v>119.60069553558334</v>
      </c>
      <c r="L103" s="16">
        <f t="shared" si="22"/>
        <v>115.54678936417397</v>
      </c>
      <c r="M103" s="78"/>
      <c r="N103" s="78"/>
      <c r="O103" s="78"/>
      <c r="P103" s="78"/>
      <c r="Q103" s="78"/>
      <c r="R103" s="78"/>
    </row>
    <row r="104" spans="1:18" s="9" customFormat="1" x14ac:dyDescent="0.2">
      <c r="A104" s="17" t="s">
        <v>275</v>
      </c>
      <c r="B104" s="75">
        <v>24.913</v>
      </c>
      <c r="C104" s="75">
        <v>134.21799999999999</v>
      </c>
      <c r="D104" s="75">
        <v>12.303000000000001</v>
      </c>
      <c r="E104" s="75">
        <v>146.52099999999999</v>
      </c>
      <c r="F104" s="75">
        <v>37.856999999999999</v>
      </c>
      <c r="G104" s="75">
        <v>171.316</v>
      </c>
      <c r="H104" s="15">
        <f>D104/D103*100</f>
        <v>10.775280702061695</v>
      </c>
      <c r="I104" s="15">
        <f>E104/E103*100</f>
        <v>27.744041566546805</v>
      </c>
      <c r="J104" s="16">
        <f t="shared" si="21"/>
        <v>49.383855818247504</v>
      </c>
      <c r="K104" s="16">
        <f t="shared" si="22"/>
        <v>32.498613202313976</v>
      </c>
      <c r="L104" s="16">
        <f t="shared" si="22"/>
        <v>85.526745896472008</v>
      </c>
    </row>
    <row r="105" spans="1:18" s="9" customFormat="1" x14ac:dyDescent="0.2">
      <c r="A105" s="17" t="s">
        <v>279</v>
      </c>
      <c r="B105" s="75">
        <v>94.421000000000006</v>
      </c>
      <c r="C105" s="75">
        <v>279.721</v>
      </c>
      <c r="D105" s="75">
        <v>101.875</v>
      </c>
      <c r="E105" s="75">
        <v>381.59699999999998</v>
      </c>
      <c r="F105" s="75">
        <v>57.609000000000002</v>
      </c>
      <c r="G105" s="75">
        <v>285.74299999999999</v>
      </c>
      <c r="H105" s="15">
        <f>D105/D103*100</f>
        <v>89.224719297938307</v>
      </c>
      <c r="I105" s="15">
        <f>E105/E103*100</f>
        <v>72.25614778543391</v>
      </c>
      <c r="J105" s="16">
        <f t="shared" si="21"/>
        <v>107.89443026445386</v>
      </c>
      <c r="K105" s="16">
        <f t="shared" si="22"/>
        <v>176.83868839938205</v>
      </c>
      <c r="L105" s="16">
        <f t="shared" si="22"/>
        <v>133.54552867436823</v>
      </c>
    </row>
    <row r="106" spans="1:18" s="9" customFormat="1" x14ac:dyDescent="0.2">
      <c r="A106" s="11" t="s">
        <v>291</v>
      </c>
      <c r="B106" s="75"/>
      <c r="C106" s="75"/>
      <c r="D106" s="75"/>
      <c r="E106" s="75"/>
      <c r="F106" s="75"/>
      <c r="G106" s="75"/>
      <c r="H106" s="74"/>
      <c r="I106" s="74"/>
      <c r="J106" s="74"/>
      <c r="K106" s="74"/>
      <c r="L106" s="74"/>
      <c r="M106" s="78"/>
      <c r="N106" s="78"/>
      <c r="O106" s="78"/>
      <c r="P106" s="78"/>
      <c r="Q106" s="78"/>
      <c r="R106" s="78"/>
    </row>
    <row r="107" spans="1:18" s="9" customFormat="1" x14ac:dyDescent="0.2">
      <c r="A107" s="13" t="s">
        <v>272</v>
      </c>
      <c r="B107" s="75">
        <v>946.43200000000002</v>
      </c>
      <c r="C107" s="75">
        <v>3705.9470000000001</v>
      </c>
      <c r="D107" s="75">
        <v>906.62</v>
      </c>
      <c r="E107" s="75">
        <v>4612.567</v>
      </c>
      <c r="F107" s="75">
        <v>1040.2</v>
      </c>
      <c r="G107" s="75">
        <v>4577.683</v>
      </c>
      <c r="H107" s="15">
        <f>H108+H109</f>
        <v>100</v>
      </c>
      <c r="I107" s="15">
        <f>I108+I109</f>
        <v>100</v>
      </c>
      <c r="J107" s="16">
        <f t="shared" ref="J107:J112" si="23">D107/B107*100</f>
        <v>95.793464295374633</v>
      </c>
      <c r="K107" s="16">
        <f>D107/F107*100</f>
        <v>87.15823880023072</v>
      </c>
      <c r="L107" s="16">
        <f>E107/G107*100</f>
        <v>100.76204490350248</v>
      </c>
      <c r="M107" s="74"/>
      <c r="N107" s="74"/>
      <c r="O107" s="74"/>
      <c r="P107" s="74"/>
      <c r="Q107" s="74"/>
      <c r="R107" s="74"/>
    </row>
    <row r="108" spans="1:18" s="9" customFormat="1" x14ac:dyDescent="0.2">
      <c r="A108" s="17" t="s">
        <v>278</v>
      </c>
      <c r="B108" s="75">
        <v>946.4</v>
      </c>
      <c r="C108" s="75">
        <v>3705.7</v>
      </c>
      <c r="D108" s="75">
        <v>906.6</v>
      </c>
      <c r="E108" s="75">
        <v>4612.3</v>
      </c>
      <c r="F108" s="75">
        <v>1040.2</v>
      </c>
      <c r="G108" s="75">
        <v>4577.6000000000004</v>
      </c>
      <c r="H108" s="15">
        <f>D108/D107*100</f>
        <v>99.997794004103156</v>
      </c>
      <c r="I108" s="15">
        <f>E108/E107*100</f>
        <v>99.994211466196589</v>
      </c>
      <c r="J108" s="16">
        <f t="shared" si="23"/>
        <v>95.794590025359255</v>
      </c>
      <c r="K108" s="16">
        <f>D108/F108*100</f>
        <v>87.156316093059033</v>
      </c>
      <c r="L108" s="16">
        <f>E108/G108*100</f>
        <v>100.75803914715134</v>
      </c>
    </row>
    <row r="109" spans="1:18" s="9" customFormat="1" x14ac:dyDescent="0.2">
      <c r="A109" s="17" t="s">
        <v>274</v>
      </c>
      <c r="B109" s="75">
        <v>3.2000000000000001E-2</v>
      </c>
      <c r="C109" s="75">
        <v>0.247</v>
      </c>
      <c r="D109" s="75">
        <v>0.02</v>
      </c>
      <c r="E109" s="75">
        <v>0.26700000000000002</v>
      </c>
      <c r="F109" s="75">
        <v>0</v>
      </c>
      <c r="G109" s="75">
        <v>8.3000000000000004E-2</v>
      </c>
      <c r="H109" s="15">
        <f>D109/D107*100</f>
        <v>2.2059958968476318E-3</v>
      </c>
      <c r="I109" s="15">
        <f>E109/E107*100</f>
        <v>5.7885338034114192E-3</v>
      </c>
      <c r="J109" s="16">
        <f t="shared" si="23"/>
        <v>62.5</v>
      </c>
      <c r="K109" s="16">
        <v>0</v>
      </c>
      <c r="L109" s="16">
        <f>E109/G109*100</f>
        <v>321.68674698795184</v>
      </c>
      <c r="M109" s="74"/>
      <c r="N109" s="74"/>
      <c r="O109" s="74"/>
      <c r="P109" s="74"/>
      <c r="Q109" s="74"/>
      <c r="R109" s="74"/>
    </row>
    <row r="110" spans="1:18" s="9" customFormat="1" x14ac:dyDescent="0.2">
      <c r="A110" s="13" t="s">
        <v>273</v>
      </c>
      <c r="B110" s="75">
        <v>946.43200000000002</v>
      </c>
      <c r="C110" s="75">
        <v>3705.9470000000001</v>
      </c>
      <c r="D110" s="75">
        <v>906.62</v>
      </c>
      <c r="E110" s="75">
        <v>4612.567</v>
      </c>
      <c r="F110" s="75">
        <v>1040.2</v>
      </c>
      <c r="G110" s="75">
        <v>4577.683</v>
      </c>
      <c r="H110" s="15">
        <f>H111+H112</f>
        <v>100</v>
      </c>
      <c r="I110" s="15">
        <f>I111+I112</f>
        <v>100</v>
      </c>
      <c r="J110" s="16">
        <f t="shared" si="23"/>
        <v>95.793464295374633</v>
      </c>
      <c r="K110" s="16">
        <f>D110/F110*100</f>
        <v>87.15823880023072</v>
      </c>
      <c r="L110" s="16">
        <f>E110/G110*100</f>
        <v>100.76204490350248</v>
      </c>
      <c r="M110" s="78"/>
      <c r="N110" s="78"/>
      <c r="O110" s="78"/>
      <c r="P110" s="78"/>
      <c r="Q110" s="78"/>
      <c r="R110" s="78"/>
    </row>
    <row r="111" spans="1:18" s="9" customFormat="1" x14ac:dyDescent="0.2">
      <c r="A111" s="17" t="s">
        <v>275</v>
      </c>
      <c r="B111" s="75">
        <v>30.582000000000001</v>
      </c>
      <c r="C111" s="75">
        <v>41.118000000000002</v>
      </c>
      <c r="D111" s="75">
        <v>6.9160000000000004</v>
      </c>
      <c r="E111" s="75">
        <v>48.033999999999999</v>
      </c>
      <c r="F111" s="75">
        <v>30.603000000000002</v>
      </c>
      <c r="G111" s="75">
        <v>111.20399999999999</v>
      </c>
      <c r="H111" s="15">
        <f>D111/D110*100</f>
        <v>0.76283338112991117</v>
      </c>
      <c r="I111" s="15">
        <f>E111/E110*100</f>
        <v>1.0413724071650341</v>
      </c>
      <c r="J111" s="16">
        <f t="shared" si="23"/>
        <v>22.614609901249104</v>
      </c>
      <c r="K111" s="16">
        <f>D111/F111*100</f>
        <v>22.59909159232755</v>
      </c>
      <c r="L111" s="16">
        <f>E111/G111*100</f>
        <v>43.194489406855865</v>
      </c>
      <c r="M111" s="74"/>
      <c r="N111" s="74"/>
      <c r="O111" s="74"/>
      <c r="P111" s="74"/>
      <c r="Q111" s="74"/>
      <c r="R111" s="74"/>
    </row>
    <row r="112" spans="1:18" s="9" customFormat="1" x14ac:dyDescent="0.2">
      <c r="A112" s="17" t="s">
        <v>279</v>
      </c>
      <c r="B112" s="75">
        <v>915.851</v>
      </c>
      <c r="C112" s="75">
        <v>3664.828</v>
      </c>
      <c r="D112" s="75">
        <v>899.70399999999995</v>
      </c>
      <c r="E112" s="75">
        <v>4564.5330000000004</v>
      </c>
      <c r="F112" s="75">
        <v>1009.597</v>
      </c>
      <c r="G112" s="75">
        <v>4466.4799999999996</v>
      </c>
      <c r="H112" s="15">
        <f>D112/D110*100</f>
        <v>99.237166618870091</v>
      </c>
      <c r="I112" s="15">
        <f>E112/E110*100</f>
        <v>98.958627592834972</v>
      </c>
      <c r="J112" s="16">
        <f t="shared" si="23"/>
        <v>98.236940288322003</v>
      </c>
      <c r="K112" s="16">
        <f>D112/F112*100</f>
        <v>89.115161792279494</v>
      </c>
      <c r="L112" s="16">
        <f>E112/G112*100</f>
        <v>102.19530816213216</v>
      </c>
      <c r="M112" s="74"/>
      <c r="N112" s="74"/>
      <c r="O112" s="74"/>
      <c r="P112" s="74"/>
      <c r="Q112" s="74"/>
      <c r="R112" s="74"/>
    </row>
    <row r="113" spans="1:18" s="9" customFormat="1" x14ac:dyDescent="0.2">
      <c r="A113" s="11" t="s">
        <v>292</v>
      </c>
      <c r="B113" s="75"/>
      <c r="C113" s="75"/>
      <c r="D113" s="75"/>
      <c r="E113" s="75"/>
      <c r="F113" s="75"/>
      <c r="G113" s="75"/>
      <c r="H113" s="74"/>
      <c r="I113" s="74"/>
      <c r="J113" s="74"/>
      <c r="K113" s="74"/>
      <c r="L113" s="74"/>
      <c r="M113" s="78"/>
      <c r="N113" s="78"/>
      <c r="O113" s="78"/>
      <c r="P113" s="78"/>
      <c r="Q113" s="78"/>
      <c r="R113" s="78"/>
    </row>
    <row r="114" spans="1:18" s="9" customFormat="1" x14ac:dyDescent="0.2">
      <c r="A114" s="13" t="s">
        <v>272</v>
      </c>
      <c r="B114" s="75">
        <v>1797465.7749999999</v>
      </c>
      <c r="C114" s="75">
        <v>6536697.4050000003</v>
      </c>
      <c r="D114" s="75">
        <v>1632582.477</v>
      </c>
      <c r="E114" s="75">
        <v>8169279.8810000001</v>
      </c>
      <c r="F114" s="75">
        <v>1538270.237</v>
      </c>
      <c r="G114" s="75">
        <v>6920620.4960000003</v>
      </c>
      <c r="H114" s="15">
        <f>H115+H116</f>
        <v>100</v>
      </c>
      <c r="I114" s="15">
        <f>I115+I116</f>
        <v>100</v>
      </c>
      <c r="J114" s="16">
        <f t="shared" ref="J114:J119" si="24">D114/B114*100</f>
        <v>90.826901947548905</v>
      </c>
      <c r="K114" s="16">
        <f t="shared" ref="K114:L119" si="25">D114/F114*100</f>
        <v>106.13105797222806</v>
      </c>
      <c r="L114" s="16">
        <f t="shared" si="25"/>
        <v>118.0425929397762</v>
      </c>
    </row>
    <row r="115" spans="1:18" s="9" customFormat="1" x14ac:dyDescent="0.2">
      <c r="A115" s="17" t="s">
        <v>278</v>
      </c>
      <c r="B115" s="75">
        <v>1797400</v>
      </c>
      <c r="C115" s="75">
        <v>6536233.3329999996</v>
      </c>
      <c r="D115" s="75">
        <v>1632566.6669999999</v>
      </c>
      <c r="E115" s="75">
        <v>8168800</v>
      </c>
      <c r="F115" s="75">
        <v>1537966.6669999999</v>
      </c>
      <c r="G115" s="75">
        <v>6919733.3329999996</v>
      </c>
      <c r="H115" s="15">
        <f>D115/D114*100</f>
        <v>99.999031595633127</v>
      </c>
      <c r="I115" s="15">
        <f>E115/E114*100</f>
        <v>99.9941257857854</v>
      </c>
      <c r="J115" s="16">
        <f t="shared" si="24"/>
        <v>90.82934611104929</v>
      </c>
      <c r="K115" s="16">
        <f t="shared" si="25"/>
        <v>106.15097856343854</v>
      </c>
      <c r="L115" s="16">
        <f t="shared" si="25"/>
        <v>118.05079194371896</v>
      </c>
      <c r="M115" s="74"/>
      <c r="N115" s="74"/>
      <c r="O115" s="74"/>
      <c r="P115" s="74"/>
      <c r="Q115" s="74"/>
      <c r="R115" s="74"/>
    </row>
    <row r="116" spans="1:18" s="9" customFormat="1" x14ac:dyDescent="0.2">
      <c r="A116" s="17" t="s">
        <v>274</v>
      </c>
      <c r="B116" s="75">
        <v>65.775000000000006</v>
      </c>
      <c r="C116" s="75">
        <v>464.07100000000003</v>
      </c>
      <c r="D116" s="75">
        <v>15.81</v>
      </c>
      <c r="E116" s="75">
        <v>479.88099999999997</v>
      </c>
      <c r="F116" s="75">
        <v>303.57</v>
      </c>
      <c r="G116" s="75">
        <v>887.16300000000001</v>
      </c>
      <c r="H116" s="15">
        <f>D116/D114*100</f>
        <v>9.6840436686862724E-4</v>
      </c>
      <c r="I116" s="15">
        <f>E116/E114*100</f>
        <v>5.8742142145980416E-3</v>
      </c>
      <c r="J116" s="16">
        <f t="shared" si="24"/>
        <v>24.036488027366019</v>
      </c>
      <c r="K116" s="16">
        <f t="shared" si="25"/>
        <v>5.2080245083506274</v>
      </c>
      <c r="L116" s="16">
        <f t="shared" si="25"/>
        <v>54.091638176975366</v>
      </c>
    </row>
    <row r="117" spans="1:18" s="9" customFormat="1" x14ac:dyDescent="0.2">
      <c r="A117" s="13" t="s">
        <v>273</v>
      </c>
      <c r="B117" s="75">
        <v>1797465.7749999999</v>
      </c>
      <c r="C117" s="75">
        <v>6536697.4050000003</v>
      </c>
      <c r="D117" s="75">
        <v>1632582.477</v>
      </c>
      <c r="E117" s="75">
        <v>8169279.8810000001</v>
      </c>
      <c r="F117" s="75">
        <v>1538270.237</v>
      </c>
      <c r="G117" s="75">
        <v>6920620.4960000003</v>
      </c>
      <c r="H117" s="15">
        <f>H118+H119</f>
        <v>100</v>
      </c>
      <c r="I117" s="15">
        <f>I118+I119</f>
        <v>100</v>
      </c>
      <c r="J117" s="16">
        <f t="shared" si="24"/>
        <v>90.826901947548905</v>
      </c>
      <c r="K117" s="16">
        <f t="shared" si="25"/>
        <v>106.13105797222806</v>
      </c>
      <c r="L117" s="16">
        <f t="shared" si="25"/>
        <v>118.0425929397762</v>
      </c>
      <c r="M117" s="78"/>
      <c r="N117" s="78"/>
      <c r="O117" s="78"/>
      <c r="P117" s="78"/>
      <c r="Q117" s="78"/>
      <c r="R117" s="78"/>
    </row>
    <row r="118" spans="1:18" s="9" customFormat="1" x14ac:dyDescent="0.2">
      <c r="A118" s="17" t="s">
        <v>275</v>
      </c>
      <c r="B118" s="75">
        <v>115071.97</v>
      </c>
      <c r="C118" s="75">
        <v>436171.80200000003</v>
      </c>
      <c r="D118" s="75">
        <v>102173.43</v>
      </c>
      <c r="E118" s="75">
        <v>538345.23199999996</v>
      </c>
      <c r="F118" s="75">
        <v>112561.82</v>
      </c>
      <c r="G118" s="75">
        <v>460364.45</v>
      </c>
      <c r="H118" s="15">
        <f>D118/D117*100</f>
        <v>6.2583931555943062</v>
      </c>
      <c r="I118" s="15">
        <f>E118/E117*100</f>
        <v>6.5898737690708327</v>
      </c>
      <c r="J118" s="16">
        <f t="shared" si="24"/>
        <v>88.790893212308774</v>
      </c>
      <c r="K118" s="16">
        <f t="shared" si="25"/>
        <v>90.770947022711596</v>
      </c>
      <c r="L118" s="16">
        <f t="shared" si="25"/>
        <v>116.93892349854553</v>
      </c>
    </row>
    <row r="119" spans="1:18" s="9" customFormat="1" x14ac:dyDescent="0.2">
      <c r="A119" s="17" t="s">
        <v>279</v>
      </c>
      <c r="B119" s="75">
        <v>1682393.8049999999</v>
      </c>
      <c r="C119" s="75">
        <v>6100525.6030000001</v>
      </c>
      <c r="D119" s="75">
        <v>1530409.047</v>
      </c>
      <c r="E119" s="75">
        <v>7630934.6490000002</v>
      </c>
      <c r="F119" s="75">
        <v>1425708.4169999999</v>
      </c>
      <c r="G119" s="75">
        <v>6460256.0460000001</v>
      </c>
      <c r="H119" s="15">
        <f>D119/D117*100</f>
        <v>93.741606844405695</v>
      </c>
      <c r="I119" s="15">
        <f>E119/E117*100</f>
        <v>93.410126230929166</v>
      </c>
      <c r="J119" s="16">
        <f t="shared" si="24"/>
        <v>90.966160387163342</v>
      </c>
      <c r="K119" s="16">
        <f t="shared" si="25"/>
        <v>107.34376179249281</v>
      </c>
      <c r="L119" s="16">
        <f t="shared" si="25"/>
        <v>118.12124155241261</v>
      </c>
    </row>
    <row r="120" spans="1:18" s="9" customFormat="1" x14ac:dyDescent="0.2">
      <c r="A120" s="11" t="s">
        <v>293</v>
      </c>
      <c r="B120" s="75"/>
      <c r="C120" s="75"/>
      <c r="D120" s="75"/>
      <c r="E120" s="75"/>
      <c r="F120" s="75"/>
      <c r="G120" s="75"/>
      <c r="H120" s="74"/>
      <c r="I120" s="74"/>
      <c r="J120" s="74"/>
      <c r="K120" s="74"/>
      <c r="L120" s="74"/>
      <c r="M120" s="78"/>
      <c r="N120" s="78"/>
      <c r="O120" s="78"/>
      <c r="P120" s="78"/>
      <c r="Q120" s="78"/>
      <c r="R120" s="78"/>
    </row>
    <row r="121" spans="1:18" s="9" customFormat="1" x14ac:dyDescent="0.2">
      <c r="A121" s="13" t="s">
        <v>272</v>
      </c>
      <c r="B121" s="75">
        <v>148542.86600000001</v>
      </c>
      <c r="C121" s="75">
        <v>625611.06799999997</v>
      </c>
      <c r="D121" s="75">
        <v>158053.179</v>
      </c>
      <c r="E121" s="75">
        <v>783664.24699999997</v>
      </c>
      <c r="F121" s="75">
        <v>157860.204</v>
      </c>
      <c r="G121" s="75">
        <v>806130.42200000002</v>
      </c>
      <c r="H121" s="15">
        <f>H122+H123</f>
        <v>99.999999999999986</v>
      </c>
      <c r="I121" s="15">
        <f>I122+I123</f>
        <v>100</v>
      </c>
      <c r="J121" s="16">
        <f t="shared" ref="J121:J126" si="26">D121/B121*100</f>
        <v>106.40240306121467</v>
      </c>
      <c r="K121" s="16">
        <f t="shared" ref="K121:L124" si="27">D121/F121*100</f>
        <v>100.12224423579232</v>
      </c>
      <c r="L121" s="16">
        <f t="shared" si="27"/>
        <v>97.213084336370571</v>
      </c>
    </row>
    <row r="122" spans="1:18" s="9" customFormat="1" x14ac:dyDescent="0.2">
      <c r="A122" s="17" t="s">
        <v>278</v>
      </c>
      <c r="B122" s="75">
        <v>145933.33300000001</v>
      </c>
      <c r="C122" s="75">
        <v>615533.33299999998</v>
      </c>
      <c r="D122" s="75">
        <v>155266.66699999999</v>
      </c>
      <c r="E122" s="75">
        <v>770800</v>
      </c>
      <c r="F122" s="75">
        <v>152500</v>
      </c>
      <c r="G122" s="75">
        <v>787300</v>
      </c>
      <c r="H122" s="15">
        <f>D122/D121*100</f>
        <v>98.236978200862367</v>
      </c>
      <c r="I122" s="15">
        <f>E122/E121*100</f>
        <v>98.358449163752653</v>
      </c>
      <c r="J122" s="16">
        <f t="shared" si="26"/>
        <v>106.39561490725356</v>
      </c>
      <c r="K122" s="16">
        <f t="shared" si="27"/>
        <v>101.81420786885245</v>
      </c>
      <c r="L122" s="16">
        <f t="shared" si="27"/>
        <v>97.904229645624284</v>
      </c>
    </row>
    <row r="123" spans="1:18" s="9" customFormat="1" x14ac:dyDescent="0.2">
      <c r="A123" s="17" t="s">
        <v>274</v>
      </c>
      <c r="B123" s="75">
        <v>2609.5329999999999</v>
      </c>
      <c r="C123" s="75">
        <v>10077.735000000001</v>
      </c>
      <c r="D123" s="75">
        <v>2786.5120000000002</v>
      </c>
      <c r="E123" s="75">
        <v>12864.246999999999</v>
      </c>
      <c r="F123" s="75">
        <v>5360.2039999999997</v>
      </c>
      <c r="G123" s="75">
        <v>18830.421999999999</v>
      </c>
      <c r="H123" s="15">
        <f>D123/D121*100</f>
        <v>1.7630217991376183</v>
      </c>
      <c r="I123" s="15">
        <f>E123/E121*100</f>
        <v>1.6415508362473501</v>
      </c>
      <c r="J123" s="16">
        <f t="shared" si="26"/>
        <v>106.78201808522829</v>
      </c>
      <c r="K123" s="16">
        <f t="shared" si="27"/>
        <v>51.985185638457054</v>
      </c>
      <c r="L123" s="16">
        <f t="shared" si="27"/>
        <v>68.31629689446153</v>
      </c>
    </row>
    <row r="124" spans="1:18" s="9" customFormat="1" x14ac:dyDescent="0.2">
      <c r="A124" s="13" t="s">
        <v>273</v>
      </c>
      <c r="B124" s="75">
        <v>148542.86600000001</v>
      </c>
      <c r="C124" s="75">
        <v>625611.06799999997</v>
      </c>
      <c r="D124" s="75">
        <v>158053.179</v>
      </c>
      <c r="E124" s="75">
        <v>783664.24699999997</v>
      </c>
      <c r="F124" s="75">
        <v>157860.204</v>
      </c>
      <c r="G124" s="75">
        <v>806130.42200000002</v>
      </c>
      <c r="H124" s="15">
        <f>H125+H126</f>
        <v>99.999999999999986</v>
      </c>
      <c r="I124" s="15">
        <f>I125+I126</f>
        <v>100</v>
      </c>
      <c r="J124" s="16">
        <f t="shared" si="26"/>
        <v>106.40240306121467</v>
      </c>
      <c r="K124" s="16">
        <f t="shared" si="27"/>
        <v>100.12224423579232</v>
      </c>
      <c r="L124" s="16">
        <f t="shared" si="27"/>
        <v>97.213084336370571</v>
      </c>
      <c r="M124" s="78"/>
      <c r="N124" s="78"/>
      <c r="O124" s="78"/>
      <c r="P124" s="78"/>
      <c r="Q124" s="78"/>
      <c r="R124" s="78"/>
    </row>
    <row r="125" spans="1:18" s="9" customFormat="1" x14ac:dyDescent="0.2">
      <c r="A125" s="17" t="s">
        <v>275</v>
      </c>
      <c r="B125" s="75">
        <v>32.015000000000001</v>
      </c>
      <c r="C125" s="75">
        <v>32.027000000000001</v>
      </c>
      <c r="D125" s="75">
        <v>5.2999999999999999E-2</v>
      </c>
      <c r="E125" s="75">
        <v>32.08</v>
      </c>
      <c r="F125" s="75">
        <v>4.0000000000000001E-3</v>
      </c>
      <c r="G125" s="75">
        <v>67.004999999999995</v>
      </c>
      <c r="H125" s="15">
        <f>D125/D124*100</f>
        <v>3.3533017390305069E-5</v>
      </c>
      <c r="I125" s="15">
        <f>E125/E124*100</f>
        <v>4.0935898406502143E-3</v>
      </c>
      <c r="J125" s="16">
        <f t="shared" si="26"/>
        <v>0.16554739965641105</v>
      </c>
      <c r="K125" s="16"/>
      <c r="L125" s="16">
        <f>E125/G125*100</f>
        <v>47.877024102678902</v>
      </c>
    </row>
    <row r="126" spans="1:18" s="9" customFormat="1" x14ac:dyDescent="0.2">
      <c r="A126" s="17" t="s">
        <v>279</v>
      </c>
      <c r="B126" s="75">
        <v>148510.851</v>
      </c>
      <c r="C126" s="75">
        <v>625579.04099999997</v>
      </c>
      <c r="D126" s="75">
        <v>158053.12599999999</v>
      </c>
      <c r="E126" s="75">
        <v>783632.16700000002</v>
      </c>
      <c r="F126" s="75">
        <v>157860.19899999999</v>
      </c>
      <c r="G126" s="75">
        <v>806063.41799999995</v>
      </c>
      <c r="H126" s="15">
        <f>D126/D124*100</f>
        <v>99.999966466982599</v>
      </c>
      <c r="I126" s="15">
        <f>E126/E124*100</f>
        <v>99.99590641015935</v>
      </c>
      <c r="J126" s="16">
        <f t="shared" si="26"/>
        <v>106.42530490920154</v>
      </c>
      <c r="K126" s="16">
        <f>D126/F126*100</f>
        <v>100.12221383301309</v>
      </c>
      <c r="L126" s="16">
        <f>E126/G126*100</f>
        <v>97.217185335658058</v>
      </c>
    </row>
    <row r="127" spans="1:18" s="9" customFormat="1" x14ac:dyDescent="0.2">
      <c r="A127" s="11" t="s">
        <v>294</v>
      </c>
      <c r="B127" s="75"/>
      <c r="C127" s="75"/>
      <c r="D127" s="75"/>
      <c r="E127" s="75"/>
      <c r="F127" s="75"/>
      <c r="G127" s="75"/>
      <c r="H127" s="74"/>
      <c r="I127" s="74"/>
      <c r="J127" s="74"/>
      <c r="K127" s="74"/>
      <c r="L127" s="74"/>
      <c r="M127" s="78"/>
      <c r="N127" s="78"/>
      <c r="O127" s="78"/>
      <c r="P127" s="78"/>
      <c r="Q127" s="78"/>
      <c r="R127" s="78"/>
    </row>
    <row r="128" spans="1:18" s="9" customFormat="1" x14ac:dyDescent="0.2">
      <c r="A128" s="13" t="s">
        <v>272</v>
      </c>
      <c r="B128" s="75">
        <v>2115781.6150000002</v>
      </c>
      <c r="C128" s="75">
        <v>6750635.8990000002</v>
      </c>
      <c r="D128" s="75">
        <v>1307124.953</v>
      </c>
      <c r="E128" s="75">
        <v>8057760.852</v>
      </c>
      <c r="F128" s="75">
        <v>1413226.733</v>
      </c>
      <c r="G128" s="75">
        <v>4948580.5130000003</v>
      </c>
      <c r="H128" s="15">
        <f>H129+H130</f>
        <v>100.00000000000001</v>
      </c>
      <c r="I128" s="15">
        <f>I129+I130</f>
        <v>100</v>
      </c>
      <c r="J128" s="16">
        <f t="shared" ref="J128:J133" si="28">D128/B128*100</f>
        <v>61.779767048405887</v>
      </c>
      <c r="K128" s="16">
        <f t="shared" ref="K128:L133" si="29">D128/F128*100</f>
        <v>92.492232313298587</v>
      </c>
      <c r="L128" s="16">
        <f t="shared" si="29"/>
        <v>162.82974139416612</v>
      </c>
    </row>
    <row r="129" spans="1:18" s="9" customFormat="1" x14ac:dyDescent="0.2">
      <c r="A129" s="17" t="s">
        <v>278</v>
      </c>
      <c r="B129" s="75">
        <v>2111381.733</v>
      </c>
      <c r="C129" s="75">
        <v>6736363.5999999996</v>
      </c>
      <c r="D129" s="75">
        <v>1301701.733</v>
      </c>
      <c r="E129" s="75">
        <v>8038065.3329999996</v>
      </c>
      <c r="F129" s="75">
        <v>1401896.733</v>
      </c>
      <c r="G129" s="75">
        <v>4929023.6670000004</v>
      </c>
      <c r="H129" s="15">
        <f>D129/D128*100</f>
        <v>99.585103169551388</v>
      </c>
      <c r="I129" s="15">
        <f>E129/E128*100</f>
        <v>99.755570817231302</v>
      </c>
      <c r="J129" s="16">
        <f t="shared" si="28"/>
        <v>61.651652690508527</v>
      </c>
      <c r="K129" s="16">
        <f t="shared" si="29"/>
        <v>92.852897246890151</v>
      </c>
      <c r="L129" s="16">
        <f t="shared" si="29"/>
        <v>163.07621703695906</v>
      </c>
    </row>
    <row r="130" spans="1:18" s="9" customFormat="1" x14ac:dyDescent="0.2">
      <c r="A130" s="17" t="s">
        <v>274</v>
      </c>
      <c r="B130" s="75">
        <v>4399.8819999999996</v>
      </c>
      <c r="C130" s="75">
        <v>14272.299000000001</v>
      </c>
      <c r="D130" s="75">
        <v>5423.22</v>
      </c>
      <c r="E130" s="75">
        <v>19695.519</v>
      </c>
      <c r="F130" s="75">
        <v>11330</v>
      </c>
      <c r="G130" s="75">
        <v>19556.846000000001</v>
      </c>
      <c r="H130" s="15">
        <f>D130/D128*100</f>
        <v>0.41489683044861903</v>
      </c>
      <c r="I130" s="15">
        <f>E130/E128*100</f>
        <v>0.24442918276870199</v>
      </c>
      <c r="J130" s="16">
        <f t="shared" si="28"/>
        <v>123.25830556364923</v>
      </c>
      <c r="K130" s="16">
        <f t="shared" si="29"/>
        <v>47.866019417475734</v>
      </c>
      <c r="L130" s="16">
        <f t="shared" si="29"/>
        <v>100.70907650446293</v>
      </c>
      <c r="M130" s="74"/>
      <c r="N130" s="74"/>
      <c r="O130" s="74"/>
      <c r="P130" s="74"/>
      <c r="Q130" s="74"/>
      <c r="R130" s="74"/>
    </row>
    <row r="131" spans="1:18" s="9" customFormat="1" x14ac:dyDescent="0.2">
      <c r="A131" s="13" t="s">
        <v>273</v>
      </c>
      <c r="B131" s="75">
        <v>2115781.6150000002</v>
      </c>
      <c r="C131" s="75">
        <v>6750635.8990000002</v>
      </c>
      <c r="D131" s="75">
        <v>1307124.953</v>
      </c>
      <c r="E131" s="75">
        <v>8057760.852</v>
      </c>
      <c r="F131" s="75">
        <v>1413226.733</v>
      </c>
      <c r="G131" s="75">
        <v>4948580.5130000003</v>
      </c>
      <c r="H131" s="15">
        <f>H132+H133</f>
        <v>100.00000000000001</v>
      </c>
      <c r="I131" s="15">
        <f>I132+I133</f>
        <v>100.00000000000001</v>
      </c>
      <c r="J131" s="16">
        <f t="shared" si="28"/>
        <v>61.779767048405887</v>
      </c>
      <c r="K131" s="16">
        <f t="shared" si="29"/>
        <v>92.492232313298587</v>
      </c>
      <c r="L131" s="16">
        <f t="shared" si="29"/>
        <v>162.82974139416612</v>
      </c>
      <c r="M131" s="78"/>
      <c r="N131" s="78"/>
      <c r="O131" s="78"/>
      <c r="P131" s="78"/>
      <c r="Q131" s="78"/>
      <c r="R131" s="78"/>
    </row>
    <row r="132" spans="1:18" s="9" customFormat="1" x14ac:dyDescent="0.2">
      <c r="A132" s="17" t="s">
        <v>275</v>
      </c>
      <c r="B132" s="75">
        <v>11167.39</v>
      </c>
      <c r="C132" s="75">
        <v>29462.037</v>
      </c>
      <c r="D132" s="75">
        <v>6338.933</v>
      </c>
      <c r="E132" s="75">
        <v>35800.97</v>
      </c>
      <c r="F132" s="75">
        <v>7966.3149999999996</v>
      </c>
      <c r="G132" s="75">
        <v>35975.686999999998</v>
      </c>
      <c r="H132" s="15">
        <f>D132/D131*100</f>
        <v>0.48495233645807384</v>
      </c>
      <c r="I132" s="15">
        <f>E132/E131*100</f>
        <v>0.44430420134787096</v>
      </c>
      <c r="J132" s="16">
        <f t="shared" si="28"/>
        <v>56.762887299539109</v>
      </c>
      <c r="K132" s="16">
        <f t="shared" si="29"/>
        <v>79.571709127746018</v>
      </c>
      <c r="L132" s="16">
        <f t="shared" si="29"/>
        <v>99.514347008856291</v>
      </c>
      <c r="M132" s="74"/>
      <c r="N132" s="74"/>
      <c r="O132" s="74"/>
      <c r="P132" s="74"/>
      <c r="Q132" s="74"/>
      <c r="R132" s="74"/>
    </row>
    <row r="133" spans="1:18" s="9" customFormat="1" x14ac:dyDescent="0.2">
      <c r="A133" s="17" t="s">
        <v>279</v>
      </c>
      <c r="B133" s="75">
        <v>2104614.2250000001</v>
      </c>
      <c r="C133" s="75">
        <v>6721173.8619999997</v>
      </c>
      <c r="D133" s="75">
        <v>1300786.02</v>
      </c>
      <c r="E133" s="75">
        <v>8021959.8820000002</v>
      </c>
      <c r="F133" s="75">
        <v>1405260.4180000001</v>
      </c>
      <c r="G133" s="75">
        <v>4912604.8260000004</v>
      </c>
      <c r="H133" s="15">
        <f>D133/D131*100</f>
        <v>99.515047663541935</v>
      </c>
      <c r="I133" s="15">
        <f>E133/E131*100</f>
        <v>99.555695798652138</v>
      </c>
      <c r="J133" s="16">
        <f t="shared" si="28"/>
        <v>61.806387343979864</v>
      </c>
      <c r="K133" s="16">
        <f t="shared" si="29"/>
        <v>92.565477781784352</v>
      </c>
      <c r="L133" s="16">
        <f t="shared" si="29"/>
        <v>163.29340881529313</v>
      </c>
    </row>
    <row r="134" spans="1:18" s="9" customFormat="1" x14ac:dyDescent="0.2">
      <c r="A134" s="11" t="s">
        <v>295</v>
      </c>
      <c r="B134" s="75"/>
      <c r="C134" s="75"/>
      <c r="D134" s="75"/>
      <c r="E134" s="75"/>
      <c r="F134" s="75"/>
      <c r="G134" s="75"/>
      <c r="H134" s="74"/>
      <c r="I134" s="74"/>
      <c r="J134" s="74"/>
      <c r="K134" s="74"/>
      <c r="L134" s="74"/>
      <c r="M134" s="78"/>
      <c r="N134" s="78"/>
      <c r="O134" s="78"/>
      <c r="P134" s="78"/>
      <c r="Q134" s="78"/>
      <c r="R134" s="78"/>
    </row>
    <row r="135" spans="1:18" s="9" customFormat="1" x14ac:dyDescent="0.2">
      <c r="A135" s="13" t="s">
        <v>272</v>
      </c>
      <c r="B135" s="75">
        <v>595178.65300000005</v>
      </c>
      <c r="C135" s="75">
        <v>2016524.6610000001</v>
      </c>
      <c r="D135" s="75">
        <v>500424.38099999999</v>
      </c>
      <c r="E135" s="75">
        <v>2516949.0410000002</v>
      </c>
      <c r="F135" s="75">
        <v>533642.97499999998</v>
      </c>
      <c r="G135" s="75">
        <v>1916188.9029999999</v>
      </c>
      <c r="H135" s="15">
        <f>H136+H137</f>
        <v>100</v>
      </c>
      <c r="I135" s="15">
        <f>I136+I137</f>
        <v>99.999999999999986</v>
      </c>
      <c r="J135" s="16">
        <f t="shared" ref="J135:J140" si="30">D135/B135*100</f>
        <v>84.079692454964444</v>
      </c>
      <c r="K135" s="16">
        <f t="shared" ref="K135:L140" si="31">D135/F135*100</f>
        <v>93.77512764971749</v>
      </c>
      <c r="L135" s="16">
        <f t="shared" si="31"/>
        <v>131.35182220601766</v>
      </c>
    </row>
    <row r="136" spans="1:18" s="9" customFormat="1" x14ac:dyDescent="0.2">
      <c r="A136" s="17" t="s">
        <v>278</v>
      </c>
      <c r="B136" s="75">
        <v>593450</v>
      </c>
      <c r="C136" s="75">
        <v>1998133.3319999999</v>
      </c>
      <c r="D136" s="75">
        <v>495650</v>
      </c>
      <c r="E136" s="75">
        <v>2493783.3319999999</v>
      </c>
      <c r="F136" s="75">
        <v>510450</v>
      </c>
      <c r="G136" s="75">
        <v>1880849.9979999999</v>
      </c>
      <c r="H136" s="15">
        <f>D136/D135*100</f>
        <v>99.045933575326742</v>
      </c>
      <c r="I136" s="15">
        <f>E136/E135*100</f>
        <v>99.079611520827754</v>
      </c>
      <c r="J136" s="16">
        <f t="shared" si="30"/>
        <v>83.520094363467862</v>
      </c>
      <c r="K136" s="16">
        <f t="shared" si="31"/>
        <v>97.100597511999226</v>
      </c>
      <c r="L136" s="16">
        <f t="shared" si="31"/>
        <v>132.58810296683745</v>
      </c>
    </row>
    <row r="137" spans="1:18" s="9" customFormat="1" x14ac:dyDescent="0.2">
      <c r="A137" s="17" t="s">
        <v>274</v>
      </c>
      <c r="B137" s="75">
        <v>1728.653</v>
      </c>
      <c r="C137" s="75">
        <v>18391.329000000002</v>
      </c>
      <c r="D137" s="75">
        <v>4774.3810000000003</v>
      </c>
      <c r="E137" s="75">
        <v>23165.708999999999</v>
      </c>
      <c r="F137" s="75">
        <v>23192.975999999999</v>
      </c>
      <c r="G137" s="75">
        <v>35338.904999999999</v>
      </c>
      <c r="H137" s="15">
        <f>D137/D135*100</f>
        <v>0.95406642467326164</v>
      </c>
      <c r="I137" s="15">
        <f>E137/E135*100</f>
        <v>0.92038847917223277</v>
      </c>
      <c r="J137" s="16">
        <f t="shared" si="30"/>
        <v>276.19082603622587</v>
      </c>
      <c r="K137" s="16">
        <f t="shared" si="31"/>
        <v>20.585460874016341</v>
      </c>
      <c r="L137" s="16">
        <f t="shared" si="31"/>
        <v>65.552990394014756</v>
      </c>
    </row>
    <row r="138" spans="1:18" s="9" customFormat="1" x14ac:dyDescent="0.2">
      <c r="A138" s="13" t="s">
        <v>273</v>
      </c>
      <c r="B138" s="75">
        <v>595178.65300000005</v>
      </c>
      <c r="C138" s="75">
        <v>2016524.6610000001</v>
      </c>
      <c r="D138" s="75">
        <v>500424.38099999999</v>
      </c>
      <c r="E138" s="75">
        <v>2516949.0410000002</v>
      </c>
      <c r="F138" s="75">
        <v>533642.97499999998</v>
      </c>
      <c r="G138" s="75">
        <v>1916188.9029999999</v>
      </c>
      <c r="H138" s="15">
        <f>H139+H140</f>
        <v>100</v>
      </c>
      <c r="I138" s="15">
        <f>I139+I140</f>
        <v>99.999999999999986</v>
      </c>
      <c r="J138" s="16">
        <f t="shared" si="30"/>
        <v>84.079692454964444</v>
      </c>
      <c r="K138" s="16">
        <f t="shared" si="31"/>
        <v>93.77512764971749</v>
      </c>
      <c r="L138" s="16">
        <f t="shared" si="31"/>
        <v>131.35182220601766</v>
      </c>
      <c r="M138" s="78"/>
      <c r="N138" s="78"/>
      <c r="O138" s="78"/>
      <c r="P138" s="78"/>
      <c r="Q138" s="78"/>
      <c r="R138" s="78"/>
    </row>
    <row r="139" spans="1:18" s="9" customFormat="1" x14ac:dyDescent="0.2">
      <c r="A139" s="17" t="s">
        <v>275</v>
      </c>
      <c r="B139" s="75">
        <v>23331.452000000001</v>
      </c>
      <c r="C139" s="75">
        <v>40069.010999999999</v>
      </c>
      <c r="D139" s="75">
        <v>3155.152</v>
      </c>
      <c r="E139" s="75">
        <v>43224.163</v>
      </c>
      <c r="F139" s="75">
        <v>21577.705999999998</v>
      </c>
      <c r="G139" s="75">
        <v>88752.945999999996</v>
      </c>
      <c r="H139" s="15">
        <f>D139/D138*100</f>
        <v>0.6304952595824862</v>
      </c>
      <c r="I139" s="15">
        <f>E139/E138*100</f>
        <v>1.7173237239172217</v>
      </c>
      <c r="J139" s="16">
        <f t="shared" si="30"/>
        <v>13.523170353906821</v>
      </c>
      <c r="K139" s="16">
        <f t="shared" si="31"/>
        <v>14.622277270809047</v>
      </c>
      <c r="L139" s="16">
        <f t="shared" si="31"/>
        <v>48.70166563259771</v>
      </c>
    </row>
    <row r="140" spans="1:18" s="9" customFormat="1" x14ac:dyDescent="0.2">
      <c r="A140" s="17" t="s">
        <v>279</v>
      </c>
      <c r="B140" s="75">
        <v>571847.19999999995</v>
      </c>
      <c r="C140" s="75">
        <v>1976455.649</v>
      </c>
      <c r="D140" s="75">
        <v>497269.22899999999</v>
      </c>
      <c r="E140" s="75">
        <v>2473724.878</v>
      </c>
      <c r="F140" s="75">
        <v>512065.27</v>
      </c>
      <c r="G140" s="75">
        <v>1827435.9569999999</v>
      </c>
      <c r="H140" s="15">
        <f>D140/D138*100</f>
        <v>99.369504740417511</v>
      </c>
      <c r="I140" s="15">
        <f>E140/E138*100</f>
        <v>98.282676276082768</v>
      </c>
      <c r="J140" s="16">
        <f t="shared" si="30"/>
        <v>86.958409344314362</v>
      </c>
      <c r="K140" s="16">
        <f t="shared" si="31"/>
        <v>97.11051659488642</v>
      </c>
      <c r="L140" s="16">
        <f t="shared" si="31"/>
        <v>135.36588620380309</v>
      </c>
    </row>
    <row r="141" spans="1:18" s="9" customFormat="1" ht="22.5" x14ac:dyDescent="0.2">
      <c r="A141" s="11" t="s">
        <v>296</v>
      </c>
      <c r="B141" s="75"/>
      <c r="C141" s="75"/>
      <c r="D141" s="75"/>
      <c r="E141" s="75"/>
      <c r="F141" s="75"/>
      <c r="G141" s="75"/>
      <c r="H141" s="74"/>
      <c r="I141" s="74"/>
      <c r="J141" s="74"/>
      <c r="K141" s="74"/>
      <c r="L141" s="74"/>
      <c r="M141" s="78"/>
      <c r="N141" s="78"/>
      <c r="O141" s="78"/>
      <c r="P141" s="78"/>
      <c r="Q141" s="78"/>
      <c r="R141" s="78"/>
    </row>
    <row r="142" spans="1:18" s="9" customFormat="1" x14ac:dyDescent="0.2">
      <c r="A142" s="13" t="s">
        <v>272</v>
      </c>
      <c r="B142" s="75">
        <v>129411.467</v>
      </c>
      <c r="C142" s="75">
        <v>387143.7</v>
      </c>
      <c r="D142" s="75">
        <v>109572</v>
      </c>
      <c r="E142" s="75">
        <v>496715.7</v>
      </c>
      <c r="F142" s="75">
        <v>76982.732999999993</v>
      </c>
      <c r="G142" s="75">
        <v>295371.89199999999</v>
      </c>
      <c r="H142" s="15">
        <f>H143+H144</f>
        <v>100</v>
      </c>
      <c r="I142" s="15">
        <f>I143+I144</f>
        <v>99.999999999999986</v>
      </c>
      <c r="J142" s="16">
        <f t="shared" ref="J142:J147" si="32">D142/B142*100</f>
        <v>84.669467505534115</v>
      </c>
      <c r="K142" s="16">
        <f t="shared" ref="K142:L147" si="33">D142/F142*100</f>
        <v>142.33321646296972</v>
      </c>
      <c r="L142" s="16">
        <f t="shared" si="33"/>
        <v>168.16620452158665</v>
      </c>
    </row>
    <row r="143" spans="1:18" s="9" customFormat="1" x14ac:dyDescent="0.2">
      <c r="A143" s="17" t="s">
        <v>278</v>
      </c>
      <c r="B143" s="75">
        <v>129366.667</v>
      </c>
      <c r="C143" s="75">
        <v>387000</v>
      </c>
      <c r="D143" s="75">
        <v>109500</v>
      </c>
      <c r="E143" s="75">
        <v>496500</v>
      </c>
      <c r="F143" s="75">
        <v>76933.332999999999</v>
      </c>
      <c r="G143" s="75">
        <v>295066.66700000002</v>
      </c>
      <c r="H143" s="15">
        <f>D143/D142*100</f>
        <v>99.934289782061114</v>
      </c>
      <c r="I143" s="15">
        <f>E143/E142*100</f>
        <v>99.956574756948484</v>
      </c>
      <c r="J143" s="16">
        <f t="shared" si="32"/>
        <v>84.643132994993223</v>
      </c>
      <c r="K143" s="16">
        <f t="shared" si="33"/>
        <v>142.33102314701483</v>
      </c>
      <c r="L143" s="16">
        <f t="shared" si="33"/>
        <v>168.26705810182213</v>
      </c>
    </row>
    <row r="144" spans="1:18" s="9" customFormat="1" x14ac:dyDescent="0.2">
      <c r="A144" s="17" t="s">
        <v>274</v>
      </c>
      <c r="B144" s="75">
        <v>44.8</v>
      </c>
      <c r="C144" s="75">
        <v>143.69999999999999</v>
      </c>
      <c r="D144" s="75">
        <v>72</v>
      </c>
      <c r="E144" s="75">
        <v>215.7</v>
      </c>
      <c r="F144" s="75">
        <v>49.4</v>
      </c>
      <c r="G144" s="75">
        <v>305.22500000000002</v>
      </c>
      <c r="H144" s="15">
        <f>D144/D142*100</f>
        <v>6.5710217938889509E-2</v>
      </c>
      <c r="I144" s="15">
        <f>E144/E142*100</f>
        <v>4.3425243051508133E-2</v>
      </c>
      <c r="J144" s="16">
        <f t="shared" si="32"/>
        <v>160.71428571428572</v>
      </c>
      <c r="K144" s="16">
        <f t="shared" si="33"/>
        <v>145.748987854251</v>
      </c>
      <c r="L144" s="16">
        <f t="shared" si="33"/>
        <v>70.66917847489556</v>
      </c>
    </row>
    <row r="145" spans="1:18" s="9" customFormat="1" x14ac:dyDescent="0.2">
      <c r="A145" s="13" t="s">
        <v>273</v>
      </c>
      <c r="B145" s="75">
        <v>129411.467</v>
      </c>
      <c r="C145" s="75">
        <v>387143.7</v>
      </c>
      <c r="D145" s="75">
        <v>109572</v>
      </c>
      <c r="E145" s="75">
        <v>496715.7</v>
      </c>
      <c r="F145" s="75">
        <v>76982.732999999993</v>
      </c>
      <c r="G145" s="75">
        <v>295371.89199999999</v>
      </c>
      <c r="H145" s="15">
        <f>H146+H147</f>
        <v>100</v>
      </c>
      <c r="I145" s="15">
        <f>I146+I147</f>
        <v>99.999999999999986</v>
      </c>
      <c r="J145" s="16">
        <f t="shared" si="32"/>
        <v>84.669467505534115</v>
      </c>
      <c r="K145" s="16">
        <f t="shared" si="33"/>
        <v>142.33321646296972</v>
      </c>
      <c r="L145" s="16">
        <f t="shared" si="33"/>
        <v>168.16620452158665</v>
      </c>
      <c r="M145" s="78"/>
      <c r="N145" s="78"/>
      <c r="O145" s="78"/>
      <c r="P145" s="78"/>
      <c r="Q145" s="78"/>
      <c r="R145" s="78"/>
    </row>
    <row r="146" spans="1:18" s="9" customFormat="1" x14ac:dyDescent="0.2">
      <c r="A146" s="17" t="s">
        <v>275</v>
      </c>
      <c r="B146" s="75">
        <v>10935</v>
      </c>
      <c r="C146" s="75">
        <v>58193.09</v>
      </c>
      <c r="D146" s="75">
        <v>13457.5</v>
      </c>
      <c r="E146" s="75">
        <v>71650.59</v>
      </c>
      <c r="F146" s="75">
        <v>21932</v>
      </c>
      <c r="G146" s="75">
        <v>61529.506000000001</v>
      </c>
      <c r="H146" s="15">
        <f>D146/D145*100</f>
        <v>12.28187858211952</v>
      </c>
      <c r="I146" s="15">
        <f>E146/E145*100</f>
        <v>14.424869195799527</v>
      </c>
      <c r="J146" s="16">
        <f t="shared" si="32"/>
        <v>123.0681298582533</v>
      </c>
      <c r="K146" s="16">
        <f t="shared" si="33"/>
        <v>61.360113076782788</v>
      </c>
      <c r="L146" s="16">
        <f t="shared" si="33"/>
        <v>116.44915530444857</v>
      </c>
    </row>
    <row r="147" spans="1:18" s="9" customFormat="1" x14ac:dyDescent="0.2">
      <c r="A147" s="17" t="s">
        <v>279</v>
      </c>
      <c r="B147" s="75">
        <v>118476.467</v>
      </c>
      <c r="C147" s="75">
        <v>328950.61</v>
      </c>
      <c r="D147" s="75">
        <v>96114.5</v>
      </c>
      <c r="E147" s="75">
        <v>425065.11</v>
      </c>
      <c r="F147" s="75">
        <v>55050.733</v>
      </c>
      <c r="G147" s="75">
        <v>233842.386</v>
      </c>
      <c r="H147" s="15">
        <f>D147/D145*100</f>
        <v>87.718121417880482</v>
      </c>
      <c r="I147" s="15">
        <f>E147/E145*100</f>
        <v>85.575130804200455</v>
      </c>
      <c r="J147" s="16">
        <f t="shared" si="32"/>
        <v>81.125393450498478</v>
      </c>
      <c r="K147" s="16">
        <f t="shared" si="33"/>
        <v>174.59258898514577</v>
      </c>
      <c r="L147" s="16">
        <f t="shared" si="33"/>
        <v>181.77419298142127</v>
      </c>
    </row>
    <row r="148" spans="1:18" s="9" customFormat="1" ht="22.5" x14ac:dyDescent="0.2">
      <c r="A148" s="11" t="s">
        <v>297</v>
      </c>
      <c r="B148" s="75"/>
      <c r="C148" s="75"/>
      <c r="D148" s="75"/>
      <c r="E148" s="75"/>
      <c r="F148" s="75"/>
      <c r="G148" s="75"/>
      <c r="H148" s="74"/>
      <c r="I148" s="74"/>
      <c r="J148" s="74"/>
      <c r="K148" s="74"/>
      <c r="L148" s="74"/>
      <c r="M148" s="78"/>
      <c r="N148" s="78"/>
      <c r="O148" s="78"/>
      <c r="P148" s="78"/>
      <c r="Q148" s="78"/>
      <c r="R148" s="78"/>
    </row>
    <row r="149" spans="1:18" s="9" customFormat="1" x14ac:dyDescent="0.2">
      <c r="A149" s="13" t="s">
        <v>272</v>
      </c>
      <c r="B149" s="75">
        <v>137920.94399999999</v>
      </c>
      <c r="C149" s="75">
        <v>523173.14799999999</v>
      </c>
      <c r="D149" s="75">
        <v>181386.84</v>
      </c>
      <c r="E149" s="75">
        <v>704559.98800000001</v>
      </c>
      <c r="F149" s="75">
        <v>167213.84899999999</v>
      </c>
      <c r="G149" s="75">
        <v>589927.23699999996</v>
      </c>
      <c r="H149" s="15">
        <f>H150+H151</f>
        <v>100.00000000000001</v>
      </c>
      <c r="I149" s="15">
        <f>I150+I151</f>
        <v>100</v>
      </c>
      <c r="J149" s="16">
        <f t="shared" ref="J149:J154" si="34">D149/B149*100</f>
        <v>131.51508011720105</v>
      </c>
      <c r="K149" s="16">
        <f t="shared" ref="K149:L154" si="35">D149/F149*100</f>
        <v>108.47596720293187</v>
      </c>
      <c r="L149" s="16">
        <f t="shared" si="35"/>
        <v>119.43167628315491</v>
      </c>
      <c r="M149" s="74"/>
      <c r="N149" s="74"/>
      <c r="O149" s="74"/>
      <c r="P149" s="74"/>
      <c r="Q149" s="74"/>
      <c r="R149" s="74"/>
    </row>
    <row r="150" spans="1:18" s="9" customFormat="1" x14ac:dyDescent="0.2">
      <c r="A150" s="17" t="s">
        <v>278</v>
      </c>
      <c r="B150" s="75">
        <v>132835.33300000001</v>
      </c>
      <c r="C150" s="75">
        <v>503490.33100000001</v>
      </c>
      <c r="D150" s="75">
        <v>176401.99900000001</v>
      </c>
      <c r="E150" s="75">
        <v>679892.33</v>
      </c>
      <c r="F150" s="75">
        <v>163694.33300000001</v>
      </c>
      <c r="G150" s="75">
        <v>569308.66299999994</v>
      </c>
      <c r="H150" s="15">
        <f>D150/D149*100</f>
        <v>97.251817717316214</v>
      </c>
      <c r="I150" s="15">
        <f>E150/E149*100</f>
        <v>96.498856247851535</v>
      </c>
      <c r="J150" s="16">
        <f t="shared" si="34"/>
        <v>132.79749823791235</v>
      </c>
      <c r="K150" s="16">
        <f t="shared" si="35"/>
        <v>107.76304577385704</v>
      </c>
      <c r="L150" s="16">
        <f t="shared" si="35"/>
        <v>119.42420240318738</v>
      </c>
      <c r="M150" s="74"/>
      <c r="N150" s="74"/>
      <c r="O150" s="74"/>
      <c r="P150" s="74"/>
      <c r="Q150" s="74"/>
      <c r="R150" s="74"/>
    </row>
    <row r="151" spans="1:18" s="9" customFormat="1" x14ac:dyDescent="0.2">
      <c r="A151" s="17" t="s">
        <v>274</v>
      </c>
      <c r="B151" s="75">
        <v>5085.6109999999999</v>
      </c>
      <c r="C151" s="75">
        <v>19682.816999999999</v>
      </c>
      <c r="D151" s="75">
        <v>4984.8410000000003</v>
      </c>
      <c r="E151" s="75">
        <v>24667.657999999999</v>
      </c>
      <c r="F151" s="75">
        <v>3519.5169999999998</v>
      </c>
      <c r="G151" s="75">
        <v>20618.574000000001</v>
      </c>
      <c r="H151" s="15">
        <f>D151/D149*100</f>
        <v>2.7481822826837936</v>
      </c>
      <c r="I151" s="15">
        <f>E151/E149*100</f>
        <v>3.5011437521484683</v>
      </c>
      <c r="J151" s="16">
        <f t="shared" si="34"/>
        <v>98.018527174020988</v>
      </c>
      <c r="K151" s="16">
        <f t="shared" si="35"/>
        <v>141.63423560676083</v>
      </c>
      <c r="L151" s="16">
        <f t="shared" si="35"/>
        <v>119.63804092368366</v>
      </c>
      <c r="M151" s="74"/>
      <c r="N151" s="74"/>
      <c r="O151" s="74"/>
      <c r="P151" s="74"/>
      <c r="Q151" s="74"/>
      <c r="R151" s="74"/>
    </row>
    <row r="152" spans="1:18" s="9" customFormat="1" x14ac:dyDescent="0.2">
      <c r="A152" s="13" t="s">
        <v>273</v>
      </c>
      <c r="B152" s="75">
        <v>137920.94399999999</v>
      </c>
      <c r="C152" s="75">
        <v>523173.14799999999</v>
      </c>
      <c r="D152" s="75">
        <v>181386.84</v>
      </c>
      <c r="E152" s="75">
        <v>704559.98800000001</v>
      </c>
      <c r="F152" s="75">
        <v>167213.84899999999</v>
      </c>
      <c r="G152" s="75">
        <v>589927.23699999996</v>
      </c>
      <c r="H152" s="15">
        <f>H153+H154</f>
        <v>100</v>
      </c>
      <c r="I152" s="15">
        <f>I153+I154</f>
        <v>99.99999985806744</v>
      </c>
      <c r="J152" s="16">
        <f t="shared" si="34"/>
        <v>131.51508011720105</v>
      </c>
      <c r="K152" s="16">
        <f t="shared" si="35"/>
        <v>108.47596720293187</v>
      </c>
      <c r="L152" s="16">
        <f t="shared" si="35"/>
        <v>119.43167628315491</v>
      </c>
      <c r="M152" s="78"/>
      <c r="N152" s="78"/>
      <c r="O152" s="78"/>
      <c r="P152" s="78"/>
      <c r="Q152" s="78"/>
      <c r="R152" s="78"/>
    </row>
    <row r="153" spans="1:18" s="9" customFormat="1" x14ac:dyDescent="0.2">
      <c r="A153" s="17" t="s">
        <v>275</v>
      </c>
      <c r="B153" s="75">
        <v>38787.332000000002</v>
      </c>
      <c r="C153" s="75">
        <v>232853.70800000001</v>
      </c>
      <c r="D153" s="75">
        <v>34748.925999999999</v>
      </c>
      <c r="E153" s="75">
        <v>267602.63299999997</v>
      </c>
      <c r="F153" s="75">
        <v>43034.476000000002</v>
      </c>
      <c r="G153" s="75">
        <v>270115.815</v>
      </c>
      <c r="H153" s="15">
        <f>D153/D152*100</f>
        <v>19.157357832574846</v>
      </c>
      <c r="I153" s="15">
        <f>E153/E152*100</f>
        <v>37.981525712186766</v>
      </c>
      <c r="J153" s="16">
        <f t="shared" si="34"/>
        <v>89.588337759348846</v>
      </c>
      <c r="K153" s="16">
        <f t="shared" si="35"/>
        <v>80.746715726247018</v>
      </c>
      <c r="L153" s="16">
        <f t="shared" si="35"/>
        <v>99.069590945646766</v>
      </c>
      <c r="M153" s="74"/>
      <c r="N153" s="74"/>
      <c r="O153" s="74"/>
      <c r="P153" s="74"/>
      <c r="Q153" s="74"/>
      <c r="R153" s="74"/>
    </row>
    <row r="154" spans="1:18" s="9" customFormat="1" x14ac:dyDescent="0.2">
      <c r="A154" s="17" t="s">
        <v>279</v>
      </c>
      <c r="B154" s="75">
        <v>99133.611999999994</v>
      </c>
      <c r="C154" s="75">
        <v>290319.44</v>
      </c>
      <c r="D154" s="75">
        <v>146637.91399999999</v>
      </c>
      <c r="E154" s="75">
        <v>436957.35399999999</v>
      </c>
      <c r="F154" s="75">
        <v>124179.37300000001</v>
      </c>
      <c r="G154" s="75">
        <v>319811.42300000001</v>
      </c>
      <c r="H154" s="15">
        <f>D154/D152*100</f>
        <v>80.842642167425154</v>
      </c>
      <c r="I154" s="15">
        <f>E154/E152*100</f>
        <v>62.018474145880674</v>
      </c>
      <c r="J154" s="16">
        <f t="shared" si="34"/>
        <v>147.91947054244326</v>
      </c>
      <c r="K154" s="16">
        <f t="shared" si="35"/>
        <v>118.08556482242827</v>
      </c>
      <c r="L154" s="16">
        <f t="shared" si="35"/>
        <v>136.62968942794765</v>
      </c>
    </row>
    <row r="155" spans="1:18" s="9" customFormat="1" x14ac:dyDescent="0.2">
      <c r="A155" s="11" t="s">
        <v>299</v>
      </c>
      <c r="B155" s="75"/>
      <c r="C155" s="75"/>
      <c r="D155" s="75"/>
      <c r="E155" s="75"/>
      <c r="F155" s="75"/>
      <c r="G155" s="75"/>
      <c r="H155" s="74"/>
      <c r="I155" s="74"/>
      <c r="J155" s="74"/>
      <c r="K155" s="74"/>
      <c r="L155" s="74"/>
      <c r="M155" s="78"/>
      <c r="N155" s="78"/>
      <c r="O155" s="78"/>
      <c r="P155" s="78"/>
      <c r="Q155" s="78"/>
      <c r="R155" s="78"/>
    </row>
    <row r="156" spans="1:18" s="9" customFormat="1" x14ac:dyDescent="0.2">
      <c r="A156" s="13" t="s">
        <v>272</v>
      </c>
      <c r="B156" s="75">
        <v>22820</v>
      </c>
      <c r="C156" s="75">
        <v>87396.4</v>
      </c>
      <c r="D156" s="75">
        <v>24525</v>
      </c>
      <c r="E156" s="75">
        <v>111921.4</v>
      </c>
      <c r="F156" s="75">
        <v>22419.75</v>
      </c>
      <c r="G156" s="75">
        <v>87425.3</v>
      </c>
      <c r="H156" s="15">
        <f>H157+H158+H159</f>
        <v>100.00000000000001</v>
      </c>
      <c r="I156" s="15">
        <f>I157+I158+I159</f>
        <v>100</v>
      </c>
      <c r="J156" s="16">
        <f>D156/B156*100</f>
        <v>107.47151621384749</v>
      </c>
      <c r="K156" s="16">
        <f t="shared" ref="K156:L158" si="36">D156/F156*100</f>
        <v>109.39015823102397</v>
      </c>
      <c r="L156" s="16">
        <f t="shared" si="36"/>
        <v>128.01946347338813</v>
      </c>
    </row>
    <row r="157" spans="1:18" s="9" customFormat="1" x14ac:dyDescent="0.2">
      <c r="A157" s="17" t="s">
        <v>278</v>
      </c>
      <c r="B157" s="75">
        <v>21000</v>
      </c>
      <c r="C157" s="75">
        <v>81800</v>
      </c>
      <c r="D157" s="75">
        <v>21600</v>
      </c>
      <c r="E157" s="75">
        <v>103400</v>
      </c>
      <c r="F157" s="75">
        <v>16500</v>
      </c>
      <c r="G157" s="75">
        <v>80600</v>
      </c>
      <c r="H157" s="15">
        <f>D157/D156*100</f>
        <v>88.073394495412856</v>
      </c>
      <c r="I157" s="15">
        <f>E157/E156*100</f>
        <v>92.386263931652039</v>
      </c>
      <c r="J157" s="16">
        <f>D157/B157*100</f>
        <v>102.85714285714285</v>
      </c>
      <c r="K157" s="16">
        <f t="shared" si="36"/>
        <v>130.90909090909091</v>
      </c>
      <c r="L157" s="16">
        <f t="shared" si="36"/>
        <v>128.287841191067</v>
      </c>
      <c r="M157" s="74"/>
      <c r="N157" s="74"/>
      <c r="O157" s="74"/>
      <c r="P157" s="74"/>
      <c r="Q157" s="74"/>
      <c r="R157" s="74"/>
    </row>
    <row r="158" spans="1:18" s="9" customFormat="1" x14ac:dyDescent="0.2">
      <c r="A158" s="17" t="s">
        <v>274</v>
      </c>
      <c r="B158" s="75">
        <v>1820</v>
      </c>
      <c r="C158" s="75">
        <v>5596.4</v>
      </c>
      <c r="D158" s="75">
        <v>2925</v>
      </c>
      <c r="E158" s="75">
        <v>8521.4</v>
      </c>
      <c r="F158" s="75">
        <v>2600.14</v>
      </c>
      <c r="G158" s="75">
        <v>6825.3</v>
      </c>
      <c r="H158" s="15">
        <f>D158/D156*100</f>
        <v>11.926605504587156</v>
      </c>
      <c r="I158" s="15">
        <f>E158/E156*100</f>
        <v>7.6137360683479667</v>
      </c>
      <c r="J158" s="16">
        <f>D158/B158*100</f>
        <v>160.71428571428572</v>
      </c>
      <c r="K158" s="16">
        <f t="shared" si="36"/>
        <v>112.4939426338582</v>
      </c>
      <c r="L158" s="16">
        <f t="shared" si="36"/>
        <v>124.85018973524973</v>
      </c>
    </row>
    <row r="159" spans="1:18" s="9" customFormat="1" x14ac:dyDescent="0.2">
      <c r="A159" s="17" t="s">
        <v>298</v>
      </c>
      <c r="B159" s="75">
        <v>0</v>
      </c>
      <c r="C159" s="75">
        <v>0</v>
      </c>
      <c r="D159" s="75">
        <v>0</v>
      </c>
      <c r="E159" s="75">
        <v>0</v>
      </c>
      <c r="F159" s="75">
        <v>3319.61</v>
      </c>
      <c r="G159" s="75">
        <v>0</v>
      </c>
      <c r="H159" s="15">
        <f>D159/D156*100</f>
        <v>0</v>
      </c>
      <c r="I159" s="15">
        <f>E159/E156*100</f>
        <v>0</v>
      </c>
      <c r="J159" s="16">
        <v>0</v>
      </c>
      <c r="K159" s="16">
        <f>D159/F159*100</f>
        <v>0</v>
      </c>
      <c r="L159" s="16">
        <v>0</v>
      </c>
      <c r="M159" s="78"/>
      <c r="N159" s="78"/>
      <c r="O159" s="78"/>
      <c r="P159" s="78"/>
      <c r="Q159" s="78"/>
      <c r="R159" s="78"/>
    </row>
    <row r="160" spans="1:18" s="74" customFormat="1" x14ac:dyDescent="0.2">
      <c r="A160" s="13" t="s">
        <v>273</v>
      </c>
      <c r="B160" s="75">
        <v>22820</v>
      </c>
      <c r="C160" s="75">
        <v>87396.4</v>
      </c>
      <c r="D160" s="75">
        <v>24525</v>
      </c>
      <c r="E160" s="75">
        <v>111921.4</v>
      </c>
      <c r="F160" s="75">
        <v>22419.75</v>
      </c>
      <c r="G160" s="75">
        <v>87425.3</v>
      </c>
      <c r="H160" s="15">
        <f>H161+H162</f>
        <v>100</v>
      </c>
      <c r="I160" s="15">
        <f>I161+I162</f>
        <v>100</v>
      </c>
      <c r="J160" s="16">
        <f>D160/B160*100</f>
        <v>107.47151621384749</v>
      </c>
      <c r="K160" s="16">
        <f>D160/F160*100</f>
        <v>109.39015823102397</v>
      </c>
      <c r="L160" s="16">
        <f>E160/G160*100</f>
        <v>128.01946347338813</v>
      </c>
      <c r="M160" s="78"/>
      <c r="N160" s="78"/>
      <c r="O160" s="78"/>
      <c r="P160" s="78"/>
      <c r="Q160" s="78"/>
      <c r="R160" s="78"/>
    </row>
    <row r="161" spans="1:18" s="9" customFormat="1" x14ac:dyDescent="0.2">
      <c r="A161" s="17" t="s">
        <v>275</v>
      </c>
      <c r="B161" s="75">
        <v>21438.5</v>
      </c>
      <c r="C161" s="75">
        <v>83413</v>
      </c>
      <c r="D161" s="75">
        <v>16198.75</v>
      </c>
      <c r="E161" s="75">
        <v>99611.75</v>
      </c>
      <c r="F161" s="75">
        <v>22419.75</v>
      </c>
      <c r="G161" s="75">
        <v>81386.45</v>
      </c>
      <c r="H161" s="15">
        <f>D161/D160*100</f>
        <v>66.049949031600406</v>
      </c>
      <c r="I161" s="15">
        <f>E161/E160*100</f>
        <v>89.001522497038096</v>
      </c>
      <c r="J161" s="16">
        <f>D161/B161*100</f>
        <v>75.559157590316488</v>
      </c>
      <c r="K161" s="16">
        <f>D161/F161*100</f>
        <v>72.252143757178374</v>
      </c>
      <c r="L161" s="16">
        <f>E161/G161*100</f>
        <v>122.39353110990837</v>
      </c>
    </row>
    <row r="162" spans="1:18" s="9" customFormat="1" x14ac:dyDescent="0.2">
      <c r="A162" s="17" t="s">
        <v>279</v>
      </c>
      <c r="B162" s="75">
        <v>1381.5</v>
      </c>
      <c r="C162" s="75">
        <v>3983.4</v>
      </c>
      <c r="D162" s="75">
        <v>8326.25</v>
      </c>
      <c r="E162" s="75">
        <v>12309.65</v>
      </c>
      <c r="F162" s="75">
        <v>0</v>
      </c>
      <c r="G162" s="75">
        <v>6038.85</v>
      </c>
      <c r="H162" s="15">
        <f>D162/D160*100</f>
        <v>33.950050968399594</v>
      </c>
      <c r="I162" s="15">
        <f>E162/E160*100</f>
        <v>10.998477502961901</v>
      </c>
      <c r="J162" s="16"/>
      <c r="K162" s="16">
        <v>0</v>
      </c>
      <c r="L162" s="16">
        <f>E162/G162*100</f>
        <v>203.84096309727843</v>
      </c>
      <c r="M162" s="74"/>
      <c r="N162" s="74"/>
      <c r="O162" s="74"/>
      <c r="P162" s="74"/>
      <c r="Q162" s="74"/>
      <c r="R162" s="74"/>
    </row>
    <row r="163" spans="1:18" s="9" customFormat="1" x14ac:dyDescent="0.2">
      <c r="A163" s="11" t="s">
        <v>250</v>
      </c>
      <c r="B163" s="75"/>
      <c r="C163" s="75"/>
      <c r="D163" s="75"/>
      <c r="E163" s="75"/>
      <c r="F163" s="75"/>
      <c r="G163" s="75"/>
      <c r="H163" s="74"/>
      <c r="I163" s="74"/>
      <c r="J163" s="74"/>
      <c r="K163" s="74"/>
      <c r="L163" s="74"/>
      <c r="M163" s="78"/>
      <c r="N163" s="78"/>
      <c r="O163" s="78"/>
      <c r="P163" s="78"/>
      <c r="Q163" s="78"/>
      <c r="R163" s="78"/>
    </row>
    <row r="164" spans="1:18" s="9" customFormat="1" ht="45" x14ac:dyDescent="0.2">
      <c r="A164" s="11" t="s">
        <v>300</v>
      </c>
      <c r="B164" s="75"/>
      <c r="C164" s="75"/>
      <c r="D164" s="75"/>
      <c r="E164" s="75"/>
      <c r="F164" s="75"/>
      <c r="G164" s="75"/>
      <c r="H164" s="74"/>
      <c r="I164" s="74"/>
      <c r="J164" s="74"/>
      <c r="K164" s="74"/>
      <c r="L164" s="74"/>
      <c r="M164" s="78"/>
      <c r="N164" s="78"/>
      <c r="O164" s="78"/>
      <c r="P164" s="78"/>
      <c r="Q164" s="78"/>
      <c r="R164" s="78"/>
    </row>
    <row r="165" spans="1:18" s="9" customFormat="1" x14ac:dyDescent="0.2">
      <c r="A165" s="13" t="s">
        <v>272</v>
      </c>
      <c r="B165" s="75">
        <v>95357.551999999923</v>
      </c>
      <c r="C165" s="75">
        <v>372721.81399999995</v>
      </c>
      <c r="D165" s="75">
        <v>97499.124000000142</v>
      </c>
      <c r="E165" s="75">
        <v>470220.93900000013</v>
      </c>
      <c r="F165" s="75">
        <v>95666.127000000022</v>
      </c>
      <c r="G165" s="75">
        <v>457119.163</v>
      </c>
      <c r="H165" s="15">
        <f>H166+H167</f>
        <v>100</v>
      </c>
      <c r="I165" s="15">
        <f>I166+I167</f>
        <v>100</v>
      </c>
      <c r="J165" s="16">
        <f t="shared" ref="J165:J170" si="37">D165/B165*100</f>
        <v>102.24583365982404</v>
      </c>
      <c r="K165" s="16">
        <f t="shared" ref="K165:L170" si="38">D165/F165*100</f>
        <v>101.91603554725293</v>
      </c>
      <c r="L165" s="16">
        <f t="shared" si="38"/>
        <v>102.86616205586641</v>
      </c>
    </row>
    <row r="166" spans="1:18" s="9" customFormat="1" x14ac:dyDescent="0.2">
      <c r="A166" s="17" t="s">
        <v>278</v>
      </c>
      <c r="B166" s="75">
        <v>82018.509999999922</v>
      </c>
      <c r="C166" s="75">
        <v>327216.32999999996</v>
      </c>
      <c r="D166" s="75">
        <v>81856.40000000014</v>
      </c>
      <c r="E166" s="75">
        <v>409072.7300000001</v>
      </c>
      <c r="F166" s="75">
        <v>79887.960000000021</v>
      </c>
      <c r="G166" s="75">
        <v>397009.63</v>
      </c>
      <c r="H166" s="15">
        <f>D166/D165*100</f>
        <v>83.956036363978015</v>
      </c>
      <c r="I166" s="15">
        <f>E166/E165*100</f>
        <v>86.995855792802118</v>
      </c>
      <c r="J166" s="16">
        <f t="shared" si="37"/>
        <v>99.802349494035212</v>
      </c>
      <c r="K166" s="16">
        <f t="shared" si="38"/>
        <v>102.46400083316701</v>
      </c>
      <c r="L166" s="16">
        <f t="shared" si="38"/>
        <v>103.03849052729529</v>
      </c>
    </row>
    <row r="167" spans="1:18" s="9" customFormat="1" x14ac:dyDescent="0.2">
      <c r="A167" s="17" t="s">
        <v>274</v>
      </c>
      <c r="B167" s="75">
        <v>13339.041999999999</v>
      </c>
      <c r="C167" s="75">
        <v>45505.483999999997</v>
      </c>
      <c r="D167" s="75">
        <v>15642.724</v>
      </c>
      <c r="E167" s="75">
        <v>61148.209000000003</v>
      </c>
      <c r="F167" s="75">
        <v>15778.166999999999</v>
      </c>
      <c r="G167" s="75">
        <v>60109.533000000003</v>
      </c>
      <c r="H167" s="15">
        <f>D167/D165*100</f>
        <v>16.043963636021978</v>
      </c>
      <c r="I167" s="15">
        <f>E167/E165*100</f>
        <v>13.004144207197882</v>
      </c>
      <c r="J167" s="16">
        <f t="shared" si="37"/>
        <v>117.27022075498377</v>
      </c>
      <c r="K167" s="16">
        <f t="shared" si="38"/>
        <v>99.14157962708849</v>
      </c>
      <c r="L167" s="16">
        <f t="shared" si="38"/>
        <v>101.72797216707706</v>
      </c>
    </row>
    <row r="168" spans="1:18" s="9" customFormat="1" x14ac:dyDescent="0.2">
      <c r="A168" s="13" t="s">
        <v>273</v>
      </c>
      <c r="B168" s="75">
        <v>95357.551999999923</v>
      </c>
      <c r="C168" s="75">
        <v>372721.81399999995</v>
      </c>
      <c r="D168" s="75">
        <v>97499.124000000142</v>
      </c>
      <c r="E168" s="75">
        <v>470220.93900000013</v>
      </c>
      <c r="F168" s="75">
        <v>95666.127000000022</v>
      </c>
      <c r="G168" s="75">
        <v>457119.163</v>
      </c>
      <c r="H168" s="15">
        <f>H169+H170</f>
        <v>100</v>
      </c>
      <c r="I168" s="15">
        <f>I169+I170</f>
        <v>100</v>
      </c>
      <c r="J168" s="16">
        <f t="shared" si="37"/>
        <v>102.24583365982404</v>
      </c>
      <c r="K168" s="16">
        <f t="shared" si="38"/>
        <v>101.91603554725293</v>
      </c>
      <c r="L168" s="16">
        <f t="shared" si="38"/>
        <v>102.86616205586641</v>
      </c>
      <c r="M168" s="74"/>
      <c r="N168" s="74"/>
      <c r="O168" s="74"/>
      <c r="P168" s="74"/>
      <c r="Q168" s="74"/>
      <c r="R168" s="74"/>
    </row>
    <row r="169" spans="1:18" s="9" customFormat="1" x14ac:dyDescent="0.2">
      <c r="A169" s="17" t="s">
        <v>275</v>
      </c>
      <c r="B169" s="75">
        <v>8115.3670000000002</v>
      </c>
      <c r="C169" s="75">
        <v>30598.323</v>
      </c>
      <c r="D169" s="75">
        <v>9769.1550000000007</v>
      </c>
      <c r="E169" s="75">
        <v>40367.478000000003</v>
      </c>
      <c r="F169" s="75">
        <v>6246.6819999999998</v>
      </c>
      <c r="G169" s="75">
        <v>27701.416000000001</v>
      </c>
      <c r="H169" s="15">
        <f>D169/D168*100</f>
        <v>10.019736177321949</v>
      </c>
      <c r="I169" s="15">
        <f>E169/E168*100</f>
        <v>8.5847895429429162</v>
      </c>
      <c r="J169" s="16">
        <f t="shared" si="37"/>
        <v>120.37847456559882</v>
      </c>
      <c r="K169" s="16">
        <f t="shared" si="38"/>
        <v>156.38950405991534</v>
      </c>
      <c r="L169" s="16">
        <f t="shared" si="38"/>
        <v>145.72351824903103</v>
      </c>
      <c r="M169" s="78"/>
      <c r="N169" s="78"/>
      <c r="O169" s="78"/>
      <c r="P169" s="78"/>
      <c r="Q169" s="78"/>
      <c r="R169" s="78"/>
    </row>
    <row r="170" spans="1:18" s="9" customFormat="1" x14ac:dyDescent="0.2">
      <c r="A170" s="17" t="s">
        <v>279</v>
      </c>
      <c r="B170" s="75">
        <v>87242.184999999925</v>
      </c>
      <c r="C170" s="75">
        <v>342123.49099999998</v>
      </c>
      <c r="D170" s="75">
        <v>87729.969000000143</v>
      </c>
      <c r="E170" s="75">
        <v>429853.46100000013</v>
      </c>
      <c r="F170" s="75">
        <v>89419.445000000022</v>
      </c>
      <c r="G170" s="75">
        <v>429417.74699999997</v>
      </c>
      <c r="H170" s="15">
        <f>D170/D168*100</f>
        <v>89.980263822678054</v>
      </c>
      <c r="I170" s="15">
        <f>E170/E168*100</f>
        <v>91.415210457057086</v>
      </c>
      <c r="J170" s="16">
        <f t="shared" si="37"/>
        <v>100.55911483647529</v>
      </c>
      <c r="K170" s="16">
        <f t="shared" si="38"/>
        <v>98.110616767974932</v>
      </c>
      <c r="L170" s="16">
        <f t="shared" si="38"/>
        <v>100.10146623027208</v>
      </c>
      <c r="M170" s="74"/>
      <c r="N170" s="74"/>
      <c r="O170" s="74"/>
      <c r="P170" s="74"/>
      <c r="Q170" s="74"/>
      <c r="R170" s="74"/>
    </row>
    <row r="171" spans="1:18" s="9" customFormat="1" ht="33.75" x14ac:dyDescent="0.2">
      <c r="A171" s="11" t="s">
        <v>612</v>
      </c>
      <c r="B171" s="75"/>
      <c r="C171" s="75"/>
      <c r="D171" s="75"/>
      <c r="E171" s="75"/>
      <c r="F171" s="75"/>
      <c r="G171" s="75"/>
      <c r="H171" s="74"/>
      <c r="I171" s="74"/>
      <c r="J171" s="74"/>
      <c r="K171" s="74"/>
      <c r="L171" s="74"/>
    </row>
    <row r="172" spans="1:18" s="9" customFormat="1" x14ac:dyDescent="0.2">
      <c r="A172" s="13" t="s">
        <v>272</v>
      </c>
      <c r="B172" s="75">
        <v>45666.590999999986</v>
      </c>
      <c r="C172" s="75">
        <v>162941.565</v>
      </c>
      <c r="D172" s="75">
        <v>44425.273000000001</v>
      </c>
      <c r="E172" s="75">
        <v>207366.83799999999</v>
      </c>
      <c r="F172" s="75">
        <v>43601.837000000029</v>
      </c>
      <c r="G172" s="75">
        <v>200547.03000000003</v>
      </c>
      <c r="H172" s="15">
        <f>H173+H174</f>
        <v>99.999999999999986</v>
      </c>
      <c r="I172" s="15">
        <f>I173+I174</f>
        <v>100</v>
      </c>
      <c r="J172" s="16">
        <f t="shared" ref="J172:J177" si="39">D172/B172*100</f>
        <v>97.28178089754941</v>
      </c>
      <c r="K172" s="16">
        <f t="shared" ref="K172:L177" si="40">D172/F172*100</f>
        <v>101.88853510919729</v>
      </c>
      <c r="L172" s="16">
        <f t="shared" si="40"/>
        <v>103.40060284113903</v>
      </c>
      <c r="M172" s="78"/>
      <c r="N172" s="78"/>
      <c r="O172" s="78"/>
      <c r="P172" s="78"/>
      <c r="Q172" s="78"/>
      <c r="R172" s="78"/>
    </row>
    <row r="173" spans="1:18" s="9" customFormat="1" x14ac:dyDescent="0.2">
      <c r="A173" s="17" t="s">
        <v>278</v>
      </c>
      <c r="B173" s="75">
        <v>34607.949999999983</v>
      </c>
      <c r="C173" s="75">
        <v>126926.25</v>
      </c>
      <c r="D173" s="75">
        <v>30825.089999999997</v>
      </c>
      <c r="E173" s="75">
        <v>157751.34</v>
      </c>
      <c r="F173" s="75">
        <v>29837.200000000026</v>
      </c>
      <c r="G173" s="75">
        <v>148587.19000000003</v>
      </c>
      <c r="H173" s="15">
        <f>D173/D172*100</f>
        <v>69.386382836634439</v>
      </c>
      <c r="I173" s="15">
        <f>E173/E172*100</f>
        <v>76.073561964618477</v>
      </c>
      <c r="J173" s="16">
        <f t="shared" si="39"/>
        <v>89.069390125679249</v>
      </c>
      <c r="K173" s="16">
        <f t="shared" si="40"/>
        <v>103.31093400184994</v>
      </c>
      <c r="L173" s="16">
        <f t="shared" si="40"/>
        <v>106.16752359338646</v>
      </c>
    </row>
    <row r="174" spans="1:18" s="9" customFormat="1" x14ac:dyDescent="0.2">
      <c r="A174" s="17" t="s">
        <v>274</v>
      </c>
      <c r="B174" s="75">
        <v>11058.641</v>
      </c>
      <c r="C174" s="75">
        <v>36015.315000000002</v>
      </c>
      <c r="D174" s="75">
        <v>13600.183000000001</v>
      </c>
      <c r="E174" s="75">
        <v>49615.498</v>
      </c>
      <c r="F174" s="75">
        <v>13764.637000000001</v>
      </c>
      <c r="G174" s="75">
        <v>51959.839999999997</v>
      </c>
      <c r="H174" s="15">
        <f>D174/D172*100</f>
        <v>30.613617163365547</v>
      </c>
      <c r="I174" s="15">
        <f>E174/E172*100</f>
        <v>23.92643803538153</v>
      </c>
      <c r="J174" s="16">
        <f t="shared" si="39"/>
        <v>122.98240805538403</v>
      </c>
      <c r="K174" s="16">
        <f t="shared" si="40"/>
        <v>98.805242739056624</v>
      </c>
      <c r="L174" s="16">
        <f t="shared" si="40"/>
        <v>95.488165475490305</v>
      </c>
      <c r="M174" s="74"/>
      <c r="N174" s="74"/>
      <c r="O174" s="74"/>
      <c r="P174" s="74"/>
      <c r="Q174" s="74"/>
      <c r="R174" s="74"/>
    </row>
    <row r="175" spans="1:18" s="9" customFormat="1" x14ac:dyDescent="0.2">
      <c r="A175" s="13" t="s">
        <v>273</v>
      </c>
      <c r="B175" s="75">
        <v>45666.590999999986</v>
      </c>
      <c r="C175" s="75">
        <v>162941.565</v>
      </c>
      <c r="D175" s="75">
        <v>44425.273000000001</v>
      </c>
      <c r="E175" s="75">
        <v>207366.83799999999</v>
      </c>
      <c r="F175" s="75">
        <v>43601.837000000029</v>
      </c>
      <c r="G175" s="75">
        <v>200547.03000000003</v>
      </c>
      <c r="H175" s="15">
        <f>H176+H177</f>
        <v>99.999999999999986</v>
      </c>
      <c r="I175" s="15">
        <f>I176+I177</f>
        <v>100.00000000000001</v>
      </c>
      <c r="J175" s="16">
        <f t="shared" si="39"/>
        <v>97.28178089754941</v>
      </c>
      <c r="K175" s="16">
        <f t="shared" si="40"/>
        <v>101.88853510919729</v>
      </c>
      <c r="L175" s="16">
        <f t="shared" si="40"/>
        <v>103.40060284113903</v>
      </c>
    </row>
    <row r="176" spans="1:18" s="9" customFormat="1" x14ac:dyDescent="0.2">
      <c r="A176" s="17" t="s">
        <v>275</v>
      </c>
      <c r="B176" s="75">
        <v>3360.17</v>
      </c>
      <c r="C176" s="75">
        <v>14182.905000000001</v>
      </c>
      <c r="D176" s="75">
        <v>2923.7829999999999</v>
      </c>
      <c r="E176" s="75">
        <v>17106.687999999998</v>
      </c>
      <c r="F176" s="75">
        <v>4010.1660000000002</v>
      </c>
      <c r="G176" s="75">
        <v>19196.190999999999</v>
      </c>
      <c r="H176" s="15">
        <f>D176/D175*100</f>
        <v>6.581350664969464</v>
      </c>
      <c r="I176" s="15">
        <f>E176/E175*100</f>
        <v>8.2494810476880591</v>
      </c>
      <c r="J176" s="16">
        <f t="shared" si="39"/>
        <v>87.012948749616825</v>
      </c>
      <c r="K176" s="16">
        <f t="shared" si="40"/>
        <v>72.90927607485574</v>
      </c>
      <c r="L176" s="16">
        <f t="shared" si="40"/>
        <v>89.115012452209925</v>
      </c>
      <c r="M176" s="78"/>
      <c r="N176" s="78"/>
      <c r="O176" s="78"/>
      <c r="P176" s="78"/>
      <c r="Q176" s="78"/>
      <c r="R176" s="78"/>
    </row>
    <row r="177" spans="1:18" s="9" customFormat="1" x14ac:dyDescent="0.2">
      <c r="A177" s="17" t="s">
        <v>279</v>
      </c>
      <c r="B177" s="75">
        <v>42306.420999999988</v>
      </c>
      <c r="C177" s="75">
        <v>148758.66</v>
      </c>
      <c r="D177" s="75">
        <v>41501.49</v>
      </c>
      <c r="E177" s="75">
        <v>190260.15</v>
      </c>
      <c r="F177" s="75">
        <v>39591.671000000031</v>
      </c>
      <c r="G177" s="75">
        <v>181350.83900000004</v>
      </c>
      <c r="H177" s="15">
        <f>D177/D175*100</f>
        <v>93.418649335030523</v>
      </c>
      <c r="I177" s="15">
        <f>E177/E175*100</f>
        <v>91.75051895231195</v>
      </c>
      <c r="J177" s="16">
        <f t="shared" si="39"/>
        <v>98.097378646139816</v>
      </c>
      <c r="K177" s="16">
        <f t="shared" si="40"/>
        <v>104.82378983195724</v>
      </c>
      <c r="L177" s="16">
        <f t="shared" si="40"/>
        <v>104.91274870804428</v>
      </c>
      <c r="M177" s="74"/>
      <c r="N177" s="74"/>
      <c r="O177" s="74"/>
      <c r="P177" s="74"/>
      <c r="Q177" s="74"/>
      <c r="R177" s="74"/>
    </row>
    <row r="178" spans="1:18" s="9" customFormat="1" ht="22.5" x14ac:dyDescent="0.2">
      <c r="A178" s="11" t="s">
        <v>301</v>
      </c>
      <c r="B178" s="75"/>
      <c r="C178" s="75"/>
      <c r="D178" s="75"/>
      <c r="E178" s="75"/>
      <c r="F178" s="75"/>
      <c r="G178" s="75"/>
      <c r="H178" s="74"/>
      <c r="I178" s="74"/>
      <c r="J178" s="74"/>
      <c r="K178" s="74"/>
      <c r="L178" s="74"/>
    </row>
    <row r="179" spans="1:18" s="9" customFormat="1" x14ac:dyDescent="0.2">
      <c r="A179" s="13" t="s">
        <v>272</v>
      </c>
      <c r="B179" s="75">
        <v>105.78</v>
      </c>
      <c r="C179" s="75">
        <v>518.36900000000003</v>
      </c>
      <c r="D179" s="75">
        <v>91.849000000000004</v>
      </c>
      <c r="E179" s="75">
        <v>610.21799999999996</v>
      </c>
      <c r="F179" s="75">
        <v>54.454000000000001</v>
      </c>
      <c r="G179" s="75">
        <v>386.03500000000003</v>
      </c>
      <c r="H179" s="15">
        <f>H180+H181</f>
        <v>100.00108874348116</v>
      </c>
      <c r="I179" s="15">
        <f>I180+I181</f>
        <v>100</v>
      </c>
      <c r="J179" s="16">
        <f t="shared" ref="J179:J184" si="41">D179/B179*100</f>
        <v>86.830213650973718</v>
      </c>
      <c r="K179" s="16">
        <f t="shared" ref="K179:L182" si="42">D179/F179*100</f>
        <v>168.67264112829176</v>
      </c>
      <c r="L179" s="16">
        <f t="shared" si="42"/>
        <v>158.0732317017887</v>
      </c>
      <c r="M179" s="78"/>
      <c r="N179" s="78"/>
      <c r="O179" s="78"/>
      <c r="P179" s="78"/>
      <c r="Q179" s="78"/>
      <c r="R179" s="78"/>
    </row>
    <row r="180" spans="1:18" s="9" customFormat="1" x14ac:dyDescent="0.2">
      <c r="A180" s="17" t="s">
        <v>278</v>
      </c>
      <c r="B180" s="75">
        <v>12.333</v>
      </c>
      <c r="C180" s="75">
        <v>48.667000000000002</v>
      </c>
      <c r="D180" s="75">
        <v>8.6669999999999998</v>
      </c>
      <c r="E180" s="75">
        <v>57.332999999999998</v>
      </c>
      <c r="F180" s="75">
        <v>7.3330000000000002</v>
      </c>
      <c r="G180" s="75">
        <v>41.667000000000002</v>
      </c>
      <c r="H180" s="15">
        <f>D180/D179*100</f>
        <v>9.4361397511132399</v>
      </c>
      <c r="I180" s="15">
        <f>E180/E179*100</f>
        <v>9.395494724836043</v>
      </c>
      <c r="J180" s="16">
        <f t="shared" si="41"/>
        <v>70.274872293845775</v>
      </c>
      <c r="K180" s="16">
        <f t="shared" si="42"/>
        <v>118.19173598799946</v>
      </c>
      <c r="L180" s="16">
        <f t="shared" si="42"/>
        <v>137.59809921520628</v>
      </c>
      <c r="M180" s="74"/>
      <c r="N180" s="74"/>
      <c r="O180" s="74"/>
      <c r="P180" s="74"/>
      <c r="Q180" s="74"/>
      <c r="R180" s="74"/>
    </row>
    <row r="181" spans="1:18" s="9" customFormat="1" x14ac:dyDescent="0.2">
      <c r="A181" s="17" t="s">
        <v>274</v>
      </c>
      <c r="B181" s="75">
        <v>93.447000000000003</v>
      </c>
      <c r="C181" s="75">
        <v>469.702</v>
      </c>
      <c r="D181" s="75">
        <v>83.183000000000007</v>
      </c>
      <c r="E181" s="75">
        <v>552.88499999999999</v>
      </c>
      <c r="F181" s="75">
        <v>47.121000000000002</v>
      </c>
      <c r="G181" s="75">
        <v>344.36799999999999</v>
      </c>
      <c r="H181" s="15">
        <f>D181/D179*100</f>
        <v>90.564948992367917</v>
      </c>
      <c r="I181" s="15">
        <f>E181/E179*100</f>
        <v>90.604505275163959</v>
      </c>
      <c r="J181" s="16">
        <f t="shared" si="41"/>
        <v>89.0162338009781</v>
      </c>
      <c r="K181" s="16">
        <f t="shared" si="42"/>
        <v>176.5306338999597</v>
      </c>
      <c r="L181" s="16">
        <f t="shared" si="42"/>
        <v>160.55063188217255</v>
      </c>
      <c r="M181" s="74"/>
      <c r="N181" s="74"/>
      <c r="O181" s="74"/>
      <c r="P181" s="74"/>
      <c r="Q181" s="74"/>
      <c r="R181" s="74"/>
    </row>
    <row r="182" spans="1:18" s="9" customFormat="1" x14ac:dyDescent="0.2">
      <c r="A182" s="13" t="s">
        <v>273</v>
      </c>
      <c r="B182" s="75">
        <v>105.78</v>
      </c>
      <c r="C182" s="75">
        <v>518.36900000000003</v>
      </c>
      <c r="D182" s="75">
        <v>91.849000000000004</v>
      </c>
      <c r="E182" s="75">
        <v>610.21799999999996</v>
      </c>
      <c r="F182" s="75">
        <v>54.454000000000001</v>
      </c>
      <c r="G182" s="75">
        <v>386.03500000000003</v>
      </c>
      <c r="H182" s="15">
        <f>H183+H184</f>
        <v>100</v>
      </c>
      <c r="I182" s="15">
        <f>I183+I184</f>
        <v>100</v>
      </c>
      <c r="J182" s="16">
        <f t="shared" si="41"/>
        <v>86.830213650973718</v>
      </c>
      <c r="K182" s="16">
        <f t="shared" si="42"/>
        <v>168.67264112829176</v>
      </c>
      <c r="L182" s="16">
        <f t="shared" si="42"/>
        <v>158.0732317017887</v>
      </c>
      <c r="M182" s="74"/>
      <c r="N182" s="74"/>
      <c r="O182" s="74"/>
      <c r="P182" s="74"/>
      <c r="Q182" s="74"/>
      <c r="R182" s="74"/>
    </row>
    <row r="183" spans="1:18" s="9" customFormat="1" x14ac:dyDescent="0.2">
      <c r="A183" s="17" t="s">
        <v>275</v>
      </c>
      <c r="B183" s="75">
        <v>45.823999999999998</v>
      </c>
      <c r="C183" s="75">
        <v>202.447</v>
      </c>
      <c r="D183" s="75">
        <v>48.725000000000001</v>
      </c>
      <c r="E183" s="75">
        <v>251.172</v>
      </c>
      <c r="F183" s="75">
        <v>0</v>
      </c>
      <c r="G183" s="75">
        <v>29.446999999999999</v>
      </c>
      <c r="H183" s="15">
        <f>D183/D182*100</f>
        <v>53.049026118956114</v>
      </c>
      <c r="I183" s="15">
        <f>E183/E182*100</f>
        <v>41.161027698297985</v>
      </c>
      <c r="J183" s="16">
        <f t="shared" si="41"/>
        <v>106.3307437150838</v>
      </c>
      <c r="K183" s="16">
        <v>0</v>
      </c>
      <c r="L183" s="16"/>
      <c r="M183" s="78"/>
      <c r="N183" s="78"/>
      <c r="O183" s="78"/>
      <c r="P183" s="78"/>
      <c r="Q183" s="78"/>
      <c r="R183" s="78"/>
    </row>
    <row r="184" spans="1:18" s="74" customFormat="1" x14ac:dyDescent="0.2">
      <c r="A184" s="17" t="s">
        <v>279</v>
      </c>
      <c r="B184" s="75">
        <v>59.957000000000001</v>
      </c>
      <c r="C184" s="75">
        <v>315.92200000000003</v>
      </c>
      <c r="D184" s="75">
        <v>43.124000000000002</v>
      </c>
      <c r="E184" s="75">
        <v>359.04599999999999</v>
      </c>
      <c r="F184" s="75">
        <v>54.454000000000001</v>
      </c>
      <c r="G184" s="75">
        <v>356.58800000000002</v>
      </c>
      <c r="H184" s="15">
        <f>D184/D182*100</f>
        <v>46.950973881043886</v>
      </c>
      <c r="I184" s="15">
        <f>E184/E182*100</f>
        <v>58.838972301702022</v>
      </c>
      <c r="J184" s="16">
        <f t="shared" si="41"/>
        <v>71.924879496972835</v>
      </c>
      <c r="K184" s="16">
        <f>D184/F184*100</f>
        <v>79.193447680611158</v>
      </c>
      <c r="L184" s="16">
        <f>E184/G184*100</f>
        <v>100.68931091343512</v>
      </c>
      <c r="M184" s="78"/>
      <c r="N184" s="78"/>
      <c r="O184" s="78"/>
      <c r="P184" s="78"/>
      <c r="Q184" s="78"/>
      <c r="R184" s="78"/>
    </row>
    <row r="185" spans="1:18" s="9" customFormat="1" ht="67.5" x14ac:dyDescent="0.2">
      <c r="A185" s="11" t="s">
        <v>302</v>
      </c>
      <c r="B185" s="75"/>
      <c r="C185" s="75"/>
      <c r="D185" s="75"/>
      <c r="E185" s="75"/>
      <c r="F185" s="75"/>
      <c r="G185" s="75"/>
      <c r="H185" s="74"/>
      <c r="I185" s="74"/>
      <c r="J185" s="74"/>
      <c r="K185" s="74"/>
      <c r="L185" s="74"/>
    </row>
    <row r="186" spans="1:18" s="9" customFormat="1" x14ac:dyDescent="0.2">
      <c r="A186" s="13" t="s">
        <v>272</v>
      </c>
      <c r="B186" s="75">
        <v>23.201000000000001</v>
      </c>
      <c r="C186" s="75">
        <v>86.209000000000003</v>
      </c>
      <c r="D186" s="75">
        <v>32.088999999999999</v>
      </c>
      <c r="E186" s="75">
        <v>118.298</v>
      </c>
      <c r="F186" s="75">
        <v>19.082999999999998</v>
      </c>
      <c r="G186" s="75">
        <v>97.1</v>
      </c>
      <c r="H186" s="15">
        <f>H187+H188</f>
        <v>100.00000000000001</v>
      </c>
      <c r="I186" s="15">
        <f>I187+I188</f>
        <v>99.999999999999986</v>
      </c>
      <c r="J186" s="16">
        <f>D186/B186*100</f>
        <v>138.3086935907935</v>
      </c>
      <c r="K186" s="16">
        <f t="shared" ref="K186:L189" si="43">D186/F186*100</f>
        <v>168.15490226903526</v>
      </c>
      <c r="L186" s="16">
        <f t="shared" si="43"/>
        <v>121.83110195674563</v>
      </c>
      <c r="M186" s="74"/>
      <c r="N186" s="74"/>
      <c r="O186" s="74"/>
      <c r="P186" s="74"/>
      <c r="Q186" s="74"/>
      <c r="R186" s="74"/>
    </row>
    <row r="187" spans="1:18" s="9" customFormat="1" x14ac:dyDescent="0.2">
      <c r="A187" s="17" t="s">
        <v>278</v>
      </c>
      <c r="B187" s="75">
        <v>11.083</v>
      </c>
      <c r="C187" s="75">
        <v>46.997</v>
      </c>
      <c r="D187" s="75">
        <v>19.416</v>
      </c>
      <c r="E187" s="75">
        <v>66.412999999999997</v>
      </c>
      <c r="F187" s="75">
        <v>14.083</v>
      </c>
      <c r="G187" s="75">
        <v>65.412999999999997</v>
      </c>
      <c r="H187" s="15">
        <f>D187/D186*100</f>
        <v>60.506715696967817</v>
      </c>
      <c r="I187" s="15">
        <f>E187/E186*100</f>
        <v>56.140425028318305</v>
      </c>
      <c r="J187" s="16">
        <f>D187/B187*100</f>
        <v>175.18722367590001</v>
      </c>
      <c r="K187" s="16">
        <f t="shared" si="43"/>
        <v>137.86835191365475</v>
      </c>
      <c r="L187" s="16">
        <f t="shared" si="43"/>
        <v>101.52874810817423</v>
      </c>
      <c r="M187" s="78"/>
      <c r="N187" s="78"/>
      <c r="O187" s="78"/>
      <c r="P187" s="78"/>
      <c r="Q187" s="78"/>
      <c r="R187" s="78"/>
    </row>
    <row r="188" spans="1:18" s="9" customFormat="1" x14ac:dyDescent="0.2">
      <c r="A188" s="17" t="s">
        <v>274</v>
      </c>
      <c r="B188" s="75">
        <v>12.119</v>
      </c>
      <c r="C188" s="75">
        <v>39.210999999999999</v>
      </c>
      <c r="D188" s="75">
        <v>12.673</v>
      </c>
      <c r="E188" s="75">
        <v>51.884999999999998</v>
      </c>
      <c r="F188" s="75">
        <v>5.0010000000000003</v>
      </c>
      <c r="G188" s="75">
        <v>31.686</v>
      </c>
      <c r="H188" s="15">
        <f>D188/D186*100</f>
        <v>39.493284303032198</v>
      </c>
      <c r="I188" s="15">
        <f>E188/E186*100</f>
        <v>43.859574971681681</v>
      </c>
      <c r="J188" s="16">
        <f>D188/B188*100</f>
        <v>104.571334268504</v>
      </c>
      <c r="K188" s="16">
        <f t="shared" si="43"/>
        <v>253.40931813637272</v>
      </c>
      <c r="L188" s="16">
        <f t="shared" si="43"/>
        <v>163.74739632645333</v>
      </c>
    </row>
    <row r="189" spans="1:18" s="9" customFormat="1" x14ac:dyDescent="0.2">
      <c r="A189" s="13" t="s">
        <v>273</v>
      </c>
      <c r="B189" s="75">
        <v>23.201000000000001</v>
      </c>
      <c r="C189" s="75">
        <v>86.209000000000003</v>
      </c>
      <c r="D189" s="75">
        <v>32.088999999999999</v>
      </c>
      <c r="E189" s="75">
        <v>118.298</v>
      </c>
      <c r="F189" s="75">
        <v>19.082999999999998</v>
      </c>
      <c r="G189" s="75">
        <v>97.1</v>
      </c>
      <c r="H189" s="15">
        <f>H190+H191</f>
        <v>100</v>
      </c>
      <c r="I189" s="15">
        <f>I190+I191</f>
        <v>100</v>
      </c>
      <c r="J189" s="16">
        <f>D189/B189*100</f>
        <v>138.3086935907935</v>
      </c>
      <c r="K189" s="16">
        <f t="shared" si="43"/>
        <v>168.15490226903526</v>
      </c>
      <c r="L189" s="16">
        <f t="shared" si="43"/>
        <v>121.83110195674563</v>
      </c>
      <c r="M189" s="74"/>
      <c r="N189" s="74"/>
      <c r="O189" s="74"/>
      <c r="P189" s="74"/>
      <c r="Q189" s="74"/>
      <c r="R189" s="74"/>
    </row>
    <row r="190" spans="1:18" s="9" customFormat="1" x14ac:dyDescent="0.2">
      <c r="A190" s="17" t="s">
        <v>275</v>
      </c>
      <c r="B190" s="75">
        <v>0</v>
      </c>
      <c r="C190" s="75">
        <v>0</v>
      </c>
      <c r="D190" s="75">
        <v>0</v>
      </c>
      <c r="E190" s="75">
        <v>0</v>
      </c>
      <c r="F190" s="75">
        <v>0</v>
      </c>
      <c r="G190" s="75">
        <v>0</v>
      </c>
      <c r="H190" s="15">
        <f>D190/D189*100</f>
        <v>0</v>
      </c>
      <c r="I190" s="15">
        <f>E190/E189*100</f>
        <v>0</v>
      </c>
      <c r="J190" s="16">
        <v>0</v>
      </c>
      <c r="K190" s="16">
        <v>0</v>
      </c>
      <c r="L190" s="16">
        <v>0</v>
      </c>
      <c r="M190" s="74"/>
      <c r="N190" s="74"/>
      <c r="O190" s="74"/>
      <c r="P190" s="74"/>
      <c r="Q190" s="74"/>
      <c r="R190" s="74"/>
    </row>
    <row r="191" spans="1:18" s="9" customFormat="1" x14ac:dyDescent="0.2">
      <c r="A191" s="17" t="s">
        <v>279</v>
      </c>
      <c r="B191" s="75">
        <v>23.201000000000001</v>
      </c>
      <c r="C191" s="75">
        <v>86.209000000000003</v>
      </c>
      <c r="D191" s="75">
        <v>32.088999999999999</v>
      </c>
      <c r="E191" s="75">
        <v>118.298</v>
      </c>
      <c r="F191" s="75">
        <v>19.082999999999998</v>
      </c>
      <c r="G191" s="75">
        <v>97.1</v>
      </c>
      <c r="H191" s="15">
        <f>D191/D189*100</f>
        <v>100</v>
      </c>
      <c r="I191" s="15">
        <f>E191/E189*100</f>
        <v>100</v>
      </c>
      <c r="J191" s="16">
        <f>D191/B191*100</f>
        <v>138.3086935907935</v>
      </c>
      <c r="K191" s="16">
        <f>D191/F191*100</f>
        <v>168.15490226903526</v>
      </c>
      <c r="L191" s="16">
        <f>E191/G191*100</f>
        <v>121.83110195674563</v>
      </c>
      <c r="M191" s="78"/>
      <c r="N191" s="78"/>
      <c r="O191" s="78"/>
      <c r="P191" s="78"/>
      <c r="Q191" s="78"/>
      <c r="R191" s="78"/>
    </row>
    <row r="192" spans="1:18" s="9" customFormat="1" ht="56.25" x14ac:dyDescent="0.2">
      <c r="A192" s="11" t="s">
        <v>303</v>
      </c>
      <c r="B192" s="75"/>
      <c r="C192" s="75"/>
      <c r="D192" s="75"/>
      <c r="E192" s="75"/>
      <c r="F192" s="75"/>
      <c r="G192" s="75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</row>
    <row r="193" spans="1:18" s="9" customFormat="1" x14ac:dyDescent="0.2">
      <c r="A193" s="13" t="s">
        <v>272</v>
      </c>
      <c r="B193" s="75">
        <v>16556.375</v>
      </c>
      <c r="C193" s="75">
        <v>62414.446000000004</v>
      </c>
      <c r="D193" s="75">
        <v>16254.016</v>
      </c>
      <c r="E193" s="75">
        <v>78668.462</v>
      </c>
      <c r="F193" s="75">
        <v>16005.356</v>
      </c>
      <c r="G193" s="75">
        <v>76340.721000000005</v>
      </c>
      <c r="H193" s="15">
        <f>H194+H195</f>
        <v>100</v>
      </c>
      <c r="I193" s="15">
        <f>I194+I195</f>
        <v>100</v>
      </c>
      <c r="J193" s="16">
        <f t="shared" ref="J193:J198" si="44">D193/B193*100</f>
        <v>98.173760862507635</v>
      </c>
      <c r="K193" s="16">
        <f t="shared" ref="K193:L198" si="45">D193/F193*100</f>
        <v>101.55360493074943</v>
      </c>
      <c r="L193" s="16">
        <f t="shared" si="45"/>
        <v>103.04914725654739</v>
      </c>
    </row>
    <row r="194" spans="1:18" s="9" customFormat="1" x14ac:dyDescent="0.2">
      <c r="A194" s="17" t="s">
        <v>278</v>
      </c>
      <c r="B194" s="75">
        <v>11139.584000000001</v>
      </c>
      <c r="C194" s="75">
        <v>41565.002999999997</v>
      </c>
      <c r="D194" s="75">
        <v>10560.916999999999</v>
      </c>
      <c r="E194" s="75">
        <v>52125.919999999998</v>
      </c>
      <c r="F194" s="75">
        <v>10390.916999999999</v>
      </c>
      <c r="G194" s="75">
        <v>46477.587</v>
      </c>
      <c r="H194" s="15">
        <f>D194/D193*100</f>
        <v>64.974200837503787</v>
      </c>
      <c r="I194" s="15">
        <f>E194/E193*100</f>
        <v>66.260250518180968</v>
      </c>
      <c r="J194" s="16">
        <f t="shared" si="44"/>
        <v>94.805308708116925</v>
      </c>
      <c r="K194" s="16">
        <f t="shared" si="45"/>
        <v>101.63604424903019</v>
      </c>
      <c r="L194" s="16">
        <f t="shared" si="45"/>
        <v>112.15281034275726</v>
      </c>
      <c r="M194" s="78"/>
      <c r="N194" s="78"/>
      <c r="O194" s="78"/>
      <c r="P194" s="78"/>
      <c r="Q194" s="78"/>
      <c r="R194" s="78"/>
    </row>
    <row r="195" spans="1:18" s="9" customFormat="1" x14ac:dyDescent="0.2">
      <c r="A195" s="17" t="s">
        <v>274</v>
      </c>
      <c r="B195" s="75">
        <v>5416.7910000000002</v>
      </c>
      <c r="C195" s="75">
        <v>20849.444</v>
      </c>
      <c r="D195" s="75">
        <v>5693.0990000000002</v>
      </c>
      <c r="E195" s="75">
        <v>26542.542000000001</v>
      </c>
      <c r="F195" s="75">
        <v>5614.4390000000003</v>
      </c>
      <c r="G195" s="75">
        <v>29863.133999999998</v>
      </c>
      <c r="H195" s="15">
        <f>D195/D193*100</f>
        <v>35.025799162496213</v>
      </c>
      <c r="I195" s="15">
        <f>E195/E193*100</f>
        <v>33.739749481819032</v>
      </c>
      <c r="J195" s="16">
        <f t="shared" si="44"/>
        <v>105.10095368272469</v>
      </c>
      <c r="K195" s="16">
        <f t="shared" si="45"/>
        <v>101.40103045023731</v>
      </c>
      <c r="L195" s="16">
        <f t="shared" si="45"/>
        <v>88.880631215732421</v>
      </c>
      <c r="M195" s="78"/>
      <c r="N195" s="78"/>
      <c r="O195" s="78"/>
      <c r="P195" s="78"/>
      <c r="Q195" s="78"/>
      <c r="R195" s="78"/>
    </row>
    <row r="196" spans="1:18" s="9" customFormat="1" x14ac:dyDescent="0.2">
      <c r="A196" s="13" t="s">
        <v>273</v>
      </c>
      <c r="B196" s="75">
        <v>16556.375</v>
      </c>
      <c r="C196" s="75">
        <v>62414.446000000004</v>
      </c>
      <c r="D196" s="75">
        <v>16254.016</v>
      </c>
      <c r="E196" s="75">
        <v>78668.462</v>
      </c>
      <c r="F196" s="75">
        <v>16005.356</v>
      </c>
      <c r="G196" s="75">
        <v>76340.721000000005</v>
      </c>
      <c r="H196" s="15">
        <f>H197+H198</f>
        <v>100.00000000000001</v>
      </c>
      <c r="I196" s="15">
        <f>I197+I198</f>
        <v>100.00000000000001</v>
      </c>
      <c r="J196" s="16">
        <f t="shared" si="44"/>
        <v>98.173760862507635</v>
      </c>
      <c r="K196" s="16">
        <f t="shared" si="45"/>
        <v>101.55360493074943</v>
      </c>
      <c r="L196" s="16">
        <f t="shared" si="45"/>
        <v>103.04914725654739</v>
      </c>
    </row>
    <row r="197" spans="1:18" s="9" customFormat="1" x14ac:dyDescent="0.2">
      <c r="A197" s="17" t="s">
        <v>275</v>
      </c>
      <c r="B197" s="75">
        <v>67.043999999999997</v>
      </c>
      <c r="C197" s="75">
        <v>279.99900000000002</v>
      </c>
      <c r="D197" s="75">
        <v>36.405000000000001</v>
      </c>
      <c r="E197" s="75">
        <v>316.404</v>
      </c>
      <c r="F197" s="75">
        <v>79.364000000000004</v>
      </c>
      <c r="G197" s="75">
        <v>269.21600000000001</v>
      </c>
      <c r="H197" s="15">
        <f>D197/D196*100</f>
        <v>0.22397541629096468</v>
      </c>
      <c r="I197" s="15">
        <f>E197/E196*100</f>
        <v>0.40219929557031386</v>
      </c>
      <c r="J197" s="16">
        <f t="shared" si="44"/>
        <v>54.300161088240564</v>
      </c>
      <c r="K197" s="16">
        <f t="shared" si="45"/>
        <v>45.870923844564288</v>
      </c>
      <c r="L197" s="16">
        <f t="shared" si="45"/>
        <v>117.52793296089385</v>
      </c>
    </row>
    <row r="198" spans="1:18" s="9" customFormat="1" x14ac:dyDescent="0.2">
      <c r="A198" s="17" t="s">
        <v>279</v>
      </c>
      <c r="B198" s="75">
        <v>16489.330000000002</v>
      </c>
      <c r="C198" s="75">
        <v>62134.447</v>
      </c>
      <c r="D198" s="75">
        <v>16217.611000000001</v>
      </c>
      <c r="E198" s="75">
        <v>78352.058000000005</v>
      </c>
      <c r="F198" s="75">
        <v>15925.993</v>
      </c>
      <c r="G198" s="75">
        <v>76071.505000000005</v>
      </c>
      <c r="H198" s="15">
        <f>D198/D196*100</f>
        <v>99.776024583709045</v>
      </c>
      <c r="I198" s="15">
        <f>E198/E196*100</f>
        <v>99.597800704429702</v>
      </c>
      <c r="J198" s="16">
        <f t="shared" si="44"/>
        <v>98.352152573815914</v>
      </c>
      <c r="K198" s="16">
        <f t="shared" si="45"/>
        <v>101.83108205560558</v>
      </c>
      <c r="L198" s="16">
        <f t="shared" si="45"/>
        <v>102.99790703496666</v>
      </c>
    </row>
    <row r="199" spans="1:18" s="9" customFormat="1" ht="33.75" x14ac:dyDescent="0.2">
      <c r="A199" s="11" t="s">
        <v>304</v>
      </c>
      <c r="B199" s="75"/>
      <c r="C199" s="75"/>
      <c r="D199" s="75"/>
      <c r="E199" s="75"/>
      <c r="F199" s="75"/>
      <c r="G199" s="75"/>
      <c r="H199" s="74"/>
      <c r="I199" s="74"/>
      <c r="J199" s="74"/>
      <c r="K199" s="74"/>
      <c r="L199" s="74"/>
      <c r="M199" s="78"/>
      <c r="N199" s="78"/>
      <c r="O199" s="78"/>
      <c r="P199" s="78"/>
      <c r="Q199" s="78"/>
      <c r="R199" s="78"/>
    </row>
    <row r="200" spans="1:18" s="9" customFormat="1" x14ac:dyDescent="0.2">
      <c r="A200" s="13" t="s">
        <v>272</v>
      </c>
      <c r="B200" s="75">
        <v>10005.031000000001</v>
      </c>
      <c r="C200" s="75">
        <v>38197.294000000002</v>
      </c>
      <c r="D200" s="75">
        <v>10502.98</v>
      </c>
      <c r="E200" s="75">
        <v>48700.273999999998</v>
      </c>
      <c r="F200" s="75">
        <v>10396.179</v>
      </c>
      <c r="G200" s="75">
        <v>46468.872000000003</v>
      </c>
      <c r="H200" s="15">
        <f>H201+H202</f>
        <v>100.00000952110734</v>
      </c>
      <c r="I200" s="15">
        <f>I201+I202</f>
        <v>100</v>
      </c>
      <c r="J200" s="16">
        <f t="shared" ref="J200:J205" si="46">D200/B200*100</f>
        <v>104.97698607830399</v>
      </c>
      <c r="K200" s="16">
        <f t="shared" ref="K200:L205" si="47">D200/F200*100</f>
        <v>101.02731013000064</v>
      </c>
      <c r="L200" s="16">
        <f t="shared" si="47"/>
        <v>104.80192848236125</v>
      </c>
    </row>
    <row r="201" spans="1:18" s="9" customFormat="1" x14ac:dyDescent="0.2">
      <c r="A201" s="17" t="s">
        <v>278</v>
      </c>
      <c r="B201" s="75">
        <v>6383.6660000000002</v>
      </c>
      <c r="C201" s="75">
        <v>24523.996999999999</v>
      </c>
      <c r="D201" s="75">
        <v>6557.3329999999996</v>
      </c>
      <c r="E201" s="75">
        <v>31081.33</v>
      </c>
      <c r="F201" s="75">
        <v>6140.3329999999996</v>
      </c>
      <c r="G201" s="75">
        <v>27928.663</v>
      </c>
      <c r="H201" s="15">
        <f>D201/D200*100</f>
        <v>62.433071375933302</v>
      </c>
      <c r="I201" s="15">
        <f>E201/E200*100</f>
        <v>63.821673775387801</v>
      </c>
      <c r="J201" s="16">
        <f t="shared" si="46"/>
        <v>102.72049007576523</v>
      </c>
      <c r="K201" s="16">
        <f t="shared" si="47"/>
        <v>106.79116262912778</v>
      </c>
      <c r="L201" s="16">
        <f t="shared" si="47"/>
        <v>111.28828472741428</v>
      </c>
    </row>
    <row r="202" spans="1:18" s="9" customFormat="1" x14ac:dyDescent="0.2">
      <c r="A202" s="17" t="s">
        <v>274</v>
      </c>
      <c r="B202" s="75">
        <v>3621.3649999999998</v>
      </c>
      <c r="C202" s="75">
        <v>13673.296</v>
      </c>
      <c r="D202" s="75">
        <v>3945.6480000000001</v>
      </c>
      <c r="E202" s="75">
        <v>17618.944</v>
      </c>
      <c r="F202" s="75">
        <v>4255.8459999999995</v>
      </c>
      <c r="G202" s="75">
        <v>18540.208999999999</v>
      </c>
      <c r="H202" s="15">
        <f>D202/D200*100</f>
        <v>37.566938145174042</v>
      </c>
      <c r="I202" s="15">
        <f>E202/E200*100</f>
        <v>36.178326224612206</v>
      </c>
      <c r="J202" s="16">
        <f t="shared" si="46"/>
        <v>108.95471735105411</v>
      </c>
      <c r="K202" s="16">
        <f t="shared" si="47"/>
        <v>92.711249420209299</v>
      </c>
      <c r="L202" s="16">
        <f t="shared" si="47"/>
        <v>95.03098913286253</v>
      </c>
      <c r="M202" s="78"/>
      <c r="N202" s="78"/>
      <c r="O202" s="78"/>
      <c r="P202" s="78"/>
      <c r="Q202" s="78"/>
      <c r="R202" s="78"/>
    </row>
    <row r="203" spans="1:18" s="9" customFormat="1" x14ac:dyDescent="0.2">
      <c r="A203" s="13" t="s">
        <v>273</v>
      </c>
      <c r="B203" s="75">
        <v>10005.031000000001</v>
      </c>
      <c r="C203" s="75">
        <v>38197.294000000002</v>
      </c>
      <c r="D203" s="75">
        <v>10502.98</v>
      </c>
      <c r="E203" s="75">
        <v>48700.273999999998</v>
      </c>
      <c r="F203" s="75">
        <v>10396.179</v>
      </c>
      <c r="G203" s="75">
        <v>46468.872000000003</v>
      </c>
      <c r="H203" s="15">
        <f>H204+H205</f>
        <v>100</v>
      </c>
      <c r="I203" s="15">
        <f>I204+I205</f>
        <v>100</v>
      </c>
      <c r="J203" s="16">
        <f t="shared" si="46"/>
        <v>104.97698607830399</v>
      </c>
      <c r="K203" s="16">
        <f t="shared" si="47"/>
        <v>101.02731013000064</v>
      </c>
      <c r="L203" s="16">
        <f t="shared" si="47"/>
        <v>104.80192848236125</v>
      </c>
    </row>
    <row r="204" spans="1:18" s="9" customFormat="1" x14ac:dyDescent="0.2">
      <c r="A204" s="17" t="s">
        <v>275</v>
      </c>
      <c r="B204" s="75">
        <v>38.436999999999998</v>
      </c>
      <c r="C204" s="75">
        <v>137.899</v>
      </c>
      <c r="D204" s="75">
        <v>33.023000000000003</v>
      </c>
      <c r="E204" s="75">
        <v>170.922</v>
      </c>
      <c r="F204" s="75">
        <v>19.795000000000002</v>
      </c>
      <c r="G204" s="75">
        <v>149.82900000000001</v>
      </c>
      <c r="H204" s="15">
        <f>D204/D203*100</f>
        <v>0.31441552778354337</v>
      </c>
      <c r="I204" s="15">
        <f>E204/E203*100</f>
        <v>0.35096722453758683</v>
      </c>
      <c r="J204" s="16">
        <f t="shared" si="46"/>
        <v>85.91461352342796</v>
      </c>
      <c r="K204" s="16">
        <f t="shared" si="47"/>
        <v>166.8249557969184</v>
      </c>
      <c r="L204" s="16">
        <f t="shared" si="47"/>
        <v>114.07804897583244</v>
      </c>
    </row>
    <row r="205" spans="1:18" s="9" customFormat="1" x14ac:dyDescent="0.2">
      <c r="A205" s="17" t="s">
        <v>279</v>
      </c>
      <c r="B205" s="75">
        <v>9966.5939999999991</v>
      </c>
      <c r="C205" s="75">
        <v>38059.394999999997</v>
      </c>
      <c r="D205" s="75">
        <v>10469.957</v>
      </c>
      <c r="E205" s="75">
        <v>48529.351999999999</v>
      </c>
      <c r="F205" s="75">
        <v>10376.383</v>
      </c>
      <c r="G205" s="75">
        <v>46319.042000000001</v>
      </c>
      <c r="H205" s="15">
        <f>D205/D203*100</f>
        <v>99.685584472216462</v>
      </c>
      <c r="I205" s="15">
        <f>E205/E203*100</f>
        <v>99.649032775462416</v>
      </c>
      <c r="J205" s="16">
        <f t="shared" si="46"/>
        <v>105.05050170599908</v>
      </c>
      <c r="K205" s="16">
        <f t="shared" si="47"/>
        <v>100.90179786154772</v>
      </c>
      <c r="L205" s="16">
        <f t="shared" si="47"/>
        <v>104.77192511883125</v>
      </c>
    </row>
    <row r="206" spans="1:18" s="9" customFormat="1" ht="22.5" x14ac:dyDescent="0.2">
      <c r="A206" s="11" t="s">
        <v>305</v>
      </c>
      <c r="B206" s="75"/>
      <c r="C206" s="75"/>
      <c r="D206" s="75"/>
      <c r="E206" s="75"/>
      <c r="F206" s="75"/>
      <c r="G206" s="75"/>
      <c r="H206" s="74"/>
      <c r="I206" s="74"/>
      <c r="J206" s="74"/>
      <c r="K206" s="74"/>
      <c r="L206" s="74"/>
      <c r="M206" s="78"/>
      <c r="N206" s="78"/>
      <c r="O206" s="78"/>
      <c r="P206" s="78"/>
      <c r="Q206" s="78"/>
      <c r="R206" s="78"/>
    </row>
    <row r="207" spans="1:18" s="9" customFormat="1" x14ac:dyDescent="0.2">
      <c r="A207" s="13" t="s">
        <v>272</v>
      </c>
      <c r="B207" s="75">
        <v>11754.877</v>
      </c>
      <c r="C207" s="75">
        <v>44216.589</v>
      </c>
      <c r="D207" s="75">
        <v>8429.9429999999993</v>
      </c>
      <c r="E207" s="75">
        <v>52646.531999999999</v>
      </c>
      <c r="F207" s="75">
        <v>9411.9490000000005</v>
      </c>
      <c r="G207" s="75">
        <v>47396.934000000001</v>
      </c>
      <c r="H207" s="15">
        <f>H208+H209</f>
        <v>100.00001186247641</v>
      </c>
      <c r="I207" s="15">
        <f>I208+I209</f>
        <v>100</v>
      </c>
      <c r="J207" s="16">
        <f t="shared" ref="J207:J212" si="48">D207/B207*100</f>
        <v>71.714429678847338</v>
      </c>
      <c r="K207" s="16">
        <f t="shared" ref="K207:L212" si="49">D207/F207*100</f>
        <v>89.566390553114971</v>
      </c>
      <c r="L207" s="16">
        <f t="shared" si="49"/>
        <v>111.07581768896696</v>
      </c>
      <c r="M207" s="74"/>
      <c r="N207" s="74"/>
      <c r="O207" s="74"/>
      <c r="P207" s="74"/>
      <c r="Q207" s="74"/>
      <c r="R207" s="74"/>
    </row>
    <row r="208" spans="1:18" s="9" customFormat="1" x14ac:dyDescent="0.2">
      <c r="A208" s="17" t="s">
        <v>278</v>
      </c>
      <c r="B208" s="75">
        <v>6076.9160000000002</v>
      </c>
      <c r="C208" s="75">
        <v>21343.330999999998</v>
      </c>
      <c r="D208" s="75">
        <v>3234.5830000000001</v>
      </c>
      <c r="E208" s="75">
        <v>24577.913</v>
      </c>
      <c r="F208" s="75">
        <v>4057.5830000000001</v>
      </c>
      <c r="G208" s="75">
        <v>20757.913</v>
      </c>
      <c r="H208" s="15">
        <f>D208/D207*100</f>
        <v>38.370164543224078</v>
      </c>
      <c r="I208" s="15">
        <f>E208/E207*100</f>
        <v>46.684771183028737</v>
      </c>
      <c r="J208" s="16">
        <f t="shared" si="48"/>
        <v>53.227377176186074</v>
      </c>
      <c r="K208" s="16">
        <f t="shared" si="49"/>
        <v>79.716989153395019</v>
      </c>
      <c r="L208" s="16">
        <f t="shared" si="49"/>
        <v>118.40262072588897</v>
      </c>
    </row>
    <row r="209" spans="1:18" s="9" customFormat="1" x14ac:dyDescent="0.2">
      <c r="A209" s="17" t="s">
        <v>274</v>
      </c>
      <c r="B209" s="75">
        <v>5677.9610000000002</v>
      </c>
      <c r="C209" s="75">
        <v>22873.258999999998</v>
      </c>
      <c r="D209" s="75">
        <v>5195.3609999999999</v>
      </c>
      <c r="E209" s="75">
        <v>28068.618999999999</v>
      </c>
      <c r="F209" s="75">
        <v>5354.3670000000002</v>
      </c>
      <c r="G209" s="75">
        <v>26639.021000000001</v>
      </c>
      <c r="H209" s="15">
        <f>D209/D207*100</f>
        <v>61.629847319252342</v>
      </c>
      <c r="I209" s="15">
        <f>E209/E207*100</f>
        <v>53.31522881697127</v>
      </c>
      <c r="J209" s="16">
        <f t="shared" si="48"/>
        <v>91.500469975049143</v>
      </c>
      <c r="K209" s="16">
        <f t="shared" si="49"/>
        <v>97.03034924576518</v>
      </c>
      <c r="L209" s="16">
        <f t="shared" si="49"/>
        <v>105.36655607576569</v>
      </c>
      <c r="M209" s="78"/>
      <c r="N209" s="78"/>
      <c r="O209" s="78"/>
      <c r="P209" s="78"/>
      <c r="Q209" s="78"/>
      <c r="R209" s="78"/>
    </row>
    <row r="210" spans="1:18" s="9" customFormat="1" x14ac:dyDescent="0.2">
      <c r="A210" s="13" t="s">
        <v>273</v>
      </c>
      <c r="B210" s="75">
        <v>11754.877</v>
      </c>
      <c r="C210" s="75">
        <v>44216.589</v>
      </c>
      <c r="D210" s="75">
        <v>8429.9429999999993</v>
      </c>
      <c r="E210" s="75">
        <v>52646.531999999999</v>
      </c>
      <c r="F210" s="75">
        <v>9411.9490000000005</v>
      </c>
      <c r="G210" s="75">
        <v>47396.934000000001</v>
      </c>
      <c r="H210" s="15">
        <f>H211+H212</f>
        <v>100.00001186247641</v>
      </c>
      <c r="I210" s="15">
        <f>I211+I212</f>
        <v>100.00000189946036</v>
      </c>
      <c r="J210" s="16">
        <f t="shared" si="48"/>
        <v>71.714429678847338</v>
      </c>
      <c r="K210" s="16">
        <f t="shared" si="49"/>
        <v>89.566390553114971</v>
      </c>
      <c r="L210" s="16">
        <f t="shared" si="49"/>
        <v>111.07581768896696</v>
      </c>
      <c r="M210" s="74"/>
      <c r="N210" s="74"/>
      <c r="O210" s="74"/>
      <c r="P210" s="74"/>
      <c r="Q210" s="74"/>
      <c r="R210" s="74"/>
    </row>
    <row r="211" spans="1:18" s="9" customFormat="1" x14ac:dyDescent="0.2">
      <c r="A211" s="17" t="s">
        <v>275</v>
      </c>
      <c r="B211" s="75">
        <v>2606.7620000000002</v>
      </c>
      <c r="C211" s="75">
        <v>6945.9089999999997</v>
      </c>
      <c r="D211" s="75">
        <v>1601.6959999999999</v>
      </c>
      <c r="E211" s="75">
        <v>8547.6049999999996</v>
      </c>
      <c r="F211" s="75">
        <v>2102.6030000000001</v>
      </c>
      <c r="G211" s="75">
        <v>10251.263999999999</v>
      </c>
      <c r="H211" s="15">
        <f>D211/D210*100</f>
        <v>19.000081020713903</v>
      </c>
      <c r="I211" s="15">
        <f>E211/E210*100</f>
        <v>16.235836768887264</v>
      </c>
      <c r="J211" s="16">
        <f t="shared" si="48"/>
        <v>61.443890926751266</v>
      </c>
      <c r="K211" s="16">
        <f t="shared" si="49"/>
        <v>76.176815119164189</v>
      </c>
      <c r="L211" s="16">
        <f t="shared" si="49"/>
        <v>83.380985993532121</v>
      </c>
    </row>
    <row r="212" spans="1:18" s="9" customFormat="1" x14ac:dyDescent="0.2">
      <c r="A212" s="17" t="s">
        <v>279</v>
      </c>
      <c r="B212" s="75">
        <v>9148.1149999999998</v>
      </c>
      <c r="C212" s="75">
        <v>37270.68</v>
      </c>
      <c r="D212" s="75">
        <v>6828.2479999999996</v>
      </c>
      <c r="E212" s="75">
        <v>44098.928</v>
      </c>
      <c r="F212" s="75">
        <v>7309.3469999999998</v>
      </c>
      <c r="G212" s="75">
        <v>37145.671000000002</v>
      </c>
      <c r="H212" s="15">
        <f>D212/D210*100</f>
        <v>80.999930841762506</v>
      </c>
      <c r="I212" s="15">
        <f>E212/E210*100</f>
        <v>83.76416513057309</v>
      </c>
      <c r="J212" s="16">
        <f t="shared" si="48"/>
        <v>74.641038071777615</v>
      </c>
      <c r="K212" s="16">
        <f t="shared" si="49"/>
        <v>93.418030365776858</v>
      </c>
      <c r="L212" s="16">
        <f t="shared" si="49"/>
        <v>118.71888920784335</v>
      </c>
    </row>
    <row r="213" spans="1:18" s="9" customFormat="1" x14ac:dyDescent="0.2">
      <c r="A213" s="11" t="s">
        <v>306</v>
      </c>
      <c r="B213" s="75"/>
      <c r="C213" s="75"/>
      <c r="D213" s="75"/>
      <c r="E213" s="75"/>
      <c r="F213" s="75"/>
      <c r="G213" s="75"/>
      <c r="H213" s="74"/>
      <c r="I213" s="74"/>
      <c r="J213" s="74"/>
      <c r="K213" s="74"/>
      <c r="L213" s="74"/>
      <c r="M213" s="78"/>
      <c r="N213" s="78"/>
      <c r="O213" s="78"/>
      <c r="P213" s="78"/>
      <c r="Q213" s="78"/>
      <c r="R213" s="78"/>
    </row>
    <row r="214" spans="1:18" s="9" customFormat="1" x14ac:dyDescent="0.2">
      <c r="A214" s="13" t="s">
        <v>272</v>
      </c>
      <c r="B214" s="75">
        <v>13736.192999999999</v>
      </c>
      <c r="C214" s="75">
        <v>47263.26</v>
      </c>
      <c r="D214" s="75">
        <v>13369.73</v>
      </c>
      <c r="E214" s="75">
        <v>60632.991000000002</v>
      </c>
      <c r="F214" s="75">
        <v>13335.553</v>
      </c>
      <c r="G214" s="75">
        <v>55587.065999999999</v>
      </c>
      <c r="H214" s="15">
        <f>H215+H216</f>
        <v>100.00000747958262</v>
      </c>
      <c r="I214" s="15">
        <f>I215+I216</f>
        <v>100</v>
      </c>
      <c r="J214" s="16">
        <f t="shared" ref="J214:J219" si="50">D214/B214*100</f>
        <v>97.332135621565598</v>
      </c>
      <c r="K214" s="16">
        <f t="shared" ref="K214:L219" si="51">D214/F214*100</f>
        <v>100.2562848349821</v>
      </c>
      <c r="L214" s="16">
        <f t="shared" si="51"/>
        <v>109.07751634166121</v>
      </c>
    </row>
    <row r="215" spans="1:18" s="9" customFormat="1" x14ac:dyDescent="0.2">
      <c r="A215" s="17" t="s">
        <v>278</v>
      </c>
      <c r="B215" s="75">
        <v>7845.1239999999998</v>
      </c>
      <c r="C215" s="75">
        <v>27721.25</v>
      </c>
      <c r="D215" s="75">
        <v>8665.8109999999997</v>
      </c>
      <c r="E215" s="75">
        <v>36387.061000000002</v>
      </c>
      <c r="F215" s="75">
        <v>8038.326</v>
      </c>
      <c r="G215" s="75">
        <v>34235.455000000002</v>
      </c>
      <c r="H215" s="15">
        <f>D215/D214*100</f>
        <v>64.816649251705158</v>
      </c>
      <c r="I215" s="15">
        <f>E215/E214*100</f>
        <v>60.011984234787299</v>
      </c>
      <c r="J215" s="16">
        <f t="shared" si="50"/>
        <v>110.46110934639147</v>
      </c>
      <c r="K215" s="16">
        <f t="shared" si="51"/>
        <v>107.80616511447781</v>
      </c>
      <c r="L215" s="16">
        <f t="shared" si="51"/>
        <v>106.28473025990162</v>
      </c>
    </row>
    <row r="216" spans="1:18" s="9" customFormat="1" x14ac:dyDescent="0.2">
      <c r="A216" s="17" t="s">
        <v>274</v>
      </c>
      <c r="B216" s="75">
        <v>5891.0690000000004</v>
      </c>
      <c r="C216" s="75">
        <v>19542.009999999998</v>
      </c>
      <c r="D216" s="75">
        <v>4703.92</v>
      </c>
      <c r="E216" s="75">
        <v>24245.93</v>
      </c>
      <c r="F216" s="75">
        <v>5297.2280000000001</v>
      </c>
      <c r="G216" s="75">
        <v>21351.611000000001</v>
      </c>
      <c r="H216" s="15">
        <f>D216/D214*100</f>
        <v>35.183358227877456</v>
      </c>
      <c r="I216" s="15">
        <f>E216/E214*100</f>
        <v>39.988015765212701</v>
      </c>
      <c r="J216" s="16">
        <f t="shared" si="50"/>
        <v>79.848326339413106</v>
      </c>
      <c r="K216" s="16">
        <f t="shared" si="51"/>
        <v>88.799651440338238</v>
      </c>
      <c r="L216" s="16">
        <f t="shared" si="51"/>
        <v>113.5555064205694</v>
      </c>
      <c r="M216" s="78"/>
      <c r="N216" s="78"/>
      <c r="O216" s="78"/>
      <c r="P216" s="78"/>
      <c r="Q216" s="78"/>
      <c r="R216" s="78"/>
    </row>
    <row r="217" spans="1:18" s="9" customFormat="1" x14ac:dyDescent="0.2">
      <c r="A217" s="13" t="s">
        <v>273</v>
      </c>
      <c r="B217" s="75">
        <v>13736.192999999999</v>
      </c>
      <c r="C217" s="75">
        <v>47263.26</v>
      </c>
      <c r="D217" s="75">
        <v>13369.73</v>
      </c>
      <c r="E217" s="75">
        <v>60632.991000000002</v>
      </c>
      <c r="F217" s="75">
        <v>13335.553</v>
      </c>
      <c r="G217" s="75">
        <v>55587.065999999999</v>
      </c>
      <c r="H217" s="15">
        <f>H218+H219</f>
        <v>100.00000747958261</v>
      </c>
      <c r="I217" s="15">
        <f>I218+I219</f>
        <v>99.999999999999986</v>
      </c>
      <c r="J217" s="16">
        <f t="shared" si="50"/>
        <v>97.332135621565598</v>
      </c>
      <c r="K217" s="16">
        <f t="shared" si="51"/>
        <v>100.2562848349821</v>
      </c>
      <c r="L217" s="16">
        <f t="shared" si="51"/>
        <v>109.07751634166121</v>
      </c>
    </row>
    <row r="218" spans="1:18" s="9" customFormat="1" x14ac:dyDescent="0.2">
      <c r="A218" s="17" t="s">
        <v>275</v>
      </c>
      <c r="B218" s="75">
        <v>186.20699999999999</v>
      </c>
      <c r="C218" s="75">
        <v>1100.2560000000001</v>
      </c>
      <c r="D218" s="75">
        <v>221.82300000000001</v>
      </c>
      <c r="E218" s="75">
        <v>1322.079</v>
      </c>
      <c r="F218" s="75">
        <v>282.17200000000003</v>
      </c>
      <c r="G218" s="75">
        <v>1327.39</v>
      </c>
      <c r="H218" s="15">
        <f>D218/D217*100</f>
        <v>1.6591434531587401</v>
      </c>
      <c r="I218" s="15">
        <f>E218/E217*100</f>
        <v>2.180461458680143</v>
      </c>
      <c r="J218" s="16">
        <f t="shared" si="50"/>
        <v>119.12710048494419</v>
      </c>
      <c r="K218" s="16">
        <f t="shared" si="51"/>
        <v>78.612690132259758</v>
      </c>
      <c r="L218" s="16">
        <f t="shared" si="51"/>
        <v>99.599891516434496</v>
      </c>
    </row>
    <row r="219" spans="1:18" s="9" customFormat="1" x14ac:dyDescent="0.2">
      <c r="A219" s="17" t="s">
        <v>279</v>
      </c>
      <c r="B219" s="75">
        <v>13549.986000000001</v>
      </c>
      <c r="C219" s="75">
        <v>46163.004000000001</v>
      </c>
      <c r="D219" s="75">
        <v>13147.907999999999</v>
      </c>
      <c r="E219" s="75">
        <v>59310.911999999997</v>
      </c>
      <c r="F219" s="75">
        <v>13053.382</v>
      </c>
      <c r="G219" s="75">
        <v>54259.675999999999</v>
      </c>
      <c r="H219" s="15">
        <f>D219/D217*100</f>
        <v>98.340864026423873</v>
      </c>
      <c r="I219" s="15">
        <f>E219/E217*100</f>
        <v>97.819538541319844</v>
      </c>
      <c r="J219" s="16">
        <f t="shared" si="50"/>
        <v>97.032631620431189</v>
      </c>
      <c r="K219" s="16">
        <f t="shared" si="51"/>
        <v>100.72414949627613</v>
      </c>
      <c r="L219" s="16">
        <f t="shared" si="51"/>
        <v>109.30937368663977</v>
      </c>
    </row>
    <row r="220" spans="1:18" s="9" customFormat="1" ht="45" x14ac:dyDescent="0.2">
      <c r="A220" s="11" t="s">
        <v>307</v>
      </c>
      <c r="B220" s="75"/>
      <c r="C220" s="75"/>
      <c r="D220" s="75"/>
      <c r="E220" s="75"/>
      <c r="F220" s="75"/>
      <c r="G220" s="75"/>
      <c r="H220" s="74"/>
      <c r="I220" s="74"/>
      <c r="J220" s="74"/>
      <c r="K220" s="74"/>
      <c r="L220" s="74"/>
      <c r="M220" s="78"/>
      <c r="N220" s="78"/>
      <c r="O220" s="78"/>
      <c r="P220" s="78"/>
      <c r="Q220" s="78"/>
      <c r="R220" s="78"/>
    </row>
    <row r="221" spans="1:18" s="9" customFormat="1" x14ac:dyDescent="0.2">
      <c r="A221" s="13" t="s">
        <v>272</v>
      </c>
      <c r="B221" s="75">
        <v>13792.227999999999</v>
      </c>
      <c r="C221" s="75">
        <v>40550.358</v>
      </c>
      <c r="D221" s="75">
        <v>12613.370999999999</v>
      </c>
      <c r="E221" s="75">
        <v>53163.728999999999</v>
      </c>
      <c r="F221" s="75">
        <v>11826.885</v>
      </c>
      <c r="G221" s="75">
        <v>47930.769</v>
      </c>
      <c r="H221" s="15">
        <f>H222+H223</f>
        <v>100</v>
      </c>
      <c r="I221" s="15">
        <f>I222+I223</f>
        <v>100.00000000000001</v>
      </c>
      <c r="J221" s="16">
        <f t="shared" ref="J221:J226" si="52">D221/B221*100</f>
        <v>91.452744255677914</v>
      </c>
      <c r="K221" s="16">
        <f t="shared" ref="K221:L226" si="53">D221/F221*100</f>
        <v>106.64998433653491</v>
      </c>
      <c r="L221" s="16">
        <f t="shared" si="53"/>
        <v>110.91774680268533</v>
      </c>
      <c r="M221" s="74"/>
      <c r="N221" s="74"/>
      <c r="O221" s="74"/>
      <c r="P221" s="74"/>
      <c r="Q221" s="74"/>
      <c r="R221" s="74"/>
    </row>
    <row r="222" spans="1:18" s="9" customFormat="1" x14ac:dyDescent="0.2">
      <c r="A222" s="17" t="s">
        <v>278</v>
      </c>
      <c r="B222" s="75">
        <v>2163.6640000000002</v>
      </c>
      <c r="C222" s="75">
        <v>6805.991</v>
      </c>
      <c r="D222" s="75">
        <v>1549.998</v>
      </c>
      <c r="E222" s="75">
        <v>8355.9879999999994</v>
      </c>
      <c r="F222" s="75">
        <v>968.99800000000005</v>
      </c>
      <c r="G222" s="75">
        <v>5872.9880000000003</v>
      </c>
      <c r="H222" s="15">
        <f>D222/D221*100</f>
        <v>12.288530956553963</v>
      </c>
      <c r="I222" s="15">
        <f>E222/E221*100</f>
        <v>15.717460300800193</v>
      </c>
      <c r="J222" s="16">
        <f t="shared" si="52"/>
        <v>71.637647989706338</v>
      </c>
      <c r="K222" s="16">
        <f t="shared" si="53"/>
        <v>159.95884408430152</v>
      </c>
      <c r="L222" s="16">
        <f t="shared" si="53"/>
        <v>142.27830875867616</v>
      </c>
    </row>
    <row r="223" spans="1:18" s="9" customFormat="1" x14ac:dyDescent="0.2">
      <c r="A223" s="17" t="s">
        <v>274</v>
      </c>
      <c r="B223" s="75">
        <v>11628.563</v>
      </c>
      <c r="C223" s="75">
        <v>33744.366999999998</v>
      </c>
      <c r="D223" s="75">
        <v>11063.373</v>
      </c>
      <c r="E223" s="75">
        <v>44807.741000000002</v>
      </c>
      <c r="F223" s="75">
        <v>10857.888000000001</v>
      </c>
      <c r="G223" s="75">
        <v>42057.781000000003</v>
      </c>
      <c r="H223" s="15">
        <f>D223/D221*100</f>
        <v>87.711469043446044</v>
      </c>
      <c r="I223" s="15">
        <f>E223/E221*100</f>
        <v>84.282539699199816</v>
      </c>
      <c r="J223" s="16">
        <f t="shared" si="52"/>
        <v>95.139640211778527</v>
      </c>
      <c r="K223" s="16">
        <f t="shared" si="53"/>
        <v>101.89249511507211</v>
      </c>
      <c r="L223" s="16">
        <f t="shared" si="53"/>
        <v>106.53852850677023</v>
      </c>
      <c r="M223" s="78"/>
      <c r="N223" s="78"/>
      <c r="O223" s="78"/>
      <c r="P223" s="78"/>
      <c r="Q223" s="78"/>
      <c r="R223" s="78"/>
    </row>
    <row r="224" spans="1:18" s="9" customFormat="1" x14ac:dyDescent="0.2">
      <c r="A224" s="13" t="s">
        <v>273</v>
      </c>
      <c r="B224" s="75">
        <v>13792.227999999999</v>
      </c>
      <c r="C224" s="75">
        <v>40550.358</v>
      </c>
      <c r="D224" s="75">
        <v>12613.370999999999</v>
      </c>
      <c r="E224" s="75">
        <v>53163.728999999999</v>
      </c>
      <c r="F224" s="75">
        <v>11826.885</v>
      </c>
      <c r="G224" s="75">
        <v>47930.769</v>
      </c>
      <c r="H224" s="15">
        <f>H225+H226</f>
        <v>100</v>
      </c>
      <c r="I224" s="15">
        <f>I225+I226</f>
        <v>100</v>
      </c>
      <c r="J224" s="16">
        <f t="shared" si="52"/>
        <v>91.452744255677914</v>
      </c>
      <c r="K224" s="16">
        <f t="shared" si="53"/>
        <v>106.64998433653491</v>
      </c>
      <c r="L224" s="16">
        <f t="shared" si="53"/>
        <v>110.91774680268533</v>
      </c>
    </row>
    <row r="225" spans="1:18" s="9" customFormat="1" x14ac:dyDescent="0.2">
      <c r="A225" s="17" t="s">
        <v>275</v>
      </c>
      <c r="B225" s="75">
        <v>313.89299999999997</v>
      </c>
      <c r="C225" s="75">
        <v>1795.85</v>
      </c>
      <c r="D225" s="75">
        <v>402.56799999999998</v>
      </c>
      <c r="E225" s="75">
        <v>2198.4180000000001</v>
      </c>
      <c r="F225" s="75">
        <v>330.99200000000002</v>
      </c>
      <c r="G225" s="75">
        <v>2922.55</v>
      </c>
      <c r="H225" s="15">
        <f>D225/D224*100</f>
        <v>3.1915972343951515</v>
      </c>
      <c r="I225" s="15">
        <f>E225/E224*100</f>
        <v>4.1351839710115152</v>
      </c>
      <c r="J225" s="16">
        <f t="shared" si="52"/>
        <v>128.25007247692685</v>
      </c>
      <c r="K225" s="16">
        <f t="shared" si="53"/>
        <v>121.62469183545221</v>
      </c>
      <c r="L225" s="16">
        <f t="shared" si="53"/>
        <v>75.222596704932329</v>
      </c>
    </row>
    <row r="226" spans="1:18" s="9" customFormat="1" x14ac:dyDescent="0.2">
      <c r="A226" s="17" t="s">
        <v>279</v>
      </c>
      <c r="B226" s="75">
        <v>13478.334000000001</v>
      </c>
      <c r="C226" s="75">
        <v>38754.508000000002</v>
      </c>
      <c r="D226" s="75">
        <v>12210.803</v>
      </c>
      <c r="E226" s="75">
        <v>50965.311000000002</v>
      </c>
      <c r="F226" s="75">
        <v>11495.893</v>
      </c>
      <c r="G226" s="75">
        <v>45008.218999999997</v>
      </c>
      <c r="H226" s="15">
        <f>D226/D224*100</f>
        <v>96.808402765604853</v>
      </c>
      <c r="I226" s="15">
        <f>E226/E224*100</f>
        <v>95.864816028988486</v>
      </c>
      <c r="J226" s="16">
        <f t="shared" si="52"/>
        <v>90.595788767365462</v>
      </c>
      <c r="K226" s="16">
        <f t="shared" si="53"/>
        <v>106.21882962898141</v>
      </c>
      <c r="L226" s="16">
        <f t="shared" si="53"/>
        <v>113.23556481983881</v>
      </c>
    </row>
    <row r="227" spans="1:18" s="9" customFormat="1" ht="22.5" x14ac:dyDescent="0.2">
      <c r="A227" s="11" t="s">
        <v>308</v>
      </c>
      <c r="B227" s="75"/>
      <c r="C227" s="75"/>
      <c r="D227" s="75"/>
      <c r="E227" s="75"/>
      <c r="F227" s="75"/>
      <c r="G227" s="75"/>
      <c r="H227" s="74"/>
      <c r="I227" s="74"/>
      <c r="J227" s="74"/>
      <c r="K227" s="74"/>
      <c r="L227" s="74"/>
      <c r="M227" s="78"/>
      <c r="N227" s="78"/>
      <c r="O227" s="78"/>
      <c r="P227" s="78"/>
      <c r="Q227" s="78"/>
      <c r="R227" s="78"/>
    </row>
    <row r="228" spans="1:18" s="9" customFormat="1" x14ac:dyDescent="0.2">
      <c r="A228" s="13" t="s">
        <v>272</v>
      </c>
      <c r="B228" s="75">
        <v>22334.153999999999</v>
      </c>
      <c r="C228" s="75">
        <v>87828.467999999993</v>
      </c>
      <c r="D228" s="75">
        <v>19925.008000000002</v>
      </c>
      <c r="E228" s="75">
        <v>107753.476</v>
      </c>
      <c r="F228" s="75">
        <v>18460.021000000001</v>
      </c>
      <c r="G228" s="75">
        <v>93642.758000000002</v>
      </c>
      <c r="H228" s="15">
        <f>H229+H230</f>
        <v>99.999999999999986</v>
      </c>
      <c r="I228" s="15">
        <f>I229+I230</f>
        <v>100</v>
      </c>
      <c r="J228" s="16">
        <f t="shared" ref="J228:J233" si="54">D228/B228*100</f>
        <v>89.213175480029378</v>
      </c>
      <c r="K228" s="16">
        <f t="shared" ref="K228:L233" si="55">D228/F228*100</f>
        <v>107.93599855601465</v>
      </c>
      <c r="L228" s="16">
        <f t="shared" si="55"/>
        <v>115.06866980573125</v>
      </c>
    </row>
    <row r="229" spans="1:18" s="9" customFormat="1" x14ac:dyDescent="0.2">
      <c r="A229" s="17" t="s">
        <v>278</v>
      </c>
      <c r="B229" s="75">
        <v>2876.1660000000002</v>
      </c>
      <c r="C229" s="75">
        <v>9387.3310000000001</v>
      </c>
      <c r="D229" s="75">
        <v>2632.4989999999998</v>
      </c>
      <c r="E229" s="75">
        <v>12019.83</v>
      </c>
      <c r="F229" s="75">
        <v>538.49900000000002</v>
      </c>
      <c r="G229" s="75">
        <v>6965.4970000000003</v>
      </c>
      <c r="H229" s="15">
        <f>D229/D228*100</f>
        <v>13.212034845858028</v>
      </c>
      <c r="I229" s="15">
        <f>E229/E228*100</f>
        <v>11.154934806929106</v>
      </c>
      <c r="J229" s="16">
        <f t="shared" si="54"/>
        <v>91.528062010329009</v>
      </c>
      <c r="K229" s="16">
        <f t="shared" si="55"/>
        <v>488.85866083316768</v>
      </c>
      <c r="L229" s="16">
        <f t="shared" si="55"/>
        <v>172.56241729771759</v>
      </c>
    </row>
    <row r="230" spans="1:18" s="9" customFormat="1" x14ac:dyDescent="0.2">
      <c r="A230" s="17" t="s">
        <v>274</v>
      </c>
      <c r="B230" s="75">
        <v>19457.988000000001</v>
      </c>
      <c r="C230" s="75">
        <v>78441.137000000002</v>
      </c>
      <c r="D230" s="75">
        <v>17292.508999999998</v>
      </c>
      <c r="E230" s="75">
        <v>95733.645999999993</v>
      </c>
      <c r="F230" s="75">
        <v>17921.522000000001</v>
      </c>
      <c r="G230" s="75">
        <v>86677.260999999999</v>
      </c>
      <c r="H230" s="15">
        <f>D230/D228*100</f>
        <v>86.787965154141958</v>
      </c>
      <c r="I230" s="15">
        <f>E230/E228*100</f>
        <v>88.845065193070894</v>
      </c>
      <c r="J230" s="16">
        <f t="shared" si="54"/>
        <v>88.871002490082716</v>
      </c>
      <c r="K230" s="16">
        <f t="shared" si="55"/>
        <v>96.490180912089926</v>
      </c>
      <c r="L230" s="16">
        <f t="shared" si="55"/>
        <v>110.44839776374566</v>
      </c>
      <c r="M230" s="78"/>
      <c r="N230" s="78"/>
      <c r="O230" s="78"/>
      <c r="P230" s="78"/>
      <c r="Q230" s="78"/>
      <c r="R230" s="78"/>
    </row>
    <row r="231" spans="1:18" s="9" customFormat="1" x14ac:dyDescent="0.2">
      <c r="A231" s="13" t="s">
        <v>273</v>
      </c>
      <c r="B231" s="75">
        <v>22334.153999999999</v>
      </c>
      <c r="C231" s="75">
        <v>87828.467999999993</v>
      </c>
      <c r="D231" s="75">
        <v>19925.008000000002</v>
      </c>
      <c r="E231" s="75">
        <v>107753.476</v>
      </c>
      <c r="F231" s="75">
        <v>18460.021000000001</v>
      </c>
      <c r="G231" s="75">
        <v>93642.758000000002</v>
      </c>
      <c r="H231" s="15">
        <f>H232+H233</f>
        <v>99.999999999999986</v>
      </c>
      <c r="I231" s="15">
        <f>I232+I233</f>
        <v>100.00000000000001</v>
      </c>
      <c r="J231" s="16">
        <f t="shared" si="54"/>
        <v>89.213175480029378</v>
      </c>
      <c r="K231" s="16">
        <f t="shared" si="55"/>
        <v>107.93599855601465</v>
      </c>
      <c r="L231" s="16">
        <f t="shared" si="55"/>
        <v>115.06866980573125</v>
      </c>
      <c r="M231" s="74"/>
      <c r="N231" s="74"/>
      <c r="O231" s="74"/>
      <c r="P231" s="74"/>
      <c r="Q231" s="74"/>
      <c r="R231" s="74"/>
    </row>
    <row r="232" spans="1:18" s="9" customFormat="1" x14ac:dyDescent="0.2">
      <c r="A232" s="17" t="s">
        <v>275</v>
      </c>
      <c r="B232" s="75">
        <v>1164.001</v>
      </c>
      <c r="C232" s="75">
        <v>8818.24</v>
      </c>
      <c r="D232" s="75">
        <v>530.625</v>
      </c>
      <c r="E232" s="75">
        <v>9348.8649999999998</v>
      </c>
      <c r="F232" s="75">
        <v>1681.816</v>
      </c>
      <c r="G232" s="75">
        <v>9891.1380000000008</v>
      </c>
      <c r="H232" s="15">
        <f>D232/D231*100</f>
        <v>2.6631105995038999</v>
      </c>
      <c r="I232" s="15">
        <f>E232/E231*100</f>
        <v>8.6761609435226017</v>
      </c>
      <c r="J232" s="16">
        <f t="shared" si="54"/>
        <v>45.586301042696697</v>
      </c>
      <c r="K232" s="16">
        <f t="shared" si="55"/>
        <v>31.550716606335055</v>
      </c>
      <c r="L232" s="16">
        <f t="shared" si="55"/>
        <v>94.517587359513129</v>
      </c>
    </row>
    <row r="233" spans="1:18" s="9" customFormat="1" x14ac:dyDescent="0.2">
      <c r="A233" s="17" t="s">
        <v>279</v>
      </c>
      <c r="B233" s="75">
        <v>21170.152999999998</v>
      </c>
      <c r="C233" s="75">
        <v>79010.228000000003</v>
      </c>
      <c r="D233" s="75">
        <v>19394.383000000002</v>
      </c>
      <c r="E233" s="75">
        <v>98404.611000000004</v>
      </c>
      <c r="F233" s="75">
        <v>16778.205000000002</v>
      </c>
      <c r="G233" s="75">
        <v>83751.619000000006</v>
      </c>
      <c r="H233" s="15">
        <f>D233/D231*100</f>
        <v>97.336889400496091</v>
      </c>
      <c r="I233" s="15">
        <f>E233/E231*100</f>
        <v>91.323839056477411</v>
      </c>
      <c r="J233" s="16">
        <f t="shared" si="54"/>
        <v>91.611917022989886</v>
      </c>
      <c r="K233" s="16">
        <f t="shared" si="55"/>
        <v>115.59271686095146</v>
      </c>
      <c r="L233" s="16">
        <f t="shared" si="55"/>
        <v>117.49577163397879</v>
      </c>
      <c r="M233" s="74"/>
      <c r="N233" s="74"/>
      <c r="O233" s="74"/>
      <c r="P233" s="74"/>
      <c r="Q233" s="74"/>
      <c r="R233" s="74"/>
    </row>
    <row r="234" spans="1:18" s="9" customFormat="1" x14ac:dyDescent="0.2">
      <c r="A234" s="11" t="s">
        <v>309</v>
      </c>
      <c r="B234" s="75"/>
      <c r="C234" s="75"/>
      <c r="D234" s="75"/>
      <c r="E234" s="75"/>
      <c r="F234" s="75"/>
      <c r="G234" s="75"/>
      <c r="H234" s="74"/>
      <c r="I234" s="74"/>
      <c r="J234" s="74"/>
      <c r="K234" s="74"/>
      <c r="L234" s="74"/>
      <c r="M234" s="78"/>
      <c r="N234" s="78"/>
      <c r="O234" s="78"/>
      <c r="P234" s="78"/>
      <c r="Q234" s="78"/>
      <c r="R234" s="78"/>
    </row>
    <row r="235" spans="1:18" s="9" customFormat="1" x14ac:dyDescent="0.2">
      <c r="A235" s="13" t="s">
        <v>272</v>
      </c>
      <c r="B235" s="75">
        <v>88338.906000000003</v>
      </c>
      <c r="C235" s="75">
        <v>380603.17700000003</v>
      </c>
      <c r="D235" s="75">
        <v>75177.228000000003</v>
      </c>
      <c r="E235" s="75">
        <v>455780.40500000003</v>
      </c>
      <c r="F235" s="75">
        <v>64155.938999999998</v>
      </c>
      <c r="G235" s="75">
        <v>376315.13099999999</v>
      </c>
      <c r="H235" s="15">
        <f>H236+H237</f>
        <v>100</v>
      </c>
      <c r="I235" s="15">
        <f>I236+I237</f>
        <v>99.999999999999986</v>
      </c>
      <c r="J235" s="16">
        <f t="shared" ref="J235:J240" si="56">D235/B235*100</f>
        <v>85.100927104530825</v>
      </c>
      <c r="K235" s="16">
        <f t="shared" ref="K235:L240" si="57">D235/F235*100</f>
        <v>117.17890685069703</v>
      </c>
      <c r="L235" s="16">
        <f t="shared" si="57"/>
        <v>121.11668318752776</v>
      </c>
    </row>
    <row r="236" spans="1:18" s="9" customFormat="1" x14ac:dyDescent="0.2">
      <c r="A236" s="17" t="s">
        <v>278</v>
      </c>
      <c r="B236" s="75">
        <v>75883.918000000005</v>
      </c>
      <c r="C236" s="75">
        <v>315517.005</v>
      </c>
      <c r="D236" s="75">
        <v>61310.917999999998</v>
      </c>
      <c r="E236" s="75">
        <v>376827.92300000001</v>
      </c>
      <c r="F236" s="75">
        <v>52433.584999999999</v>
      </c>
      <c r="G236" s="75">
        <v>316280.92300000001</v>
      </c>
      <c r="H236" s="15">
        <f>D236/D235*100</f>
        <v>81.555172531767198</v>
      </c>
      <c r="I236" s="15">
        <f>E236/E235*100</f>
        <v>82.677517257460849</v>
      </c>
      <c r="J236" s="16">
        <f t="shared" si="56"/>
        <v>80.79566740346749</v>
      </c>
      <c r="K236" s="16">
        <f t="shared" si="57"/>
        <v>116.93062375956174</v>
      </c>
      <c r="L236" s="16">
        <f t="shared" si="57"/>
        <v>119.143424594091</v>
      </c>
      <c r="M236" s="74"/>
      <c r="N236" s="74"/>
      <c r="O236" s="74"/>
      <c r="P236" s="74"/>
      <c r="Q236" s="74"/>
      <c r="R236" s="74"/>
    </row>
    <row r="237" spans="1:18" s="9" customFormat="1" x14ac:dyDescent="0.2">
      <c r="A237" s="17" t="s">
        <v>274</v>
      </c>
      <c r="B237" s="75">
        <v>12454.987999999999</v>
      </c>
      <c r="C237" s="75">
        <v>65086.171999999999</v>
      </c>
      <c r="D237" s="75">
        <v>13866.31</v>
      </c>
      <c r="E237" s="75">
        <v>78952.482000000004</v>
      </c>
      <c r="F237" s="75">
        <v>11722.355</v>
      </c>
      <c r="G237" s="75">
        <v>60034.207999999999</v>
      </c>
      <c r="H237" s="15">
        <f>D237/D235*100</f>
        <v>18.444827468232798</v>
      </c>
      <c r="I237" s="15">
        <f>E237/E235*100</f>
        <v>17.32248274253914</v>
      </c>
      <c r="J237" s="16">
        <f t="shared" si="56"/>
        <v>111.33137984556869</v>
      </c>
      <c r="K237" s="16">
        <f t="shared" si="57"/>
        <v>118.28945634217698</v>
      </c>
      <c r="L237" s="16">
        <f t="shared" si="57"/>
        <v>131.51249034550438</v>
      </c>
      <c r="M237" s="78"/>
      <c r="N237" s="78"/>
      <c r="O237" s="78"/>
      <c r="P237" s="78"/>
      <c r="Q237" s="78"/>
      <c r="R237" s="78"/>
    </row>
    <row r="238" spans="1:18" s="9" customFormat="1" x14ac:dyDescent="0.2">
      <c r="A238" s="13" t="s">
        <v>273</v>
      </c>
      <c r="B238" s="75">
        <v>88338.906000000003</v>
      </c>
      <c r="C238" s="75">
        <v>380603.17700000003</v>
      </c>
      <c r="D238" s="75">
        <v>75177.228000000003</v>
      </c>
      <c r="E238" s="75">
        <v>455780.40500000003</v>
      </c>
      <c r="F238" s="75">
        <v>64155.938999999998</v>
      </c>
      <c r="G238" s="75">
        <v>376315.13099999999</v>
      </c>
      <c r="H238" s="15">
        <f>H239+H240</f>
        <v>99.999998669809969</v>
      </c>
      <c r="I238" s="15">
        <f>I239+I240</f>
        <v>100</v>
      </c>
      <c r="J238" s="16">
        <f t="shared" si="56"/>
        <v>85.100927104530825</v>
      </c>
      <c r="K238" s="16">
        <f t="shared" si="57"/>
        <v>117.17890685069703</v>
      </c>
      <c r="L238" s="16">
        <f t="shared" si="57"/>
        <v>121.11668318752776</v>
      </c>
    </row>
    <row r="239" spans="1:18" s="9" customFormat="1" x14ac:dyDescent="0.2">
      <c r="A239" s="17" t="s">
        <v>275</v>
      </c>
      <c r="B239" s="75">
        <v>62888.966</v>
      </c>
      <c r="C239" s="75">
        <v>261006.59400000001</v>
      </c>
      <c r="D239" s="75">
        <v>60851.879000000001</v>
      </c>
      <c r="E239" s="75">
        <v>321858.473</v>
      </c>
      <c r="F239" s="75">
        <v>41684.250999999997</v>
      </c>
      <c r="G239" s="75">
        <v>236788.66099999999</v>
      </c>
      <c r="H239" s="15">
        <f>D239/D238*100</f>
        <v>80.944563425509656</v>
      </c>
      <c r="I239" s="15">
        <f>E239/E238*100</f>
        <v>70.617005353707555</v>
      </c>
      <c r="J239" s="16">
        <f t="shared" si="56"/>
        <v>96.7608196960974</v>
      </c>
      <c r="K239" s="16">
        <f t="shared" si="57"/>
        <v>145.9829013120567</v>
      </c>
      <c r="L239" s="16">
        <f t="shared" si="57"/>
        <v>135.92647200281266</v>
      </c>
    </row>
    <row r="240" spans="1:18" s="9" customFormat="1" x14ac:dyDescent="0.2">
      <c r="A240" s="17" t="s">
        <v>279</v>
      </c>
      <c r="B240" s="75">
        <v>25449.94</v>
      </c>
      <c r="C240" s="75">
        <v>119596.583</v>
      </c>
      <c r="D240" s="75">
        <v>14325.348</v>
      </c>
      <c r="E240" s="75">
        <v>133921.932</v>
      </c>
      <c r="F240" s="75">
        <v>22471.687999999998</v>
      </c>
      <c r="G240" s="75">
        <v>139526.47</v>
      </c>
      <c r="H240" s="15">
        <f>D240/D238*100</f>
        <v>19.055435244300309</v>
      </c>
      <c r="I240" s="15">
        <f>E240/E238*100</f>
        <v>29.382994646292438</v>
      </c>
      <c r="J240" s="16">
        <f t="shared" si="56"/>
        <v>56.288337025548984</v>
      </c>
      <c r="K240" s="16">
        <f t="shared" si="57"/>
        <v>63.748428689469172</v>
      </c>
      <c r="L240" s="16">
        <f t="shared" si="57"/>
        <v>95.983172225313226</v>
      </c>
      <c r="M240" s="74"/>
      <c r="N240" s="74"/>
      <c r="O240" s="74"/>
      <c r="P240" s="74"/>
      <c r="Q240" s="74"/>
      <c r="R240" s="74"/>
    </row>
    <row r="241" spans="1:18" s="9" customFormat="1" x14ac:dyDescent="0.2">
      <c r="A241" s="11" t="s">
        <v>310</v>
      </c>
      <c r="B241" s="75"/>
      <c r="C241" s="75"/>
      <c r="D241" s="75"/>
      <c r="E241" s="75"/>
      <c r="F241" s="75"/>
      <c r="G241" s="75"/>
      <c r="H241" s="74"/>
      <c r="I241" s="74"/>
      <c r="J241" s="74"/>
      <c r="K241" s="74"/>
      <c r="L241" s="74"/>
      <c r="M241" s="78"/>
      <c r="N241" s="78"/>
      <c r="O241" s="78"/>
      <c r="P241" s="78"/>
      <c r="Q241" s="78"/>
      <c r="R241" s="78"/>
    </row>
    <row r="242" spans="1:18" s="9" customFormat="1" x14ac:dyDescent="0.2">
      <c r="A242" s="13" t="s">
        <v>272</v>
      </c>
      <c r="B242" s="75">
        <v>75918.585000000006</v>
      </c>
      <c r="C242" s="75">
        <v>321678.94</v>
      </c>
      <c r="D242" s="75">
        <v>64666.841999999997</v>
      </c>
      <c r="E242" s="75">
        <v>386345.78200000001</v>
      </c>
      <c r="F242" s="75">
        <v>49495.896000000001</v>
      </c>
      <c r="G242" s="75">
        <v>313759.96299999999</v>
      </c>
      <c r="H242" s="15">
        <f>H243+H244</f>
        <v>99.999998453612449</v>
      </c>
      <c r="I242" s="15">
        <f>I243+I244</f>
        <v>99.999999741164501</v>
      </c>
      <c r="J242" s="16">
        <f t="shared" ref="J242:J247" si="58">D242/B242*100</f>
        <v>85.179198216088963</v>
      </c>
      <c r="K242" s="16">
        <f t="shared" ref="K242:L247" si="59">D242/F242*100</f>
        <v>130.65091699723951</v>
      </c>
      <c r="L242" s="16">
        <f t="shared" si="59"/>
        <v>123.13418777398313</v>
      </c>
    </row>
    <row r="243" spans="1:18" s="9" customFormat="1" x14ac:dyDescent="0.2">
      <c r="A243" s="17" t="s">
        <v>278</v>
      </c>
      <c r="B243" s="75">
        <v>66384.751999999993</v>
      </c>
      <c r="C243" s="75">
        <v>276684.00799999997</v>
      </c>
      <c r="D243" s="75">
        <v>54880.084999999999</v>
      </c>
      <c r="E243" s="75">
        <v>331564.09299999999</v>
      </c>
      <c r="F243" s="75">
        <v>42519.752</v>
      </c>
      <c r="G243" s="75">
        <v>274711.76</v>
      </c>
      <c r="H243" s="15">
        <f>D243/D242*100</f>
        <v>84.865880724467729</v>
      </c>
      <c r="I243" s="15">
        <f>E243/E242*100</f>
        <v>85.820554655363097</v>
      </c>
      <c r="J243" s="16">
        <f t="shared" si="58"/>
        <v>82.669714575419377</v>
      </c>
      <c r="K243" s="16">
        <f t="shared" si="59"/>
        <v>129.06962627627743</v>
      </c>
      <c r="L243" s="16">
        <f t="shared" si="59"/>
        <v>120.6952672867008</v>
      </c>
    </row>
    <row r="244" spans="1:18" s="9" customFormat="1" x14ac:dyDescent="0.2">
      <c r="A244" s="17" t="s">
        <v>274</v>
      </c>
      <c r="B244" s="75">
        <v>9533.8330000000005</v>
      </c>
      <c r="C244" s="75">
        <v>44994.932000000001</v>
      </c>
      <c r="D244" s="75">
        <v>9786.7559999999994</v>
      </c>
      <c r="E244" s="75">
        <v>54781.688000000002</v>
      </c>
      <c r="F244" s="75">
        <v>6976.1440000000002</v>
      </c>
      <c r="G244" s="75">
        <v>39048.203000000001</v>
      </c>
      <c r="H244" s="15">
        <f>D244/D242*100</f>
        <v>15.134117729144714</v>
      </c>
      <c r="I244" s="15">
        <f>E244/E242*100</f>
        <v>14.179445085801405</v>
      </c>
      <c r="J244" s="16">
        <f t="shared" si="58"/>
        <v>102.65289941621589</v>
      </c>
      <c r="K244" s="16">
        <f t="shared" si="59"/>
        <v>140.28890458683193</v>
      </c>
      <c r="L244" s="16">
        <f t="shared" si="59"/>
        <v>140.29246877250662</v>
      </c>
      <c r="M244" s="78"/>
      <c r="N244" s="78"/>
      <c r="O244" s="78"/>
      <c r="P244" s="78"/>
      <c r="Q244" s="78"/>
      <c r="R244" s="78"/>
    </row>
    <row r="245" spans="1:18" s="9" customFormat="1" x14ac:dyDescent="0.2">
      <c r="A245" s="13" t="s">
        <v>273</v>
      </c>
      <c r="B245" s="75">
        <v>75918.585000000006</v>
      </c>
      <c r="C245" s="75">
        <v>321678.94</v>
      </c>
      <c r="D245" s="75">
        <v>64666.841999999997</v>
      </c>
      <c r="E245" s="75">
        <v>386345.78200000001</v>
      </c>
      <c r="F245" s="75">
        <v>49495.896000000001</v>
      </c>
      <c r="G245" s="75">
        <v>313759.96299999999</v>
      </c>
      <c r="H245" s="15">
        <f>H246+H247</f>
        <v>100</v>
      </c>
      <c r="I245" s="15">
        <f>I246+I247</f>
        <v>100</v>
      </c>
      <c r="J245" s="16">
        <f t="shared" si="58"/>
        <v>85.179198216088963</v>
      </c>
      <c r="K245" s="16">
        <f t="shared" si="59"/>
        <v>130.65091699723951</v>
      </c>
      <c r="L245" s="16">
        <f t="shared" si="59"/>
        <v>123.13418777398313</v>
      </c>
    </row>
    <row r="246" spans="1:18" s="9" customFormat="1" x14ac:dyDescent="0.2">
      <c r="A246" s="17" t="s">
        <v>275</v>
      </c>
      <c r="B246" s="75">
        <v>56686.525999999998</v>
      </c>
      <c r="C246" s="75">
        <v>236556.378</v>
      </c>
      <c r="D246" s="75">
        <v>54141.663</v>
      </c>
      <c r="E246" s="75">
        <v>290698.04100000003</v>
      </c>
      <c r="F246" s="75">
        <v>37485.620999999999</v>
      </c>
      <c r="G246" s="75">
        <v>201426.26800000001</v>
      </c>
      <c r="H246" s="15">
        <f>D246/D245*100</f>
        <v>83.723994129789119</v>
      </c>
      <c r="I246" s="15">
        <f>E246/E245*100</f>
        <v>75.242970039724682</v>
      </c>
      <c r="J246" s="16">
        <f t="shared" si="58"/>
        <v>95.510638630421624</v>
      </c>
      <c r="K246" s="16">
        <f t="shared" si="59"/>
        <v>144.4331494468239</v>
      </c>
      <c r="L246" s="16">
        <f t="shared" si="59"/>
        <v>144.31982674672798</v>
      </c>
    </row>
    <row r="247" spans="1:18" s="9" customFormat="1" x14ac:dyDescent="0.2">
      <c r="A247" s="17" t="s">
        <v>279</v>
      </c>
      <c r="B247" s="75">
        <v>19232.059000000001</v>
      </c>
      <c r="C247" s="75">
        <v>85122.562000000005</v>
      </c>
      <c r="D247" s="75">
        <v>10525.179</v>
      </c>
      <c r="E247" s="75">
        <v>95647.740999999995</v>
      </c>
      <c r="F247" s="75">
        <v>12010.275</v>
      </c>
      <c r="G247" s="75">
        <v>112333.69500000001</v>
      </c>
      <c r="H247" s="15">
        <f>D247/D245*100</f>
        <v>16.276005870210888</v>
      </c>
      <c r="I247" s="15">
        <f>E247/E245*100</f>
        <v>24.757029960275325</v>
      </c>
      <c r="J247" s="16">
        <f t="shared" si="58"/>
        <v>54.727260352102704</v>
      </c>
      <c r="K247" s="16">
        <f t="shared" si="59"/>
        <v>87.634787713020728</v>
      </c>
      <c r="L247" s="16">
        <f t="shared" si="59"/>
        <v>85.146082838279284</v>
      </c>
      <c r="M247" s="74"/>
      <c r="N247" s="74"/>
      <c r="O247" s="74"/>
      <c r="P247" s="74"/>
      <c r="Q247" s="74"/>
      <c r="R247" s="74"/>
    </row>
    <row r="248" spans="1:18" s="9" customFormat="1" x14ac:dyDescent="0.2">
      <c r="A248" s="11" t="s">
        <v>311</v>
      </c>
      <c r="B248" s="75"/>
      <c r="C248" s="75"/>
      <c r="D248" s="75"/>
      <c r="E248" s="75"/>
      <c r="F248" s="75"/>
      <c r="G248" s="75"/>
      <c r="H248" s="74"/>
      <c r="I248" s="74"/>
      <c r="J248" s="74"/>
      <c r="K248" s="74"/>
      <c r="L248" s="74"/>
      <c r="M248" s="78"/>
      <c r="N248" s="78"/>
      <c r="O248" s="78"/>
      <c r="P248" s="78"/>
      <c r="Q248" s="78"/>
      <c r="R248" s="78"/>
    </row>
    <row r="249" spans="1:18" s="9" customFormat="1" x14ac:dyDescent="0.2">
      <c r="A249" s="13" t="s">
        <v>272</v>
      </c>
      <c r="B249" s="75">
        <v>11365.948</v>
      </c>
      <c r="C249" s="75">
        <v>43596.938000000002</v>
      </c>
      <c r="D249" s="75">
        <v>11315.018</v>
      </c>
      <c r="E249" s="75">
        <v>54911.955999999998</v>
      </c>
      <c r="F249" s="75">
        <v>10735.359</v>
      </c>
      <c r="G249" s="75">
        <v>49855.913</v>
      </c>
      <c r="H249" s="15">
        <f>H250+H251</f>
        <v>100</v>
      </c>
      <c r="I249" s="15">
        <f>I250+I251</f>
        <v>100.00000182109704</v>
      </c>
      <c r="J249" s="16">
        <f t="shared" ref="J249:J254" si="60">D249/B249*100</f>
        <v>99.551907152839334</v>
      </c>
      <c r="K249" s="16">
        <f t="shared" ref="K249:L254" si="61">D249/F249*100</f>
        <v>105.39953065379555</v>
      </c>
      <c r="L249" s="16">
        <f t="shared" si="61"/>
        <v>110.14131062046741</v>
      </c>
      <c r="M249" s="74"/>
      <c r="N249" s="74"/>
      <c r="O249" s="74"/>
      <c r="P249" s="74"/>
      <c r="Q249" s="74"/>
      <c r="R249" s="74"/>
    </row>
    <row r="250" spans="1:18" s="9" customFormat="1" x14ac:dyDescent="0.2">
      <c r="A250" s="17" t="s">
        <v>278</v>
      </c>
      <c r="B250" s="75">
        <v>6331.3329999999996</v>
      </c>
      <c r="C250" s="75">
        <v>23004.667000000001</v>
      </c>
      <c r="D250" s="75">
        <v>5874</v>
      </c>
      <c r="E250" s="75">
        <v>28878.667000000001</v>
      </c>
      <c r="F250" s="75">
        <v>4708</v>
      </c>
      <c r="G250" s="75">
        <v>23800</v>
      </c>
      <c r="H250" s="15">
        <f>D250/D249*100</f>
        <v>51.913306722092713</v>
      </c>
      <c r="I250" s="15">
        <f>E250/E249*100</f>
        <v>52.590854712951774</v>
      </c>
      <c r="J250" s="16">
        <f t="shared" si="60"/>
        <v>92.776671200203822</v>
      </c>
      <c r="K250" s="16">
        <f t="shared" si="61"/>
        <v>124.76635514018693</v>
      </c>
      <c r="L250" s="16">
        <f t="shared" si="61"/>
        <v>121.33893697478993</v>
      </c>
      <c r="M250" s="74"/>
      <c r="N250" s="74"/>
      <c r="O250" s="74"/>
      <c r="P250" s="74"/>
      <c r="Q250" s="74"/>
      <c r="R250" s="74"/>
    </row>
    <row r="251" spans="1:18" s="9" customFormat="1" x14ac:dyDescent="0.2">
      <c r="A251" s="17" t="s">
        <v>274</v>
      </c>
      <c r="B251" s="75">
        <v>5034.6149999999998</v>
      </c>
      <c r="C251" s="75">
        <v>20592.271000000001</v>
      </c>
      <c r="D251" s="75">
        <v>5441.018</v>
      </c>
      <c r="E251" s="75">
        <v>26033.29</v>
      </c>
      <c r="F251" s="75">
        <v>6027.3590000000004</v>
      </c>
      <c r="G251" s="75">
        <v>26055.913</v>
      </c>
      <c r="H251" s="15">
        <f>D251/D249*100</f>
        <v>48.086693277907287</v>
      </c>
      <c r="I251" s="15">
        <f>E251/E249*100</f>
        <v>47.40914710814527</v>
      </c>
      <c r="J251" s="16">
        <f t="shared" si="60"/>
        <v>108.0721763233137</v>
      </c>
      <c r="K251" s="16">
        <f t="shared" si="61"/>
        <v>90.272008022087277</v>
      </c>
      <c r="L251" s="16">
        <f t="shared" si="61"/>
        <v>99.913175178317488</v>
      </c>
      <c r="M251" s="70"/>
      <c r="N251" s="70"/>
      <c r="O251" s="70"/>
      <c r="P251" s="70"/>
      <c r="Q251" s="70"/>
      <c r="R251" s="70"/>
    </row>
    <row r="252" spans="1:18" s="9" customFormat="1" x14ac:dyDescent="0.2">
      <c r="A252" s="13" t="s">
        <v>273</v>
      </c>
      <c r="B252" s="75">
        <v>11365.948</v>
      </c>
      <c r="C252" s="75">
        <v>43596.938000000002</v>
      </c>
      <c r="D252" s="75">
        <v>11315.018</v>
      </c>
      <c r="E252" s="75">
        <v>54911.955999999998</v>
      </c>
      <c r="F252" s="75">
        <v>10735.359</v>
      </c>
      <c r="G252" s="75">
        <v>49855.913</v>
      </c>
      <c r="H252" s="15">
        <f>H253+H254</f>
        <v>100</v>
      </c>
      <c r="I252" s="15">
        <f>I253+I254</f>
        <v>100</v>
      </c>
      <c r="J252" s="16">
        <f t="shared" si="60"/>
        <v>99.551907152839334</v>
      </c>
      <c r="K252" s="16">
        <f t="shared" si="61"/>
        <v>105.39953065379555</v>
      </c>
      <c r="L252" s="16">
        <f t="shared" si="61"/>
        <v>110.14131062046741</v>
      </c>
      <c r="M252" s="74"/>
      <c r="N252" s="74"/>
      <c r="O252" s="74"/>
      <c r="P252" s="74"/>
      <c r="Q252" s="74"/>
      <c r="R252" s="74"/>
    </row>
    <row r="253" spans="1:18" s="9" customFormat="1" x14ac:dyDescent="0.2">
      <c r="A253" s="17" t="s">
        <v>275</v>
      </c>
      <c r="B253" s="75">
        <v>2923.509</v>
      </c>
      <c r="C253" s="75">
        <v>15245.762000000001</v>
      </c>
      <c r="D253" s="75">
        <v>2293.5189999999998</v>
      </c>
      <c r="E253" s="75">
        <v>17539.280999999999</v>
      </c>
      <c r="F253" s="75">
        <v>1287.6030000000001</v>
      </c>
      <c r="G253" s="75">
        <v>7474.5290000000005</v>
      </c>
      <c r="H253" s="15">
        <f>D253/D252*100</f>
        <v>20.269689363286915</v>
      </c>
      <c r="I253" s="15">
        <f>E253/E252*100</f>
        <v>31.940732542836393</v>
      </c>
      <c r="J253" s="16">
        <f t="shared" si="60"/>
        <v>78.450895824161975</v>
      </c>
      <c r="K253" s="16">
        <f t="shared" si="61"/>
        <v>178.12314820639591</v>
      </c>
      <c r="L253" s="16">
        <f t="shared" si="61"/>
        <v>234.65399625849329</v>
      </c>
      <c r="M253" s="74"/>
      <c r="N253" s="74"/>
      <c r="O253" s="74"/>
      <c r="P253" s="74"/>
      <c r="Q253" s="74"/>
      <c r="R253" s="74"/>
    </row>
    <row r="254" spans="1:18" s="9" customFormat="1" x14ac:dyDescent="0.2">
      <c r="A254" s="17" t="s">
        <v>279</v>
      </c>
      <c r="B254" s="75">
        <v>8442.44</v>
      </c>
      <c r="C254" s="75">
        <v>28351.175999999999</v>
      </c>
      <c r="D254" s="75">
        <v>9021.4989999999998</v>
      </c>
      <c r="E254" s="75">
        <v>37372.675000000003</v>
      </c>
      <c r="F254" s="75">
        <v>9447.7559999999994</v>
      </c>
      <c r="G254" s="75">
        <v>42381.383999999998</v>
      </c>
      <c r="H254" s="15">
        <f>D254/D252*100</f>
        <v>79.730310636713085</v>
      </c>
      <c r="I254" s="15">
        <f>E254/E252*100</f>
        <v>68.059267457163614</v>
      </c>
      <c r="J254" s="16">
        <f t="shared" si="60"/>
        <v>106.85890571919965</v>
      </c>
      <c r="K254" s="16">
        <f t="shared" si="61"/>
        <v>95.488272559113511</v>
      </c>
      <c r="L254" s="16">
        <f t="shared" si="61"/>
        <v>88.181818224718683</v>
      </c>
      <c r="M254" s="74"/>
      <c r="N254" s="74"/>
      <c r="O254" s="74"/>
      <c r="P254" s="74"/>
      <c r="Q254" s="74"/>
      <c r="R254" s="74"/>
    </row>
    <row r="255" spans="1:18" s="9" customFormat="1" ht="22.5" x14ac:dyDescent="0.2">
      <c r="A255" s="11" t="s">
        <v>312</v>
      </c>
      <c r="B255" s="75"/>
      <c r="C255" s="75"/>
      <c r="D255" s="75"/>
      <c r="E255" s="75"/>
      <c r="F255" s="75"/>
      <c r="G255" s="75"/>
      <c r="H255" s="74"/>
      <c r="I255" s="74"/>
      <c r="J255" s="74"/>
      <c r="K255" s="74"/>
      <c r="L255" s="74"/>
      <c r="M255" s="70"/>
      <c r="N255" s="70"/>
      <c r="O255" s="70"/>
      <c r="P255" s="70"/>
      <c r="Q255" s="70"/>
      <c r="R255" s="70"/>
    </row>
    <row r="256" spans="1:18" s="9" customFormat="1" x14ac:dyDescent="0.2">
      <c r="A256" s="13" t="s">
        <v>272</v>
      </c>
      <c r="B256" s="75">
        <v>102782.072</v>
      </c>
      <c r="C256" s="75">
        <v>397853.02299999999</v>
      </c>
      <c r="D256" s="75">
        <v>104587.837</v>
      </c>
      <c r="E256" s="75">
        <v>502440.86</v>
      </c>
      <c r="F256" s="75">
        <v>101944.74099999999</v>
      </c>
      <c r="G256" s="75">
        <v>486086.70799999998</v>
      </c>
      <c r="H256" s="15">
        <f>H257+H258</f>
        <v>100</v>
      </c>
      <c r="I256" s="15">
        <f>I257+I258</f>
        <v>100</v>
      </c>
      <c r="J256" s="16">
        <f t="shared" ref="J256:J261" si="62">D256/B256*100</f>
        <v>101.75688713494704</v>
      </c>
      <c r="K256" s="16">
        <f t="shared" ref="K256:L261" si="63">D256/F256*100</f>
        <v>102.59267518272472</v>
      </c>
      <c r="L256" s="16">
        <f t="shared" si="63"/>
        <v>103.36445159491998</v>
      </c>
      <c r="M256" s="74"/>
      <c r="N256" s="74"/>
      <c r="O256" s="74"/>
      <c r="P256" s="74"/>
      <c r="Q256" s="74"/>
      <c r="R256" s="74"/>
    </row>
    <row r="257" spans="1:18" s="9" customFormat="1" x14ac:dyDescent="0.2">
      <c r="A257" s="17" t="s">
        <v>278</v>
      </c>
      <c r="B257" s="75">
        <v>87537.910999999993</v>
      </c>
      <c r="C257" s="75">
        <v>339061.64299999998</v>
      </c>
      <c r="D257" s="75">
        <v>88324.577000000005</v>
      </c>
      <c r="E257" s="75">
        <v>427386.22</v>
      </c>
      <c r="F257" s="75">
        <v>86070.910999999993</v>
      </c>
      <c r="G257" s="75">
        <v>413257.55300000001</v>
      </c>
      <c r="H257" s="15">
        <f>D257/D256*100</f>
        <v>84.450142132684135</v>
      </c>
      <c r="I257" s="15">
        <f>E257/E256*100</f>
        <v>85.061995157002158</v>
      </c>
      <c r="J257" s="16">
        <f t="shared" si="62"/>
        <v>100.8986574970929</v>
      </c>
      <c r="K257" s="16">
        <f t="shared" si="63"/>
        <v>102.61838288199368</v>
      </c>
      <c r="L257" s="16">
        <f t="shared" si="63"/>
        <v>103.4188526978961</v>
      </c>
      <c r="M257" s="74"/>
      <c r="N257" s="74"/>
      <c r="O257" s="74"/>
      <c r="P257" s="74"/>
      <c r="Q257" s="74"/>
      <c r="R257" s="74"/>
    </row>
    <row r="258" spans="1:18" s="9" customFormat="1" x14ac:dyDescent="0.2">
      <c r="A258" s="17" t="s">
        <v>274</v>
      </c>
      <c r="B258" s="75">
        <v>15244.162</v>
      </c>
      <c r="C258" s="75">
        <v>58791.381000000001</v>
      </c>
      <c r="D258" s="75">
        <v>16263.26</v>
      </c>
      <c r="E258" s="75">
        <v>75054.64</v>
      </c>
      <c r="F258" s="75">
        <v>15873.831</v>
      </c>
      <c r="G258" s="75">
        <v>72829.153999999995</v>
      </c>
      <c r="H258" s="15">
        <f>D258/D256*100</f>
        <v>15.549857867315872</v>
      </c>
      <c r="I258" s="15">
        <f>E258/E256*100</f>
        <v>14.93800484299784</v>
      </c>
      <c r="J258" s="16">
        <f t="shared" si="62"/>
        <v>106.68516905028955</v>
      </c>
      <c r="K258" s="16">
        <f t="shared" si="63"/>
        <v>102.45327671688077</v>
      </c>
      <c r="L258" s="16">
        <f t="shared" si="63"/>
        <v>103.05576253158179</v>
      </c>
      <c r="M258" s="70"/>
      <c r="N258" s="70"/>
      <c r="O258" s="70"/>
      <c r="P258" s="70"/>
      <c r="Q258" s="70"/>
      <c r="R258" s="70"/>
    </row>
    <row r="259" spans="1:18" s="9" customFormat="1" x14ac:dyDescent="0.2">
      <c r="A259" s="13" t="s">
        <v>273</v>
      </c>
      <c r="B259" s="75">
        <v>102782.072</v>
      </c>
      <c r="C259" s="75">
        <v>397853.02299999999</v>
      </c>
      <c r="D259" s="75">
        <v>104587.837</v>
      </c>
      <c r="E259" s="75">
        <v>502440.86</v>
      </c>
      <c r="F259" s="75">
        <v>101944.74099999999</v>
      </c>
      <c r="G259" s="75">
        <v>486086.70799999998</v>
      </c>
      <c r="H259" s="15">
        <f>H260+H261</f>
        <v>100</v>
      </c>
      <c r="I259" s="15">
        <f>I260+I261</f>
        <v>100.00000019902841</v>
      </c>
      <c r="J259" s="16">
        <f t="shared" si="62"/>
        <v>101.75688713494704</v>
      </c>
      <c r="K259" s="16">
        <f t="shared" si="63"/>
        <v>102.59267518272472</v>
      </c>
      <c r="L259" s="16">
        <f t="shared" si="63"/>
        <v>103.36445159491998</v>
      </c>
      <c r="M259" s="74"/>
      <c r="N259" s="74"/>
      <c r="O259" s="74"/>
      <c r="P259" s="74"/>
      <c r="Q259" s="74"/>
      <c r="R259" s="74"/>
    </row>
    <row r="260" spans="1:18" s="9" customFormat="1" x14ac:dyDescent="0.2">
      <c r="A260" s="17" t="s">
        <v>275</v>
      </c>
      <c r="B260" s="75">
        <v>2409.9209999999998</v>
      </c>
      <c r="C260" s="75">
        <v>9695.2960000000003</v>
      </c>
      <c r="D260" s="75">
        <v>3114.3980000000001</v>
      </c>
      <c r="E260" s="75">
        <v>12809.694</v>
      </c>
      <c r="F260" s="75">
        <v>2264.2040000000002</v>
      </c>
      <c r="G260" s="75">
        <v>11321.179</v>
      </c>
      <c r="H260" s="15">
        <f>D260/D259*100</f>
        <v>2.9777822061660957</v>
      </c>
      <c r="I260" s="15">
        <f>E260/E259*100</f>
        <v>2.5494928895711229</v>
      </c>
      <c r="J260" s="16">
        <f t="shared" si="62"/>
        <v>129.23236902786442</v>
      </c>
      <c r="K260" s="16">
        <f t="shared" si="63"/>
        <v>137.54935509344563</v>
      </c>
      <c r="L260" s="16">
        <f t="shared" si="63"/>
        <v>113.14805639942624</v>
      </c>
      <c r="M260" s="74"/>
      <c r="N260" s="74"/>
      <c r="O260" s="74"/>
      <c r="P260" s="74"/>
      <c r="Q260" s="74"/>
      <c r="R260" s="74"/>
    </row>
    <row r="261" spans="1:18" s="9" customFormat="1" x14ac:dyDescent="0.2">
      <c r="A261" s="17" t="s">
        <v>279</v>
      </c>
      <c r="B261" s="75">
        <v>100372.152</v>
      </c>
      <c r="C261" s="75">
        <v>388157.72700000001</v>
      </c>
      <c r="D261" s="75">
        <v>101473.439</v>
      </c>
      <c r="E261" s="75">
        <v>489631.16700000002</v>
      </c>
      <c r="F261" s="75">
        <v>99680.536999999997</v>
      </c>
      <c r="G261" s="75">
        <v>474765.52899999998</v>
      </c>
      <c r="H261" s="15">
        <f>D261/D259*100</f>
        <v>97.022217793833903</v>
      </c>
      <c r="I261" s="15">
        <f>E261/E259*100</f>
        <v>97.450507309457279</v>
      </c>
      <c r="J261" s="16">
        <f t="shared" si="62"/>
        <v>101.09720373435852</v>
      </c>
      <c r="K261" s="16">
        <f t="shared" si="63"/>
        <v>101.79864801490788</v>
      </c>
      <c r="L261" s="16">
        <f t="shared" si="63"/>
        <v>103.1311536099328</v>
      </c>
      <c r="M261" s="74"/>
      <c r="N261" s="74"/>
      <c r="O261" s="74"/>
      <c r="P261" s="74"/>
      <c r="Q261" s="74"/>
      <c r="R261" s="74"/>
    </row>
    <row r="262" spans="1:18" s="9" customFormat="1" ht="22.5" x14ac:dyDescent="0.2">
      <c r="A262" s="11" t="s">
        <v>313</v>
      </c>
      <c r="B262" s="75"/>
      <c r="C262" s="75"/>
      <c r="D262" s="75"/>
      <c r="E262" s="75"/>
      <c r="F262" s="75"/>
      <c r="G262" s="75"/>
      <c r="H262" s="74"/>
      <c r="I262" s="74"/>
      <c r="J262" s="74"/>
      <c r="K262" s="74"/>
      <c r="L262" s="74"/>
      <c r="M262" s="78"/>
      <c r="N262" s="78"/>
      <c r="O262" s="78"/>
      <c r="P262" s="78"/>
      <c r="Q262" s="78"/>
      <c r="R262" s="78"/>
    </row>
    <row r="263" spans="1:18" s="9" customFormat="1" x14ac:dyDescent="0.2">
      <c r="A263" s="13" t="s">
        <v>272</v>
      </c>
      <c r="B263" s="75">
        <v>58665.813000000002</v>
      </c>
      <c r="C263" s="75">
        <v>229476.87400000001</v>
      </c>
      <c r="D263" s="75">
        <v>59627.881000000001</v>
      </c>
      <c r="E263" s="75">
        <v>289104.755</v>
      </c>
      <c r="F263" s="75">
        <v>58573.150999999998</v>
      </c>
      <c r="G263" s="75">
        <v>278231.103</v>
      </c>
      <c r="H263" s="15">
        <f>H264+H265</f>
        <v>99.999999999999986</v>
      </c>
      <c r="I263" s="15">
        <f>I264+I265</f>
        <v>99.999999999999986</v>
      </c>
      <c r="J263" s="16">
        <f t="shared" ref="J263:J268" si="64">D263/B263*100</f>
        <v>101.63991249895403</v>
      </c>
      <c r="K263" s="16">
        <f t="shared" ref="K263:L268" si="65">D263/F263*100</f>
        <v>101.80070558266534</v>
      </c>
      <c r="L263" s="16">
        <f t="shared" si="65"/>
        <v>103.90813675493354</v>
      </c>
      <c r="M263" s="74"/>
      <c r="N263" s="74"/>
      <c r="O263" s="74"/>
      <c r="P263" s="74"/>
      <c r="Q263" s="74"/>
      <c r="R263" s="74"/>
    </row>
    <row r="264" spans="1:18" s="9" customFormat="1" x14ac:dyDescent="0.2">
      <c r="A264" s="17" t="s">
        <v>278</v>
      </c>
      <c r="B264" s="75">
        <v>55844.665999999997</v>
      </c>
      <c r="C264" s="75">
        <v>218971.99900000001</v>
      </c>
      <c r="D264" s="75">
        <v>55676.665999999997</v>
      </c>
      <c r="E264" s="75">
        <v>274648.66499999998</v>
      </c>
      <c r="F264" s="75">
        <v>55284.665999999997</v>
      </c>
      <c r="G264" s="75">
        <v>264147.33199999999</v>
      </c>
      <c r="H264" s="15">
        <f>D264/D263*100</f>
        <v>93.373544500097182</v>
      </c>
      <c r="I264" s="15">
        <f>E264/E263*100</f>
        <v>94.999705210659698</v>
      </c>
      <c r="J264" s="16">
        <f t="shared" si="64"/>
        <v>99.699165538925413</v>
      </c>
      <c r="K264" s="16">
        <f t="shared" si="65"/>
        <v>100.70905737225581</v>
      </c>
      <c r="L264" s="16">
        <f t="shared" si="65"/>
        <v>103.9755589884209</v>
      </c>
    </row>
    <row r="265" spans="1:18" s="9" customFormat="1" x14ac:dyDescent="0.2">
      <c r="A265" s="17" t="s">
        <v>274</v>
      </c>
      <c r="B265" s="75">
        <v>2821.1469999999999</v>
      </c>
      <c r="C265" s="75">
        <v>10504.876</v>
      </c>
      <c r="D265" s="75">
        <v>3951.2150000000001</v>
      </c>
      <c r="E265" s="75">
        <v>14456.09</v>
      </c>
      <c r="F265" s="75">
        <v>3288.4850000000001</v>
      </c>
      <c r="G265" s="75">
        <v>14083.771000000001</v>
      </c>
      <c r="H265" s="15">
        <f>D265/D263*100</f>
        <v>6.6264554999028054</v>
      </c>
      <c r="I265" s="15">
        <f>E265/E263*100</f>
        <v>5.0002947893402858</v>
      </c>
      <c r="J265" s="16">
        <f t="shared" si="64"/>
        <v>140.05704062921927</v>
      </c>
      <c r="K265" s="16">
        <f t="shared" si="65"/>
        <v>120.15304920046771</v>
      </c>
      <c r="L265" s="16">
        <f t="shared" si="65"/>
        <v>102.64360305205189</v>
      </c>
      <c r="M265" s="78"/>
      <c r="N265" s="78"/>
      <c r="O265" s="78"/>
      <c r="P265" s="78"/>
      <c r="Q265" s="78"/>
      <c r="R265" s="78"/>
    </row>
    <row r="266" spans="1:18" s="9" customFormat="1" x14ac:dyDescent="0.2">
      <c r="A266" s="13" t="s">
        <v>273</v>
      </c>
      <c r="B266" s="75">
        <v>58665.813000000002</v>
      </c>
      <c r="C266" s="75">
        <v>229476.87400000001</v>
      </c>
      <c r="D266" s="75">
        <v>59627.881000000001</v>
      </c>
      <c r="E266" s="75">
        <v>289104.755</v>
      </c>
      <c r="F266" s="75">
        <v>58573.150999999998</v>
      </c>
      <c r="G266" s="75">
        <v>278231.103</v>
      </c>
      <c r="H266" s="15">
        <f>H267+H268</f>
        <v>100</v>
      </c>
      <c r="I266" s="15">
        <f>I267+I268</f>
        <v>100</v>
      </c>
      <c r="J266" s="16">
        <f t="shared" si="64"/>
        <v>101.63991249895403</v>
      </c>
      <c r="K266" s="16">
        <f t="shared" si="65"/>
        <v>101.80070558266534</v>
      </c>
      <c r="L266" s="16">
        <f t="shared" si="65"/>
        <v>103.90813675493354</v>
      </c>
    </row>
    <row r="267" spans="1:18" s="9" customFormat="1" x14ac:dyDescent="0.2">
      <c r="A267" s="17" t="s">
        <v>275</v>
      </c>
      <c r="B267" s="75">
        <v>195.73</v>
      </c>
      <c r="C267" s="75">
        <v>1284.077</v>
      </c>
      <c r="D267" s="75">
        <v>515.95699999999999</v>
      </c>
      <c r="E267" s="75">
        <v>1800.0340000000001</v>
      </c>
      <c r="F267" s="75">
        <v>199.643</v>
      </c>
      <c r="G267" s="75">
        <v>995.97199999999998</v>
      </c>
      <c r="H267" s="15">
        <f>D267/D266*100</f>
        <v>0.86529487774351721</v>
      </c>
      <c r="I267" s="15">
        <f>E267/E266*100</f>
        <v>0.6226234501054817</v>
      </c>
      <c r="J267" s="16">
        <f t="shared" si="64"/>
        <v>263.60649874827573</v>
      </c>
      <c r="K267" s="16">
        <f t="shared" si="65"/>
        <v>258.43981506989974</v>
      </c>
      <c r="L267" s="16">
        <f t="shared" si="65"/>
        <v>180.73138602290027</v>
      </c>
      <c r="M267" s="74"/>
      <c r="N267" s="74"/>
      <c r="O267" s="74"/>
      <c r="P267" s="74"/>
      <c r="Q267" s="74"/>
      <c r="R267" s="74"/>
    </row>
    <row r="268" spans="1:18" s="9" customFormat="1" x14ac:dyDescent="0.2">
      <c r="A268" s="17" t="s">
        <v>279</v>
      </c>
      <c r="B268" s="75">
        <v>58470.082999999999</v>
      </c>
      <c r="C268" s="75">
        <v>228192.79699999999</v>
      </c>
      <c r="D268" s="75">
        <v>59111.923999999999</v>
      </c>
      <c r="E268" s="75">
        <v>287304.72100000002</v>
      </c>
      <c r="F268" s="75">
        <v>58373.508000000002</v>
      </c>
      <c r="G268" s="75">
        <v>277235.13099999999</v>
      </c>
      <c r="H268" s="15">
        <f>D268/D266*100</f>
        <v>99.134705122256477</v>
      </c>
      <c r="I268" s="15">
        <f>E268/E266*100</f>
        <v>99.377376549894521</v>
      </c>
      <c r="J268" s="16">
        <f t="shared" si="64"/>
        <v>101.09772548125167</v>
      </c>
      <c r="K268" s="16">
        <f t="shared" si="65"/>
        <v>101.26498479412956</v>
      </c>
      <c r="L268" s="16">
        <f t="shared" si="65"/>
        <v>103.63214790408364</v>
      </c>
      <c r="M268" s="74"/>
      <c r="N268" s="74"/>
      <c r="O268" s="74"/>
      <c r="P268" s="74"/>
      <c r="Q268" s="74"/>
      <c r="R268" s="74"/>
    </row>
    <row r="269" spans="1:18" s="9" customFormat="1" x14ac:dyDescent="0.2">
      <c r="A269" s="11" t="s">
        <v>314</v>
      </c>
      <c r="B269" s="75"/>
      <c r="C269" s="75"/>
      <c r="D269" s="75"/>
      <c r="E269" s="75"/>
      <c r="F269" s="75"/>
      <c r="G269" s="75"/>
      <c r="H269" s="74"/>
      <c r="I269" s="74"/>
      <c r="J269" s="74"/>
      <c r="K269" s="74"/>
      <c r="L269" s="74"/>
      <c r="M269" s="78"/>
      <c r="N269" s="78"/>
      <c r="O269" s="78"/>
      <c r="P269" s="78"/>
      <c r="Q269" s="78"/>
      <c r="R269" s="78"/>
    </row>
    <row r="270" spans="1:18" s="9" customFormat="1" x14ac:dyDescent="0.2">
      <c r="A270" s="13" t="s">
        <v>272</v>
      </c>
      <c r="B270" s="75">
        <v>1997.0160000000001</v>
      </c>
      <c r="C270" s="75">
        <v>8352.5840000000007</v>
      </c>
      <c r="D270" s="75">
        <v>2089.5529999999999</v>
      </c>
      <c r="E270" s="75">
        <v>10442.137000000001</v>
      </c>
      <c r="F270" s="75">
        <v>2284.3069999999998</v>
      </c>
      <c r="G270" s="75">
        <v>11490.606</v>
      </c>
      <c r="H270" s="15">
        <f>H271+H272</f>
        <v>100.00000000000001</v>
      </c>
      <c r="I270" s="15">
        <f>I271+I272</f>
        <v>99.999999999999986</v>
      </c>
      <c r="J270" s="16">
        <f t="shared" ref="J270:J275" si="66">D270/B270*100</f>
        <v>104.63376357525426</v>
      </c>
      <c r="K270" s="16">
        <f t="shared" ref="K270:L275" si="67">D270/F270*100</f>
        <v>91.474263310491978</v>
      </c>
      <c r="L270" s="16">
        <f t="shared" si="67"/>
        <v>90.875424672989396</v>
      </c>
      <c r="M270" s="74"/>
      <c r="N270" s="74"/>
      <c r="O270" s="74"/>
      <c r="P270" s="74"/>
      <c r="Q270" s="74"/>
      <c r="R270" s="74"/>
    </row>
    <row r="271" spans="1:18" s="9" customFormat="1" x14ac:dyDescent="0.2">
      <c r="A271" s="17" t="s">
        <v>278</v>
      </c>
      <c r="B271" s="75">
        <v>384.33300000000003</v>
      </c>
      <c r="C271" s="75">
        <v>1354.3320000000001</v>
      </c>
      <c r="D271" s="75">
        <v>485.33300000000003</v>
      </c>
      <c r="E271" s="75">
        <v>1839.665</v>
      </c>
      <c r="F271" s="75">
        <v>412.33300000000003</v>
      </c>
      <c r="G271" s="75">
        <v>1918.665</v>
      </c>
      <c r="H271" s="15">
        <f>D271/D270*100</f>
        <v>23.226642253151752</v>
      </c>
      <c r="I271" s="15">
        <f>E271/E270*100</f>
        <v>17.617706030863221</v>
      </c>
      <c r="J271" s="16">
        <f t="shared" si="66"/>
        <v>126.2792942578441</v>
      </c>
      <c r="K271" s="16">
        <f t="shared" si="67"/>
        <v>117.70413719008666</v>
      </c>
      <c r="L271" s="16">
        <f t="shared" si="67"/>
        <v>95.882553754824315</v>
      </c>
      <c r="M271" s="74"/>
      <c r="N271" s="74"/>
      <c r="O271" s="74"/>
      <c r="P271" s="74"/>
      <c r="Q271" s="74"/>
      <c r="R271" s="74"/>
    </row>
    <row r="272" spans="1:18" s="9" customFormat="1" x14ac:dyDescent="0.2">
      <c r="A272" s="17" t="s">
        <v>274</v>
      </c>
      <c r="B272" s="75">
        <v>1612.683</v>
      </c>
      <c r="C272" s="75">
        <v>6998.2520000000004</v>
      </c>
      <c r="D272" s="75">
        <v>1604.22</v>
      </c>
      <c r="E272" s="75">
        <v>8602.4719999999998</v>
      </c>
      <c r="F272" s="75">
        <v>1871.9739999999999</v>
      </c>
      <c r="G272" s="75">
        <v>9571.9410000000007</v>
      </c>
      <c r="H272" s="15">
        <f>D272/D270*100</f>
        <v>76.773357746848262</v>
      </c>
      <c r="I272" s="15">
        <f>E272/E270*100</f>
        <v>82.382293969136768</v>
      </c>
      <c r="J272" s="16">
        <f t="shared" si="66"/>
        <v>99.47522234685924</v>
      </c>
      <c r="K272" s="16">
        <f t="shared" si="67"/>
        <v>85.696703052499672</v>
      </c>
      <c r="L272" s="16">
        <f t="shared" si="67"/>
        <v>89.871761641656576</v>
      </c>
      <c r="M272" s="70"/>
      <c r="N272" s="70"/>
      <c r="O272" s="70"/>
      <c r="P272" s="70"/>
      <c r="Q272" s="70"/>
      <c r="R272" s="70"/>
    </row>
    <row r="273" spans="1:18" s="9" customFormat="1" x14ac:dyDescent="0.2">
      <c r="A273" s="13" t="s">
        <v>273</v>
      </c>
      <c r="B273" s="75">
        <v>1997.0160000000001</v>
      </c>
      <c r="C273" s="75">
        <v>8352.5840000000007</v>
      </c>
      <c r="D273" s="75">
        <v>2089.5529999999999</v>
      </c>
      <c r="E273" s="75">
        <v>10442.137000000001</v>
      </c>
      <c r="F273" s="75">
        <v>2284.3069999999998</v>
      </c>
      <c r="G273" s="75">
        <v>11490.606</v>
      </c>
      <c r="H273" s="15">
        <f>H274+H275</f>
        <v>100</v>
      </c>
      <c r="I273" s="15">
        <f>I274+I275</f>
        <v>100</v>
      </c>
      <c r="J273" s="16">
        <f t="shared" si="66"/>
        <v>104.63376357525426</v>
      </c>
      <c r="K273" s="16">
        <f t="shared" si="67"/>
        <v>91.474263310491978</v>
      </c>
      <c r="L273" s="16">
        <f t="shared" si="67"/>
        <v>90.875424672989396</v>
      </c>
      <c r="M273" s="74"/>
      <c r="N273" s="74"/>
      <c r="O273" s="74"/>
      <c r="P273" s="74"/>
      <c r="Q273" s="74"/>
      <c r="R273" s="74"/>
    </row>
    <row r="274" spans="1:18" s="9" customFormat="1" x14ac:dyDescent="0.2">
      <c r="A274" s="17" t="s">
        <v>275</v>
      </c>
      <c r="B274" s="75">
        <v>70.236000000000004</v>
      </c>
      <c r="C274" s="75">
        <v>408.95499999999998</v>
      </c>
      <c r="D274" s="75">
        <v>232.446</v>
      </c>
      <c r="E274" s="75">
        <v>641.40099999999995</v>
      </c>
      <c r="F274" s="75">
        <v>101.432</v>
      </c>
      <c r="G274" s="75">
        <v>474.40100000000001</v>
      </c>
      <c r="H274" s="15">
        <f>D274/D273*100</f>
        <v>11.124197376185242</v>
      </c>
      <c r="I274" s="15">
        <f>E274/E273*100</f>
        <v>6.1424304239639831</v>
      </c>
      <c r="J274" s="16">
        <f t="shared" si="66"/>
        <v>330.94994020160595</v>
      </c>
      <c r="K274" s="16">
        <f t="shared" si="67"/>
        <v>229.16436627494284</v>
      </c>
      <c r="L274" s="16">
        <f t="shared" si="67"/>
        <v>135.20228667308879</v>
      </c>
      <c r="M274" s="74"/>
      <c r="N274" s="74"/>
      <c r="O274" s="74"/>
      <c r="P274" s="74"/>
      <c r="Q274" s="74"/>
      <c r="R274" s="74"/>
    </row>
    <row r="275" spans="1:18" s="9" customFormat="1" x14ac:dyDescent="0.2">
      <c r="A275" s="17" t="s">
        <v>279</v>
      </c>
      <c r="B275" s="75">
        <v>1926.779</v>
      </c>
      <c r="C275" s="75">
        <v>7943.6279999999997</v>
      </c>
      <c r="D275" s="75">
        <v>1857.107</v>
      </c>
      <c r="E275" s="75">
        <v>9800.7360000000008</v>
      </c>
      <c r="F275" s="75">
        <v>2182.8760000000002</v>
      </c>
      <c r="G275" s="75">
        <v>11016.206</v>
      </c>
      <c r="H275" s="15">
        <f>D275/D273*100</f>
        <v>88.875802623814764</v>
      </c>
      <c r="I275" s="15">
        <f>E275/E273*100</f>
        <v>93.857569576036013</v>
      </c>
      <c r="J275" s="16">
        <f t="shared" si="66"/>
        <v>96.384017056444975</v>
      </c>
      <c r="K275" s="16">
        <f t="shared" si="67"/>
        <v>85.07615641016713</v>
      </c>
      <c r="L275" s="16">
        <f t="shared" si="67"/>
        <v>88.966528040597652</v>
      </c>
    </row>
    <row r="276" spans="1:18" s="9" customFormat="1" x14ac:dyDescent="0.2">
      <c r="A276" s="11" t="s">
        <v>315</v>
      </c>
      <c r="B276" s="75"/>
      <c r="C276" s="75"/>
      <c r="D276" s="75"/>
      <c r="E276" s="75"/>
      <c r="F276" s="75"/>
      <c r="G276" s="75"/>
      <c r="H276" s="74"/>
      <c r="I276" s="74"/>
      <c r="J276" s="74"/>
      <c r="K276" s="74"/>
      <c r="L276" s="74"/>
      <c r="M276" s="78"/>
      <c r="N276" s="78"/>
      <c r="O276" s="78"/>
      <c r="P276" s="78"/>
      <c r="Q276" s="78"/>
      <c r="R276" s="78"/>
    </row>
    <row r="277" spans="1:18" s="9" customFormat="1" x14ac:dyDescent="0.2">
      <c r="A277" s="13" t="s">
        <v>272</v>
      </c>
      <c r="B277" s="75">
        <v>4181.4660000000003</v>
      </c>
      <c r="C277" s="75">
        <v>13641.496999999999</v>
      </c>
      <c r="D277" s="75">
        <v>3940.8629999999998</v>
      </c>
      <c r="E277" s="75">
        <v>17582.36</v>
      </c>
      <c r="F277" s="75">
        <v>3868.777</v>
      </c>
      <c r="G277" s="75">
        <v>15619.808999999999</v>
      </c>
      <c r="H277" s="15">
        <f>H278+H279</f>
        <v>100.00002537515259</v>
      </c>
      <c r="I277" s="15">
        <f>I278+I279</f>
        <v>100.00000568751862</v>
      </c>
      <c r="J277" s="16">
        <f t="shared" ref="J277:J282" si="68">D277/B277*100</f>
        <v>94.245965410217352</v>
      </c>
      <c r="K277" s="16">
        <f t="shared" ref="K277:L282" si="69">D277/F277*100</f>
        <v>101.86327617228908</v>
      </c>
      <c r="L277" s="16">
        <f t="shared" si="69"/>
        <v>112.56450062865686</v>
      </c>
      <c r="M277" s="74"/>
      <c r="N277" s="74"/>
      <c r="O277" s="74"/>
      <c r="P277" s="74"/>
      <c r="Q277" s="74"/>
      <c r="R277" s="74"/>
    </row>
    <row r="278" spans="1:18" s="9" customFormat="1" x14ac:dyDescent="0.2">
      <c r="A278" s="17" t="s">
        <v>278</v>
      </c>
      <c r="B278" s="75">
        <v>3511.248</v>
      </c>
      <c r="C278" s="75">
        <v>11622.324000000001</v>
      </c>
      <c r="D278" s="75">
        <v>3450.248</v>
      </c>
      <c r="E278" s="75">
        <v>15072.572</v>
      </c>
      <c r="F278" s="75">
        <v>3277.248</v>
      </c>
      <c r="G278" s="75">
        <v>13374.237999999999</v>
      </c>
      <c r="H278" s="15">
        <f>D278/D277*100</f>
        <v>87.55056950723737</v>
      </c>
      <c r="I278" s="15">
        <f>E278/E277*100</f>
        <v>85.725534001123847</v>
      </c>
      <c r="J278" s="16">
        <f t="shared" si="68"/>
        <v>98.262725959544866</v>
      </c>
      <c r="K278" s="16">
        <f t="shared" si="69"/>
        <v>105.27881930204855</v>
      </c>
      <c r="L278" s="16">
        <f t="shared" si="69"/>
        <v>112.69854776025372</v>
      </c>
      <c r="M278" s="74"/>
      <c r="N278" s="74"/>
      <c r="O278" s="74"/>
      <c r="P278" s="74"/>
      <c r="Q278" s="74"/>
      <c r="R278" s="74"/>
    </row>
    <row r="279" spans="1:18" s="9" customFormat="1" x14ac:dyDescent="0.2">
      <c r="A279" s="17" t="s">
        <v>274</v>
      </c>
      <c r="B279" s="75">
        <v>670.21799999999996</v>
      </c>
      <c r="C279" s="75">
        <v>2019.173</v>
      </c>
      <c r="D279" s="75">
        <v>490.61599999999999</v>
      </c>
      <c r="E279" s="75">
        <v>2509.7890000000002</v>
      </c>
      <c r="F279" s="75">
        <v>591.529</v>
      </c>
      <c r="G279" s="75">
        <v>2245.5700000000002</v>
      </c>
      <c r="H279" s="15">
        <f>D279/D277*100</f>
        <v>12.449455867915225</v>
      </c>
      <c r="I279" s="15">
        <f>E279/E277*100</f>
        <v>14.274471686394774</v>
      </c>
      <c r="J279" s="16">
        <f t="shared" si="68"/>
        <v>73.202450545941772</v>
      </c>
      <c r="K279" s="16">
        <f t="shared" si="69"/>
        <v>82.940312309286611</v>
      </c>
      <c r="L279" s="16">
        <f t="shared" si="69"/>
        <v>111.76623307222667</v>
      </c>
      <c r="M279" s="78"/>
      <c r="N279" s="78"/>
      <c r="O279" s="78"/>
      <c r="P279" s="78"/>
      <c r="Q279" s="78"/>
      <c r="R279" s="78"/>
    </row>
    <row r="280" spans="1:18" s="9" customFormat="1" x14ac:dyDescent="0.2">
      <c r="A280" s="13" t="s">
        <v>273</v>
      </c>
      <c r="B280" s="75">
        <v>4181.4660000000003</v>
      </c>
      <c r="C280" s="75">
        <v>13641.496999999999</v>
      </c>
      <c r="D280" s="75">
        <v>3940.8629999999998</v>
      </c>
      <c r="E280" s="75">
        <v>17582.36</v>
      </c>
      <c r="F280" s="75">
        <v>3868.777</v>
      </c>
      <c r="G280" s="75">
        <v>15619.808999999999</v>
      </c>
      <c r="H280" s="15">
        <f>H281+H282</f>
        <v>100</v>
      </c>
      <c r="I280" s="15">
        <f>I281+I282</f>
        <v>100.00000568751864</v>
      </c>
      <c r="J280" s="16">
        <f t="shared" si="68"/>
        <v>94.245965410217352</v>
      </c>
      <c r="K280" s="16">
        <f t="shared" si="69"/>
        <v>101.86327617228908</v>
      </c>
      <c r="L280" s="16">
        <f t="shared" si="69"/>
        <v>112.56450062865686</v>
      </c>
    </row>
    <row r="281" spans="1:18" s="9" customFormat="1" x14ac:dyDescent="0.2">
      <c r="A281" s="17" t="s">
        <v>275</v>
      </c>
      <c r="B281" s="75">
        <v>145.62799999999999</v>
      </c>
      <c r="C281" s="75">
        <v>280.76400000000001</v>
      </c>
      <c r="D281" s="75">
        <v>123.607</v>
      </c>
      <c r="E281" s="75">
        <v>404.37099999999998</v>
      </c>
      <c r="F281" s="75">
        <v>208.578</v>
      </c>
      <c r="G281" s="75">
        <v>1476.9179999999999</v>
      </c>
      <c r="H281" s="15">
        <f>D281/D280*100</f>
        <v>3.1365464874064388</v>
      </c>
      <c r="I281" s="15">
        <f>E281/E280*100</f>
        <v>2.299867594566372</v>
      </c>
      <c r="J281" s="16">
        <f t="shared" si="68"/>
        <v>84.878594775729951</v>
      </c>
      <c r="K281" s="16">
        <f t="shared" si="69"/>
        <v>59.261762985549773</v>
      </c>
      <c r="L281" s="16">
        <f t="shared" si="69"/>
        <v>27.379380574954059</v>
      </c>
    </row>
    <row r="282" spans="1:18" s="9" customFormat="1" x14ac:dyDescent="0.2">
      <c r="A282" s="17" t="s">
        <v>279</v>
      </c>
      <c r="B282" s="75">
        <v>4035.837</v>
      </c>
      <c r="C282" s="75">
        <v>13360.734</v>
      </c>
      <c r="D282" s="75">
        <v>3817.2559999999999</v>
      </c>
      <c r="E282" s="75">
        <v>17177.990000000002</v>
      </c>
      <c r="F282" s="75">
        <v>3660.1990000000001</v>
      </c>
      <c r="G282" s="75">
        <v>14142.89</v>
      </c>
      <c r="H282" s="15">
        <f>D282/D280*100</f>
        <v>96.863453512593566</v>
      </c>
      <c r="I282" s="15">
        <f>E282/E280*100</f>
        <v>97.700138092952258</v>
      </c>
      <c r="J282" s="16">
        <f t="shared" si="68"/>
        <v>94.583998313113241</v>
      </c>
      <c r="K282" s="16">
        <f t="shared" si="69"/>
        <v>104.2909415580956</v>
      </c>
      <c r="L282" s="16">
        <f t="shared" si="69"/>
        <v>121.46025317314921</v>
      </c>
      <c r="M282" s="74"/>
      <c r="N282" s="74"/>
      <c r="O282" s="74"/>
      <c r="P282" s="74"/>
      <c r="Q282" s="74"/>
      <c r="R282" s="74"/>
    </row>
    <row r="283" spans="1:18" s="9" customFormat="1" x14ac:dyDescent="0.2">
      <c r="A283" s="11" t="s">
        <v>316</v>
      </c>
      <c r="B283" s="75"/>
      <c r="C283" s="75"/>
      <c r="D283" s="75"/>
      <c r="E283" s="75"/>
      <c r="F283" s="75"/>
      <c r="G283" s="75"/>
      <c r="H283" s="74"/>
      <c r="I283" s="74"/>
      <c r="J283" s="74"/>
      <c r="K283" s="74"/>
      <c r="L283" s="74"/>
      <c r="M283" s="78"/>
      <c r="N283" s="78"/>
      <c r="O283" s="78"/>
      <c r="P283" s="78"/>
      <c r="Q283" s="78"/>
      <c r="R283" s="78"/>
    </row>
    <row r="284" spans="1:18" s="9" customFormat="1" x14ac:dyDescent="0.2">
      <c r="A284" s="13" t="s">
        <v>272</v>
      </c>
      <c r="B284" s="75">
        <v>7916.0439999999999</v>
      </c>
      <c r="C284" s="75">
        <v>28859.427</v>
      </c>
      <c r="D284" s="75">
        <v>7927.3220000000001</v>
      </c>
      <c r="E284" s="75">
        <v>36786.749000000003</v>
      </c>
      <c r="F284" s="75">
        <v>8617.0990000000002</v>
      </c>
      <c r="G284" s="75">
        <v>40956.936000000002</v>
      </c>
      <c r="H284" s="15">
        <f>H285+H286</f>
        <v>100</v>
      </c>
      <c r="I284" s="15">
        <f>I285+I286</f>
        <v>99.999999999999972</v>
      </c>
      <c r="J284" s="16">
        <f t="shared" ref="J284:J289" si="70">D284/B284*100</f>
        <v>100.14247015302089</v>
      </c>
      <c r="K284" s="16">
        <f t="shared" ref="K284:L289" si="71">D284/F284*100</f>
        <v>91.995252694671365</v>
      </c>
      <c r="L284" s="16">
        <f t="shared" si="71"/>
        <v>89.818117742010784</v>
      </c>
    </row>
    <row r="285" spans="1:18" s="9" customFormat="1" x14ac:dyDescent="0.2">
      <c r="A285" s="17" t="s">
        <v>278</v>
      </c>
      <c r="B285" s="75">
        <v>4053.498</v>
      </c>
      <c r="C285" s="75">
        <v>15017.993</v>
      </c>
      <c r="D285" s="75">
        <v>4351.8320000000003</v>
      </c>
      <c r="E285" s="75">
        <v>19369.825000000001</v>
      </c>
      <c r="F285" s="75">
        <v>4683.4979999999996</v>
      </c>
      <c r="G285" s="75">
        <v>22249.491999999998</v>
      </c>
      <c r="H285" s="15">
        <f>D285/D284*100</f>
        <v>54.896622087509506</v>
      </c>
      <c r="I285" s="15">
        <f>E285/E284*100</f>
        <v>52.654353881611001</v>
      </c>
      <c r="J285" s="16">
        <f t="shared" si="70"/>
        <v>107.35991481924995</v>
      </c>
      <c r="K285" s="16">
        <f t="shared" si="71"/>
        <v>92.918412690685486</v>
      </c>
      <c r="L285" s="16">
        <f t="shared" si="71"/>
        <v>87.057380905595522</v>
      </c>
      <c r="M285" s="74"/>
      <c r="N285" s="74"/>
      <c r="O285" s="74"/>
      <c r="P285" s="74"/>
      <c r="Q285" s="74"/>
      <c r="R285" s="74"/>
    </row>
    <row r="286" spans="1:18" s="9" customFormat="1" x14ac:dyDescent="0.2">
      <c r="A286" s="17" t="s">
        <v>274</v>
      </c>
      <c r="B286" s="75">
        <v>3862.5450000000001</v>
      </c>
      <c r="C286" s="75">
        <v>13841.433999999999</v>
      </c>
      <c r="D286" s="75">
        <v>3575.49</v>
      </c>
      <c r="E286" s="75">
        <v>17416.923999999999</v>
      </c>
      <c r="F286" s="75">
        <v>3933.6010000000001</v>
      </c>
      <c r="G286" s="75">
        <v>18707.444</v>
      </c>
      <c r="H286" s="15">
        <f>D286/D284*100</f>
        <v>45.103377912490494</v>
      </c>
      <c r="I286" s="15">
        <f>E286/E284*100</f>
        <v>47.345646118388977</v>
      </c>
      <c r="J286" s="16">
        <f t="shared" si="70"/>
        <v>92.56824192339505</v>
      </c>
      <c r="K286" s="16">
        <f t="shared" si="71"/>
        <v>90.896102578782134</v>
      </c>
      <c r="L286" s="16">
        <f t="shared" si="71"/>
        <v>93.101569621162568</v>
      </c>
      <c r="M286" s="78"/>
      <c r="N286" s="78"/>
      <c r="O286" s="78"/>
      <c r="P286" s="78"/>
      <c r="Q286" s="78"/>
      <c r="R286" s="78"/>
    </row>
    <row r="287" spans="1:18" s="9" customFormat="1" x14ac:dyDescent="0.2">
      <c r="A287" s="13" t="s">
        <v>273</v>
      </c>
      <c r="B287" s="75">
        <v>7916.0439999999999</v>
      </c>
      <c r="C287" s="75">
        <v>28859.427</v>
      </c>
      <c r="D287" s="75">
        <v>7927.3220000000001</v>
      </c>
      <c r="E287" s="75">
        <v>36786.749000000003</v>
      </c>
      <c r="F287" s="75">
        <v>8617.0990000000002</v>
      </c>
      <c r="G287" s="75">
        <v>40956.936000000002</v>
      </c>
      <c r="H287" s="15">
        <f>H288+H289</f>
        <v>99.999999999999986</v>
      </c>
      <c r="I287" s="15">
        <f>I288+I289</f>
        <v>99.999999999999986</v>
      </c>
      <c r="J287" s="16">
        <f t="shared" si="70"/>
        <v>100.14247015302089</v>
      </c>
      <c r="K287" s="16">
        <f t="shared" si="71"/>
        <v>91.995252694671365</v>
      </c>
      <c r="L287" s="16">
        <f t="shared" si="71"/>
        <v>89.818117742010784</v>
      </c>
    </row>
    <row r="288" spans="1:18" s="9" customFormat="1" x14ac:dyDescent="0.2">
      <c r="A288" s="17" t="s">
        <v>275</v>
      </c>
      <c r="B288" s="75">
        <v>256.16699999999997</v>
      </c>
      <c r="C288" s="75">
        <v>735.51700000000005</v>
      </c>
      <c r="D288" s="75">
        <v>344.54599999999999</v>
      </c>
      <c r="E288" s="75">
        <v>1080.0630000000001</v>
      </c>
      <c r="F288" s="75">
        <v>368.62900000000002</v>
      </c>
      <c r="G288" s="75">
        <v>1532.057</v>
      </c>
      <c r="H288" s="15">
        <f>D288/D287*100</f>
        <v>4.34631014105394</v>
      </c>
      <c r="I288" s="15">
        <f>E288/E287*100</f>
        <v>2.9360110076593071</v>
      </c>
      <c r="J288" s="16">
        <f t="shared" si="70"/>
        <v>134.50054066292694</v>
      </c>
      <c r="K288" s="16">
        <f t="shared" si="71"/>
        <v>93.466873197713682</v>
      </c>
      <c r="L288" s="16">
        <f t="shared" si="71"/>
        <v>70.497572870983262</v>
      </c>
    </row>
    <row r="289" spans="1:18" s="9" customFormat="1" x14ac:dyDescent="0.2">
      <c r="A289" s="17" t="s">
        <v>279</v>
      </c>
      <c r="B289" s="75">
        <v>7659.8770000000004</v>
      </c>
      <c r="C289" s="75">
        <v>28123.91</v>
      </c>
      <c r="D289" s="75">
        <v>7582.7759999999998</v>
      </c>
      <c r="E289" s="75">
        <v>35706.686000000002</v>
      </c>
      <c r="F289" s="75">
        <v>8248.4699999999993</v>
      </c>
      <c r="G289" s="75">
        <v>39424.879000000001</v>
      </c>
      <c r="H289" s="15">
        <f>D289/D287*100</f>
        <v>95.653689858946052</v>
      </c>
      <c r="I289" s="15">
        <f>E289/E287*100</f>
        <v>97.063988992340683</v>
      </c>
      <c r="J289" s="16">
        <f t="shared" si="70"/>
        <v>98.993443367302106</v>
      </c>
      <c r="K289" s="16">
        <f t="shared" si="71"/>
        <v>91.929485104510306</v>
      </c>
      <c r="L289" s="16">
        <f t="shared" si="71"/>
        <v>90.568917155078651</v>
      </c>
    </row>
    <row r="290" spans="1:18" s="9" customFormat="1" ht="45" x14ac:dyDescent="0.2">
      <c r="A290" s="11" t="s">
        <v>317</v>
      </c>
      <c r="B290" s="75"/>
      <c r="C290" s="75"/>
      <c r="D290" s="75"/>
      <c r="E290" s="75"/>
      <c r="F290" s="75"/>
      <c r="G290" s="75"/>
      <c r="H290" s="74"/>
      <c r="I290" s="74"/>
      <c r="J290" s="74"/>
      <c r="K290" s="74"/>
      <c r="L290" s="74"/>
      <c r="M290" s="78"/>
      <c r="N290" s="78"/>
      <c r="O290" s="78"/>
      <c r="P290" s="78"/>
      <c r="Q290" s="78"/>
      <c r="R290" s="78"/>
    </row>
    <row r="291" spans="1:18" s="9" customFormat="1" x14ac:dyDescent="0.2">
      <c r="A291" s="13" t="s">
        <v>272</v>
      </c>
      <c r="B291" s="75">
        <v>1124.4259999999999</v>
      </c>
      <c r="C291" s="75">
        <v>4802.1180000000004</v>
      </c>
      <c r="D291" s="75">
        <v>1366.8520000000001</v>
      </c>
      <c r="E291" s="75">
        <v>6168.97</v>
      </c>
      <c r="F291" s="75">
        <v>2415.6660000000002</v>
      </c>
      <c r="G291" s="75">
        <v>8064.75</v>
      </c>
      <c r="H291" s="15">
        <f>H292+H293</f>
        <v>99.999999999999972</v>
      </c>
      <c r="I291" s="15">
        <f>I292+I293</f>
        <v>100</v>
      </c>
      <c r="J291" s="16">
        <f t="shared" ref="J291:J296" si="72">D291/B291*100</f>
        <v>121.55997815774451</v>
      </c>
      <c r="K291" s="16">
        <f t="shared" ref="K291:L296" si="73">D291/F291*100</f>
        <v>56.582822294141657</v>
      </c>
      <c r="L291" s="16">
        <f t="shared" si="73"/>
        <v>76.493009702718624</v>
      </c>
    </row>
    <row r="292" spans="1:18" s="9" customFormat="1" x14ac:dyDescent="0.2">
      <c r="A292" s="17" t="s">
        <v>278</v>
      </c>
      <c r="B292" s="75">
        <v>365.08300000000003</v>
      </c>
      <c r="C292" s="75">
        <v>1392.665</v>
      </c>
      <c r="D292" s="75">
        <v>298.416</v>
      </c>
      <c r="E292" s="75">
        <v>1691.0820000000001</v>
      </c>
      <c r="F292" s="75">
        <v>735.41600000000005</v>
      </c>
      <c r="G292" s="75">
        <v>3001.0819999999999</v>
      </c>
      <c r="H292" s="15">
        <f>D292/D291*100</f>
        <v>21.832356392645288</v>
      </c>
      <c r="I292" s="15">
        <f>E292/E291*100</f>
        <v>27.412712332852973</v>
      </c>
      <c r="J292" s="16">
        <f t="shared" si="72"/>
        <v>81.739220944278415</v>
      </c>
      <c r="K292" s="16">
        <f t="shared" si="73"/>
        <v>40.577849815614556</v>
      </c>
      <c r="L292" s="16">
        <f t="shared" si="73"/>
        <v>56.349076766312955</v>
      </c>
      <c r="M292" s="74"/>
      <c r="N292" s="74"/>
      <c r="O292" s="74"/>
      <c r="P292" s="74"/>
      <c r="Q292" s="74"/>
      <c r="R292" s="74"/>
    </row>
    <row r="293" spans="1:18" s="9" customFormat="1" x14ac:dyDescent="0.2">
      <c r="A293" s="17" t="s">
        <v>274</v>
      </c>
      <c r="B293" s="75">
        <v>759.34299999999996</v>
      </c>
      <c r="C293" s="75">
        <v>3409.4520000000002</v>
      </c>
      <c r="D293" s="75">
        <v>1068.4359999999999</v>
      </c>
      <c r="E293" s="75">
        <v>4477.8879999999999</v>
      </c>
      <c r="F293" s="75">
        <v>1680.249</v>
      </c>
      <c r="G293" s="75">
        <v>5063.6689999999999</v>
      </c>
      <c r="H293" s="15">
        <f>D293/D291*100</f>
        <v>78.167643607354691</v>
      </c>
      <c r="I293" s="15">
        <f>E293/E291*100</f>
        <v>72.587287667147024</v>
      </c>
      <c r="J293" s="16">
        <f t="shared" si="72"/>
        <v>140.70532025711699</v>
      </c>
      <c r="K293" s="16">
        <f t="shared" si="73"/>
        <v>63.587956308856597</v>
      </c>
      <c r="L293" s="16">
        <f t="shared" si="73"/>
        <v>88.431688564161675</v>
      </c>
      <c r="M293" s="78"/>
      <c r="N293" s="78"/>
      <c r="O293" s="78"/>
      <c r="P293" s="78"/>
      <c r="Q293" s="78"/>
      <c r="R293" s="78"/>
    </row>
    <row r="294" spans="1:18" s="9" customFormat="1" x14ac:dyDescent="0.2">
      <c r="A294" s="13" t="s">
        <v>273</v>
      </c>
      <c r="B294" s="75">
        <v>1124.4259999999999</v>
      </c>
      <c r="C294" s="75">
        <v>4802.1180000000004</v>
      </c>
      <c r="D294" s="75">
        <v>1366.8520000000001</v>
      </c>
      <c r="E294" s="75">
        <v>6168.97</v>
      </c>
      <c r="F294" s="75">
        <v>2415.6660000000002</v>
      </c>
      <c r="G294" s="75">
        <v>8064.75</v>
      </c>
      <c r="H294" s="15">
        <f>H295+H296</f>
        <v>100</v>
      </c>
      <c r="I294" s="15">
        <f>I295+I296</f>
        <v>100</v>
      </c>
      <c r="J294" s="16">
        <f t="shared" si="72"/>
        <v>121.55997815774451</v>
      </c>
      <c r="K294" s="16">
        <f t="shared" si="73"/>
        <v>56.582822294141657</v>
      </c>
      <c r="L294" s="16">
        <f t="shared" si="73"/>
        <v>76.493009702718624</v>
      </c>
      <c r="M294" s="74"/>
      <c r="N294" s="74"/>
      <c r="O294" s="74"/>
      <c r="P294" s="74"/>
      <c r="Q294" s="74"/>
      <c r="R294" s="74"/>
    </row>
    <row r="295" spans="1:18" s="9" customFormat="1" x14ac:dyDescent="0.2">
      <c r="A295" s="17" t="s">
        <v>275</v>
      </c>
      <c r="B295" s="75">
        <v>18.263999999999999</v>
      </c>
      <c r="C295" s="75">
        <v>61.582000000000001</v>
      </c>
      <c r="D295" s="75">
        <v>0</v>
      </c>
      <c r="E295" s="75">
        <v>61.582000000000001</v>
      </c>
      <c r="F295" s="75">
        <v>15.052</v>
      </c>
      <c r="G295" s="75">
        <v>53.17</v>
      </c>
      <c r="H295" s="15">
        <f>D295/D294*100</f>
        <v>0</v>
      </c>
      <c r="I295" s="15">
        <f>E295/E294*100</f>
        <v>0.99825416560625191</v>
      </c>
      <c r="J295" s="16">
        <f t="shared" si="72"/>
        <v>0</v>
      </c>
      <c r="K295" s="16">
        <f t="shared" si="73"/>
        <v>0</v>
      </c>
      <c r="L295" s="16">
        <f t="shared" si="73"/>
        <v>115.82095166447243</v>
      </c>
      <c r="M295" s="74"/>
      <c r="N295" s="74"/>
      <c r="O295" s="74"/>
      <c r="P295" s="74"/>
      <c r="Q295" s="74"/>
      <c r="R295" s="74"/>
    </row>
    <row r="296" spans="1:18" s="9" customFormat="1" x14ac:dyDescent="0.2">
      <c r="A296" s="17" t="s">
        <v>279</v>
      </c>
      <c r="B296" s="75">
        <v>1106.162</v>
      </c>
      <c r="C296" s="75">
        <v>4740.5349999999999</v>
      </c>
      <c r="D296" s="75">
        <v>1366.8520000000001</v>
      </c>
      <c r="E296" s="75">
        <v>6107.3879999999999</v>
      </c>
      <c r="F296" s="75">
        <v>2400.6129999999998</v>
      </c>
      <c r="G296" s="75">
        <v>8011.58</v>
      </c>
      <c r="H296" s="15">
        <f>D296/D294*100</f>
        <v>100</v>
      </c>
      <c r="I296" s="15">
        <f>E296/E294*100</f>
        <v>99.001745834393745</v>
      </c>
      <c r="J296" s="16">
        <f t="shared" si="72"/>
        <v>123.56707245412517</v>
      </c>
      <c r="K296" s="16">
        <f t="shared" si="73"/>
        <v>56.937623848575349</v>
      </c>
      <c r="L296" s="16">
        <f t="shared" si="73"/>
        <v>76.232004173958188</v>
      </c>
      <c r="M296" s="74"/>
      <c r="N296" s="74"/>
      <c r="O296" s="74"/>
      <c r="P296" s="74"/>
      <c r="Q296" s="74"/>
      <c r="R296" s="74"/>
    </row>
    <row r="297" spans="1:18" s="9" customFormat="1" ht="33.75" x14ac:dyDescent="0.2">
      <c r="A297" s="11" t="s">
        <v>318</v>
      </c>
      <c r="B297" s="75"/>
      <c r="C297" s="75"/>
      <c r="D297" s="75"/>
      <c r="E297" s="75"/>
      <c r="F297" s="75"/>
      <c r="G297" s="75"/>
      <c r="H297" s="74"/>
      <c r="I297" s="74"/>
      <c r="J297" s="74"/>
      <c r="K297" s="74"/>
      <c r="L297" s="74"/>
      <c r="M297" s="78"/>
      <c r="N297" s="78"/>
      <c r="O297" s="78"/>
      <c r="P297" s="78"/>
      <c r="Q297" s="78"/>
      <c r="R297" s="78"/>
    </row>
    <row r="298" spans="1:18" s="9" customFormat="1" x14ac:dyDescent="0.2">
      <c r="A298" s="13" t="s">
        <v>272</v>
      </c>
      <c r="B298" s="75">
        <v>26322.248</v>
      </c>
      <c r="C298" s="75">
        <v>102509.65300000001</v>
      </c>
      <c r="D298" s="75">
        <v>27111.634999999998</v>
      </c>
      <c r="E298" s="75">
        <v>129621.288</v>
      </c>
      <c r="F298" s="75">
        <v>24076.33</v>
      </c>
      <c r="G298" s="75">
        <v>121075.428</v>
      </c>
      <c r="H298" s="15">
        <f>H299+H300</f>
        <v>100.00000000000001</v>
      </c>
      <c r="I298" s="15">
        <f>I299+I300</f>
        <v>100.00000077147821</v>
      </c>
      <c r="J298" s="16">
        <f t="shared" ref="J298:J303" si="74">D298/B298*100</f>
        <v>102.99893458947732</v>
      </c>
      <c r="K298" s="16">
        <f t="shared" ref="K298:L303" si="75">D298/F298*100</f>
        <v>112.60700862631472</v>
      </c>
      <c r="L298" s="16">
        <f t="shared" si="75"/>
        <v>107.05829427255875</v>
      </c>
      <c r="M298" s="74"/>
      <c r="N298" s="74"/>
      <c r="O298" s="74"/>
      <c r="P298" s="74"/>
      <c r="Q298" s="74"/>
      <c r="R298" s="74"/>
    </row>
    <row r="299" spans="1:18" s="9" customFormat="1" x14ac:dyDescent="0.2">
      <c r="A299" s="17" t="s">
        <v>278</v>
      </c>
      <c r="B299" s="75">
        <v>21673.332999999999</v>
      </c>
      <c r="C299" s="75">
        <v>83803.331000000006</v>
      </c>
      <c r="D299" s="75">
        <v>22442.666000000001</v>
      </c>
      <c r="E299" s="75">
        <v>106245.997</v>
      </c>
      <c r="F299" s="75">
        <v>20528.999</v>
      </c>
      <c r="G299" s="75">
        <v>101908.997</v>
      </c>
      <c r="H299" s="15">
        <f>D299/D298*100</f>
        <v>82.778725812736866</v>
      </c>
      <c r="I299" s="15">
        <f>E299/E298*100</f>
        <v>81.966472204781667</v>
      </c>
      <c r="J299" s="16">
        <f t="shared" si="74"/>
        <v>103.54967553905992</v>
      </c>
      <c r="K299" s="16">
        <f t="shared" si="75"/>
        <v>109.32177452977616</v>
      </c>
      <c r="L299" s="16">
        <f t="shared" si="75"/>
        <v>104.25575771293285</v>
      </c>
      <c r="M299" s="74"/>
      <c r="N299" s="74"/>
      <c r="O299" s="74"/>
      <c r="P299" s="74"/>
      <c r="Q299" s="74"/>
      <c r="R299" s="74"/>
    </row>
    <row r="300" spans="1:18" s="9" customFormat="1" x14ac:dyDescent="0.2">
      <c r="A300" s="17" t="s">
        <v>274</v>
      </c>
      <c r="B300" s="75">
        <v>4648.9160000000002</v>
      </c>
      <c r="C300" s="75">
        <v>18706.322</v>
      </c>
      <c r="D300" s="75">
        <v>4668.9690000000001</v>
      </c>
      <c r="E300" s="75">
        <v>23375.292000000001</v>
      </c>
      <c r="F300" s="75">
        <v>3547.33</v>
      </c>
      <c r="G300" s="75">
        <v>19166.432000000001</v>
      </c>
      <c r="H300" s="15">
        <f>D300/D298*100</f>
        <v>17.221274187263145</v>
      </c>
      <c r="I300" s="15">
        <f>E300/E298*100</f>
        <v>18.033528566696546</v>
      </c>
      <c r="J300" s="16">
        <f t="shared" si="74"/>
        <v>100.43134786690058</v>
      </c>
      <c r="K300" s="16">
        <f t="shared" si="75"/>
        <v>131.61924602447473</v>
      </c>
      <c r="L300" s="16">
        <f t="shared" si="75"/>
        <v>121.95953842634874</v>
      </c>
      <c r="M300" s="78"/>
      <c r="N300" s="78"/>
      <c r="O300" s="78"/>
      <c r="P300" s="78"/>
      <c r="Q300" s="78"/>
      <c r="R300" s="78"/>
    </row>
    <row r="301" spans="1:18" s="9" customFormat="1" x14ac:dyDescent="0.2">
      <c r="A301" s="13" t="s">
        <v>273</v>
      </c>
      <c r="B301" s="75">
        <v>26322.248</v>
      </c>
      <c r="C301" s="75">
        <v>102509.65300000001</v>
      </c>
      <c r="D301" s="75">
        <v>27111.634999999998</v>
      </c>
      <c r="E301" s="75">
        <v>129621.288</v>
      </c>
      <c r="F301" s="75">
        <v>24076.33</v>
      </c>
      <c r="G301" s="75">
        <v>121075.428</v>
      </c>
      <c r="H301" s="15">
        <f>H302+H303</f>
        <v>100</v>
      </c>
      <c r="I301" s="15">
        <f>I302+I303</f>
        <v>100</v>
      </c>
      <c r="J301" s="16">
        <f t="shared" si="74"/>
        <v>102.99893458947732</v>
      </c>
      <c r="K301" s="16">
        <f t="shared" si="75"/>
        <v>112.60700862631472</v>
      </c>
      <c r="L301" s="16">
        <f t="shared" si="75"/>
        <v>107.05829427255875</v>
      </c>
      <c r="M301" s="74"/>
      <c r="N301" s="74"/>
      <c r="O301" s="74"/>
      <c r="P301" s="74"/>
      <c r="Q301" s="74"/>
      <c r="R301" s="74"/>
    </row>
    <row r="302" spans="1:18" s="9" customFormat="1" x14ac:dyDescent="0.2">
      <c r="A302" s="17" t="s">
        <v>275</v>
      </c>
      <c r="B302" s="75">
        <v>1520.3620000000001</v>
      </c>
      <c r="C302" s="75">
        <v>6089.634</v>
      </c>
      <c r="D302" s="75">
        <v>1627.48</v>
      </c>
      <c r="E302" s="75">
        <v>7717.1139999999996</v>
      </c>
      <c r="F302" s="75">
        <v>1342.1949999999999</v>
      </c>
      <c r="G302" s="75">
        <v>6106.8339999999998</v>
      </c>
      <c r="H302" s="15">
        <f>D302/D301*100</f>
        <v>6.0028840016472635</v>
      </c>
      <c r="I302" s="15">
        <f>E302/E301*100</f>
        <v>5.9535853400870389</v>
      </c>
      <c r="J302" s="16">
        <f t="shared" si="74"/>
        <v>107.04555888663356</v>
      </c>
      <c r="K302" s="16">
        <f t="shared" si="75"/>
        <v>121.25510823688063</v>
      </c>
      <c r="L302" s="16">
        <f t="shared" si="75"/>
        <v>126.3684914310754</v>
      </c>
      <c r="M302" s="74"/>
      <c r="N302" s="74"/>
      <c r="O302" s="74"/>
      <c r="P302" s="74"/>
      <c r="Q302" s="74"/>
      <c r="R302" s="74"/>
    </row>
    <row r="303" spans="1:18" s="9" customFormat="1" x14ac:dyDescent="0.2">
      <c r="A303" s="17" t="s">
        <v>279</v>
      </c>
      <c r="B303" s="75">
        <v>24801.885999999999</v>
      </c>
      <c r="C303" s="75">
        <v>96420.019</v>
      </c>
      <c r="D303" s="75">
        <v>25484.154999999999</v>
      </c>
      <c r="E303" s="75">
        <v>121904.174</v>
      </c>
      <c r="F303" s="75">
        <v>22734.134999999998</v>
      </c>
      <c r="G303" s="75">
        <v>114968.594</v>
      </c>
      <c r="H303" s="15">
        <f>D303/D301*100</f>
        <v>93.99711599835274</v>
      </c>
      <c r="I303" s="15">
        <f>E303/E301*100</f>
        <v>94.046414659912955</v>
      </c>
      <c r="J303" s="16">
        <f t="shared" si="74"/>
        <v>102.75087547777618</v>
      </c>
      <c r="K303" s="16">
        <f t="shared" si="75"/>
        <v>112.09643560223425</v>
      </c>
      <c r="L303" s="16">
        <f t="shared" si="75"/>
        <v>106.0325866036076</v>
      </c>
      <c r="M303" s="74"/>
      <c r="N303" s="74"/>
      <c r="O303" s="74"/>
      <c r="P303" s="74"/>
      <c r="Q303" s="74"/>
      <c r="R303" s="74"/>
    </row>
    <row r="304" spans="1:18" s="9" customFormat="1" x14ac:dyDescent="0.2">
      <c r="A304" s="11" t="s">
        <v>560</v>
      </c>
      <c r="B304" s="75"/>
      <c r="C304" s="75"/>
      <c r="D304" s="75"/>
      <c r="E304" s="75"/>
      <c r="F304" s="75"/>
      <c r="G304" s="75">
        <v>1413615.8</v>
      </c>
      <c r="H304" s="74"/>
      <c r="I304" s="74"/>
      <c r="J304" s="74"/>
      <c r="K304" s="74"/>
      <c r="L304" s="74"/>
      <c r="M304" s="78"/>
      <c r="N304" s="78"/>
      <c r="O304" s="78"/>
      <c r="P304" s="78"/>
      <c r="Q304" s="78"/>
      <c r="R304" s="78"/>
    </row>
    <row r="305" spans="1:18" s="9" customFormat="1" x14ac:dyDescent="0.2">
      <c r="A305" s="13" t="s">
        <v>272</v>
      </c>
      <c r="B305" s="75">
        <f>B306+B307</f>
        <v>390359.8799999996</v>
      </c>
      <c r="C305" s="75">
        <f t="shared" ref="C305:G305" si="76">C306+C307</f>
        <v>1491769.0599999996</v>
      </c>
      <c r="D305" s="75">
        <f t="shared" si="76"/>
        <v>404647.52000000089</v>
      </c>
      <c r="E305" s="75">
        <f t="shared" si="76"/>
        <v>1896416.5800000005</v>
      </c>
      <c r="F305" s="75">
        <f t="shared" si="76"/>
        <v>383439.56</v>
      </c>
      <c r="G305" s="75">
        <f t="shared" si="76"/>
        <v>1856432.9300000004</v>
      </c>
      <c r="H305" s="15">
        <f>H306+H307</f>
        <v>100</v>
      </c>
      <c r="I305" s="15">
        <f>I306+I307</f>
        <v>100</v>
      </c>
      <c r="J305" s="16">
        <f>D305/B305*100</f>
        <v>103.66011998979027</v>
      </c>
      <c r="K305" s="16">
        <f t="shared" ref="K305:L310" si="77">D305/F305*100</f>
        <v>105.53097859803535</v>
      </c>
      <c r="L305" s="16">
        <f t="shared" si="77"/>
        <v>102.15378909487455</v>
      </c>
      <c r="M305" s="74"/>
      <c r="N305" s="74"/>
      <c r="O305" s="74"/>
      <c r="P305" s="74"/>
      <c r="Q305" s="74"/>
      <c r="R305" s="74"/>
    </row>
    <row r="306" spans="1:18" s="9" customFormat="1" x14ac:dyDescent="0.2">
      <c r="A306" s="17" t="s">
        <v>278</v>
      </c>
      <c r="B306" s="75">
        <v>378274.6999999996</v>
      </c>
      <c r="C306" s="75">
        <v>1399241.0999999996</v>
      </c>
      <c r="D306" s="75">
        <v>397807.70000000088</v>
      </c>
      <c r="E306" s="75">
        <v>1797048.8000000005</v>
      </c>
      <c r="F306" s="75">
        <v>377486.9</v>
      </c>
      <c r="G306" s="75">
        <v>1791102.7000000004</v>
      </c>
      <c r="H306" s="15">
        <f>D306/D305*100</f>
        <v>98.309684438446581</v>
      </c>
      <c r="I306" s="15">
        <f>E306/E305*100</f>
        <v>94.760234589385419</v>
      </c>
      <c r="J306" s="16">
        <f>D306/B306*100</f>
        <v>105.16370774995032</v>
      </c>
      <c r="K306" s="16">
        <f t="shared" si="77"/>
        <v>105.38318018453114</v>
      </c>
      <c r="L306" s="16">
        <f t="shared" si="77"/>
        <v>100.33197984682845</v>
      </c>
      <c r="M306" s="74"/>
      <c r="N306" s="74"/>
      <c r="O306" s="74"/>
      <c r="P306" s="74"/>
      <c r="Q306" s="74"/>
      <c r="R306" s="74"/>
    </row>
    <row r="307" spans="1:18" s="9" customFormat="1" x14ac:dyDescent="0.2">
      <c r="A307" s="17" t="s">
        <v>274</v>
      </c>
      <c r="B307" s="75">
        <v>12085.18</v>
      </c>
      <c r="C307" s="75">
        <v>92527.96</v>
      </c>
      <c r="D307" s="75">
        <v>6839.82</v>
      </c>
      <c r="E307" s="75">
        <v>99367.78</v>
      </c>
      <c r="F307" s="75">
        <v>5952.66</v>
      </c>
      <c r="G307" s="75">
        <v>65330.23</v>
      </c>
      <c r="H307" s="15">
        <f>D307/D305*100</f>
        <v>1.6903155615534193</v>
      </c>
      <c r="I307" s="15">
        <f>E307/E305*100</f>
        <v>5.2397654106145799</v>
      </c>
      <c r="J307" s="16">
        <f>D307/B307*100</f>
        <v>56.59675735073867</v>
      </c>
      <c r="K307" s="16">
        <f t="shared" si="77"/>
        <v>114.90358931973267</v>
      </c>
      <c r="L307" s="16">
        <f t="shared" si="77"/>
        <v>152.10076560269266</v>
      </c>
      <c r="M307" s="78"/>
      <c r="N307" s="78"/>
      <c r="O307" s="78"/>
      <c r="P307" s="78"/>
      <c r="Q307" s="78"/>
      <c r="R307" s="78"/>
    </row>
    <row r="308" spans="1:18" s="9" customFormat="1" x14ac:dyDescent="0.2">
      <c r="A308" s="13" t="s">
        <v>273</v>
      </c>
      <c r="B308" s="75">
        <f>B305</f>
        <v>390359.8799999996</v>
      </c>
      <c r="C308" s="75">
        <f t="shared" ref="C308:G308" si="78">C305</f>
        <v>1491769.0599999996</v>
      </c>
      <c r="D308" s="75">
        <f t="shared" si="78"/>
        <v>404647.52000000089</v>
      </c>
      <c r="E308" s="75">
        <f t="shared" si="78"/>
        <v>1896416.5800000005</v>
      </c>
      <c r="F308" s="75">
        <f t="shared" si="78"/>
        <v>383439.56</v>
      </c>
      <c r="G308" s="75">
        <f t="shared" si="78"/>
        <v>1856432.9300000004</v>
      </c>
      <c r="H308" s="15">
        <f>H309+H310</f>
        <v>100</v>
      </c>
      <c r="I308" s="15">
        <f>I309+I310</f>
        <v>100</v>
      </c>
      <c r="J308" s="16">
        <f>D308/B308*100</f>
        <v>103.66011998979027</v>
      </c>
      <c r="K308" s="16">
        <f t="shared" si="77"/>
        <v>105.53097859803535</v>
      </c>
      <c r="L308" s="16">
        <f t="shared" si="77"/>
        <v>102.15378909487455</v>
      </c>
      <c r="M308" s="74"/>
      <c r="N308" s="74"/>
      <c r="O308" s="74"/>
      <c r="P308" s="74"/>
      <c r="Q308" s="74"/>
      <c r="R308" s="74"/>
    </row>
    <row r="309" spans="1:18" s="9" customFormat="1" x14ac:dyDescent="0.2">
      <c r="A309" s="17" t="s">
        <v>275</v>
      </c>
      <c r="B309" s="75">
        <v>0</v>
      </c>
      <c r="C309" s="75">
        <v>4289.1000000000004</v>
      </c>
      <c r="D309" s="75">
        <v>0</v>
      </c>
      <c r="E309" s="75">
        <v>4289.1000000000004</v>
      </c>
      <c r="F309" s="75">
        <v>9699.2000000000007</v>
      </c>
      <c r="G309" s="75">
        <v>29557.8</v>
      </c>
      <c r="H309" s="15">
        <f>D309/D308*100</f>
        <v>0</v>
      </c>
      <c r="I309" s="15">
        <f>E309/E308*100</f>
        <v>0.22616866173992209</v>
      </c>
      <c r="J309" s="16">
        <v>0</v>
      </c>
      <c r="K309" s="16">
        <f t="shared" si="77"/>
        <v>0</v>
      </c>
      <c r="L309" s="16">
        <f t="shared" si="77"/>
        <v>14.510890526358528</v>
      </c>
      <c r="M309" s="74"/>
      <c r="N309" s="74"/>
      <c r="O309" s="74"/>
      <c r="P309" s="74"/>
      <c r="Q309" s="74"/>
      <c r="R309" s="74"/>
    </row>
    <row r="310" spans="1:18" s="9" customFormat="1" x14ac:dyDescent="0.2">
      <c r="A310" s="17" t="s">
        <v>279</v>
      </c>
      <c r="B310" s="75">
        <f>B308-B309</f>
        <v>390359.8799999996</v>
      </c>
      <c r="C310" s="75">
        <f t="shared" ref="C310:G310" si="79">C308-C309</f>
        <v>1487479.9599999995</v>
      </c>
      <c r="D310" s="75">
        <f t="shared" si="79"/>
        <v>404647.52000000089</v>
      </c>
      <c r="E310" s="75">
        <f t="shared" si="79"/>
        <v>1892127.4800000004</v>
      </c>
      <c r="F310" s="75">
        <f t="shared" si="79"/>
        <v>373740.36</v>
      </c>
      <c r="G310" s="75">
        <f t="shared" si="79"/>
        <v>1826875.1300000004</v>
      </c>
      <c r="H310" s="15">
        <f>D310/D308*100</f>
        <v>100</v>
      </c>
      <c r="I310" s="15">
        <f>E310/E308*100</f>
        <v>99.773831338260081</v>
      </c>
      <c r="J310" s="16">
        <f>D310/B310*100</f>
        <v>103.66011998979027</v>
      </c>
      <c r="K310" s="16">
        <f t="shared" si="77"/>
        <v>108.26968754458332</v>
      </c>
      <c r="L310" s="16">
        <f t="shared" si="77"/>
        <v>103.57180131955708</v>
      </c>
      <c r="M310" s="74"/>
      <c r="N310" s="74"/>
      <c r="O310" s="74"/>
      <c r="P310" s="74"/>
      <c r="Q310" s="74"/>
      <c r="R310" s="74"/>
    </row>
    <row r="311" spans="1:18" s="9" customFormat="1" ht="33.75" x14ac:dyDescent="0.2">
      <c r="A311" s="11" t="s">
        <v>319</v>
      </c>
      <c r="B311" s="75"/>
      <c r="C311" s="75"/>
      <c r="D311" s="75"/>
      <c r="E311" s="75"/>
      <c r="F311" s="75"/>
      <c r="G311" s="75"/>
      <c r="H311" s="74"/>
      <c r="I311" s="74"/>
      <c r="J311" s="74"/>
      <c r="K311" s="74"/>
      <c r="L311" s="74"/>
      <c r="M311" s="70"/>
      <c r="N311" s="70"/>
      <c r="O311" s="70"/>
      <c r="P311" s="70"/>
      <c r="Q311" s="70"/>
      <c r="R311" s="70"/>
    </row>
    <row r="312" spans="1:18" s="9" customFormat="1" x14ac:dyDescent="0.2">
      <c r="A312" s="13" t="s">
        <v>272</v>
      </c>
      <c r="B312" s="75">
        <v>9132.3680000000004</v>
      </c>
      <c r="C312" s="75">
        <v>19591.367999999999</v>
      </c>
      <c r="D312" s="75">
        <v>8809.0840000000007</v>
      </c>
      <c r="E312" s="75">
        <v>28400.452000000001</v>
      </c>
      <c r="F312" s="75">
        <v>9554.6020000000008</v>
      </c>
      <c r="G312" s="75">
        <v>25841.973000000002</v>
      </c>
      <c r="H312" s="15">
        <f>H313+H314</f>
        <v>99.999988648081896</v>
      </c>
      <c r="I312" s="15">
        <f>I313+I314</f>
        <v>100</v>
      </c>
      <c r="J312" s="16">
        <f t="shared" ref="J312:J317" si="80">D312/B312*100</f>
        <v>96.460020007954128</v>
      </c>
      <c r="K312" s="16">
        <f t="shared" ref="K312:L317" si="81">D312/F312*100</f>
        <v>92.197288803866456</v>
      </c>
      <c r="L312" s="16">
        <f t="shared" si="81"/>
        <v>109.90047857413983</v>
      </c>
      <c r="M312" s="74"/>
      <c r="N312" s="74"/>
      <c r="O312" s="74"/>
      <c r="P312" s="74"/>
      <c r="Q312" s="74"/>
      <c r="R312" s="74"/>
    </row>
    <row r="313" spans="1:18" s="9" customFormat="1" x14ac:dyDescent="0.2">
      <c r="A313" s="17" t="s">
        <v>278</v>
      </c>
      <c r="B313" s="75">
        <v>7404.2479999999996</v>
      </c>
      <c r="C313" s="75">
        <v>16573.327000000001</v>
      </c>
      <c r="D313" s="75">
        <v>7241.2479999999996</v>
      </c>
      <c r="E313" s="75">
        <v>23814.575000000001</v>
      </c>
      <c r="F313" s="75">
        <v>7077.915</v>
      </c>
      <c r="G313" s="75">
        <v>20335.575000000001</v>
      </c>
      <c r="H313" s="15">
        <f>D313/D312*100</f>
        <v>82.202054152281875</v>
      </c>
      <c r="I313" s="15">
        <f>E313/E312*100</f>
        <v>83.852802765251766</v>
      </c>
      <c r="J313" s="16">
        <f t="shared" si="80"/>
        <v>97.798561042255741</v>
      </c>
      <c r="K313" s="16">
        <f t="shared" si="81"/>
        <v>102.30764285810156</v>
      </c>
      <c r="L313" s="16">
        <f t="shared" si="81"/>
        <v>117.10794998420255</v>
      </c>
      <c r="M313" s="74"/>
      <c r="N313" s="74"/>
      <c r="O313" s="74"/>
      <c r="P313" s="74"/>
      <c r="Q313" s="74"/>
      <c r="R313" s="74"/>
    </row>
    <row r="314" spans="1:18" s="9" customFormat="1" x14ac:dyDescent="0.2">
      <c r="A314" s="17" t="s">
        <v>274</v>
      </c>
      <c r="B314" s="75">
        <v>1728.12</v>
      </c>
      <c r="C314" s="75">
        <v>3018.0419999999999</v>
      </c>
      <c r="D314" s="75">
        <v>1567.835</v>
      </c>
      <c r="E314" s="75">
        <v>4585.8770000000004</v>
      </c>
      <c r="F314" s="75">
        <v>2476.6869999999999</v>
      </c>
      <c r="G314" s="75">
        <v>5506.3980000000001</v>
      </c>
      <c r="H314" s="15">
        <f>D314/D312*100</f>
        <v>17.797934495800018</v>
      </c>
      <c r="I314" s="15">
        <f>E314/E312*100</f>
        <v>16.147197234748237</v>
      </c>
      <c r="J314" s="16">
        <f t="shared" si="80"/>
        <v>90.724891789921998</v>
      </c>
      <c r="K314" s="16">
        <f t="shared" si="81"/>
        <v>63.303719848329642</v>
      </c>
      <c r="L314" s="16">
        <f t="shared" si="81"/>
        <v>83.282701323079095</v>
      </c>
      <c r="M314" s="70"/>
      <c r="N314" s="70"/>
      <c r="O314" s="70"/>
      <c r="P314" s="70"/>
      <c r="Q314" s="70"/>
      <c r="R314" s="70"/>
    </row>
    <row r="315" spans="1:18" s="9" customFormat="1" x14ac:dyDescent="0.2">
      <c r="A315" s="13" t="s">
        <v>273</v>
      </c>
      <c r="B315" s="75">
        <v>9132.3680000000004</v>
      </c>
      <c r="C315" s="75">
        <v>19591.367999999999</v>
      </c>
      <c r="D315" s="75">
        <v>8809.0840000000007</v>
      </c>
      <c r="E315" s="75">
        <v>28400.452000000001</v>
      </c>
      <c r="F315" s="75">
        <v>9554.6020000000008</v>
      </c>
      <c r="G315" s="75">
        <v>25841.973000000002</v>
      </c>
      <c r="H315" s="15">
        <f>H316+H317</f>
        <v>99.999999999999986</v>
      </c>
      <c r="I315" s="15">
        <f>I316+I317</f>
        <v>100.00000352107071</v>
      </c>
      <c r="J315" s="16">
        <f t="shared" si="80"/>
        <v>96.460020007954128</v>
      </c>
      <c r="K315" s="16">
        <f t="shared" si="81"/>
        <v>92.197288803866456</v>
      </c>
      <c r="L315" s="16">
        <f t="shared" si="81"/>
        <v>109.90047857413983</v>
      </c>
      <c r="M315" s="74"/>
      <c r="N315" s="74"/>
      <c r="O315" s="74"/>
      <c r="P315" s="74"/>
      <c r="Q315" s="74"/>
      <c r="R315" s="74"/>
    </row>
    <row r="316" spans="1:18" s="9" customFormat="1" x14ac:dyDescent="0.2">
      <c r="A316" s="17" t="s">
        <v>275</v>
      </c>
      <c r="B316" s="75">
        <v>1815.713</v>
      </c>
      <c r="C316" s="75">
        <v>4338.7070000000003</v>
      </c>
      <c r="D316" s="75">
        <v>1677.6279999999999</v>
      </c>
      <c r="E316" s="75">
        <v>6016.335</v>
      </c>
      <c r="F316" s="75">
        <v>1358.5820000000001</v>
      </c>
      <c r="G316" s="75">
        <v>4422.2489999999998</v>
      </c>
      <c r="H316" s="15">
        <f>D316/D315*100</f>
        <v>19.044295638456845</v>
      </c>
      <c r="I316" s="15">
        <f>E316/E315*100</f>
        <v>21.183941016150023</v>
      </c>
      <c r="J316" s="16">
        <f t="shared" si="80"/>
        <v>92.394998548779455</v>
      </c>
      <c r="K316" s="16">
        <f t="shared" si="81"/>
        <v>123.48374996871736</v>
      </c>
      <c r="L316" s="16">
        <f t="shared" si="81"/>
        <v>136.04695258001075</v>
      </c>
      <c r="M316" s="74"/>
      <c r="N316" s="74"/>
      <c r="O316" s="74"/>
      <c r="P316" s="74"/>
      <c r="Q316" s="74"/>
      <c r="R316" s="74"/>
    </row>
    <row r="317" spans="1:18" s="9" customFormat="1" x14ac:dyDescent="0.2">
      <c r="A317" s="17" t="s">
        <v>279</v>
      </c>
      <c r="B317" s="75">
        <v>7316.6559999999999</v>
      </c>
      <c r="C317" s="75">
        <v>15252.662</v>
      </c>
      <c r="D317" s="75">
        <v>7131.4560000000001</v>
      </c>
      <c r="E317" s="75">
        <v>22384.117999999999</v>
      </c>
      <c r="F317" s="75">
        <v>8196.02</v>
      </c>
      <c r="G317" s="75">
        <v>21419.723999999998</v>
      </c>
      <c r="H317" s="15">
        <f>D317/D315*100</f>
        <v>80.955704361543141</v>
      </c>
      <c r="I317" s="15">
        <f>E317/E315*100</f>
        <v>78.816062504920694</v>
      </c>
      <c r="J317" s="16">
        <f t="shared" si="80"/>
        <v>97.468789020558035</v>
      </c>
      <c r="K317" s="16">
        <f t="shared" si="81"/>
        <v>87.011207878946124</v>
      </c>
      <c r="L317" s="16">
        <f t="shared" si="81"/>
        <v>104.50236426949293</v>
      </c>
      <c r="M317" s="74"/>
      <c r="N317" s="74"/>
      <c r="O317" s="74"/>
      <c r="P317" s="74"/>
      <c r="Q317" s="74"/>
      <c r="R317" s="74"/>
    </row>
    <row r="318" spans="1:18" s="9" customFormat="1" x14ac:dyDescent="0.2">
      <c r="A318" s="11" t="s">
        <v>320</v>
      </c>
      <c r="B318" s="75"/>
      <c r="C318" s="75"/>
      <c r="D318" s="75"/>
      <c r="E318" s="75"/>
      <c r="F318" s="75"/>
      <c r="G318" s="75"/>
      <c r="H318" s="74"/>
      <c r="I318" s="74"/>
      <c r="J318" s="74"/>
      <c r="K318" s="74"/>
      <c r="L318" s="74"/>
      <c r="M318" s="78"/>
      <c r="N318" s="78"/>
      <c r="O318" s="78"/>
      <c r="P318" s="78"/>
      <c r="Q318" s="78"/>
      <c r="R318" s="78"/>
    </row>
    <row r="319" spans="1:18" s="9" customFormat="1" x14ac:dyDescent="0.2">
      <c r="A319" s="13" t="s">
        <v>272</v>
      </c>
      <c r="B319" s="75">
        <v>269092.95899999997</v>
      </c>
      <c r="C319" s="75">
        <v>1101607.1229999999</v>
      </c>
      <c r="D319" s="75">
        <v>247019.14799999999</v>
      </c>
      <c r="E319" s="75">
        <v>1348626.2709999999</v>
      </c>
      <c r="F319" s="75">
        <v>248201.83199999999</v>
      </c>
      <c r="G319" s="75">
        <v>1289157.102</v>
      </c>
      <c r="H319" s="15">
        <f>H320+H321</f>
        <v>100</v>
      </c>
      <c r="I319" s="15">
        <f>I320+I321</f>
        <v>100.00000000000001</v>
      </c>
      <c r="J319" s="16">
        <f t="shared" ref="J319:J324" si="82">D319/B319*100</f>
        <v>91.796957050816047</v>
      </c>
      <c r="K319" s="16">
        <f t="shared" ref="K319:L324" si="83">D319/F319*100</f>
        <v>99.523499085212237</v>
      </c>
      <c r="L319" s="16">
        <f t="shared" si="83"/>
        <v>104.61302729572211</v>
      </c>
      <c r="M319" s="74"/>
      <c r="N319" s="74"/>
      <c r="O319" s="74"/>
      <c r="P319" s="74"/>
      <c r="Q319" s="74"/>
      <c r="R319" s="74"/>
    </row>
    <row r="320" spans="1:18" s="9" customFormat="1" x14ac:dyDescent="0.2">
      <c r="A320" s="17" t="s">
        <v>278</v>
      </c>
      <c r="B320" s="75">
        <v>266438.41800000001</v>
      </c>
      <c r="C320" s="75">
        <v>1090030.672</v>
      </c>
      <c r="D320" s="75">
        <v>244799.41800000001</v>
      </c>
      <c r="E320" s="75">
        <v>1334830.0900000001</v>
      </c>
      <c r="F320" s="75">
        <v>239589.08499999999</v>
      </c>
      <c r="G320" s="75">
        <v>1251221.423</v>
      </c>
      <c r="H320" s="15">
        <f>D320/D319*100</f>
        <v>99.101393548649114</v>
      </c>
      <c r="I320" s="15">
        <f>E320/E319*100</f>
        <v>98.97701970540956</v>
      </c>
      <c r="J320" s="16">
        <f t="shared" si="82"/>
        <v>91.878423478704178</v>
      </c>
      <c r="K320" s="16">
        <f t="shared" si="83"/>
        <v>102.17469547913672</v>
      </c>
      <c r="L320" s="16">
        <f t="shared" si="83"/>
        <v>106.68216396099864</v>
      </c>
      <c r="M320" s="74"/>
      <c r="N320" s="74"/>
      <c r="O320" s="74"/>
      <c r="P320" s="74"/>
      <c r="Q320" s="74"/>
      <c r="R320" s="74"/>
    </row>
    <row r="321" spans="1:18" s="9" customFormat="1" x14ac:dyDescent="0.2">
      <c r="A321" s="17" t="s">
        <v>274</v>
      </c>
      <c r="B321" s="75">
        <v>2654.5410000000002</v>
      </c>
      <c r="C321" s="75">
        <v>11576.450999999999</v>
      </c>
      <c r="D321" s="75">
        <v>2219.73</v>
      </c>
      <c r="E321" s="75">
        <v>13796.181</v>
      </c>
      <c r="F321" s="75">
        <v>8612.7469999999994</v>
      </c>
      <c r="G321" s="75">
        <v>37935.678999999996</v>
      </c>
      <c r="H321" s="15">
        <f>D321/D319*100</f>
        <v>0.89860645135088879</v>
      </c>
      <c r="I321" s="15">
        <f>E321/E319*100</f>
        <v>1.02298029459045</v>
      </c>
      <c r="J321" s="16">
        <f t="shared" si="82"/>
        <v>83.620106074835533</v>
      </c>
      <c r="K321" s="16">
        <f t="shared" si="83"/>
        <v>25.772613545945333</v>
      </c>
      <c r="L321" s="16">
        <f t="shared" si="83"/>
        <v>36.367296865834412</v>
      </c>
      <c r="M321" s="78"/>
      <c r="N321" s="78"/>
      <c r="O321" s="78"/>
      <c r="P321" s="78"/>
      <c r="Q321" s="78"/>
      <c r="R321" s="78"/>
    </row>
    <row r="322" spans="1:18" s="9" customFormat="1" x14ac:dyDescent="0.2">
      <c r="A322" s="13" t="s">
        <v>273</v>
      </c>
      <c r="B322" s="75">
        <v>269092.95899999997</v>
      </c>
      <c r="C322" s="75">
        <v>1101607.1229999999</v>
      </c>
      <c r="D322" s="75">
        <v>247019.14799999999</v>
      </c>
      <c r="E322" s="75">
        <v>1348626.2709999999</v>
      </c>
      <c r="F322" s="75">
        <v>248201.83199999999</v>
      </c>
      <c r="G322" s="75">
        <v>1289157.102</v>
      </c>
      <c r="H322" s="15">
        <f>H323+H324</f>
        <v>100</v>
      </c>
      <c r="I322" s="15">
        <f>I323+I324</f>
        <v>100.00000000000001</v>
      </c>
      <c r="J322" s="16">
        <f t="shared" si="82"/>
        <v>91.796957050816047</v>
      </c>
      <c r="K322" s="16">
        <f t="shared" si="83"/>
        <v>99.523499085212237</v>
      </c>
      <c r="L322" s="16">
        <f t="shared" si="83"/>
        <v>104.61302729572211</v>
      </c>
      <c r="M322" s="74"/>
      <c r="N322" s="74"/>
      <c r="O322" s="74"/>
      <c r="P322" s="74"/>
      <c r="Q322" s="74"/>
      <c r="R322" s="74"/>
    </row>
    <row r="323" spans="1:18" s="9" customFormat="1" x14ac:dyDescent="0.2">
      <c r="A323" s="17" t="s">
        <v>275</v>
      </c>
      <c r="B323" s="75">
        <v>136245.546</v>
      </c>
      <c r="C323" s="75">
        <v>619113.63800000004</v>
      </c>
      <c r="D323" s="75">
        <v>104858.189</v>
      </c>
      <c r="E323" s="75">
        <v>723971.82700000005</v>
      </c>
      <c r="F323" s="75">
        <v>121073.307</v>
      </c>
      <c r="G323" s="75">
        <v>754774.18400000001</v>
      </c>
      <c r="H323" s="15">
        <f>D323/D322*100</f>
        <v>42.449417322093588</v>
      </c>
      <c r="I323" s="15">
        <f>E323/E322*100</f>
        <v>53.682168482687089</v>
      </c>
      <c r="J323" s="16">
        <f t="shared" si="82"/>
        <v>76.962654617714989</v>
      </c>
      <c r="K323" s="16">
        <f t="shared" si="83"/>
        <v>86.607189972931025</v>
      </c>
      <c r="L323" s="16">
        <f t="shared" si="83"/>
        <v>95.918997012224267</v>
      </c>
      <c r="M323" s="74"/>
      <c r="N323" s="74"/>
      <c r="O323" s="74"/>
      <c r="P323" s="74"/>
      <c r="Q323" s="74"/>
      <c r="R323" s="74"/>
    </row>
    <row r="324" spans="1:18" s="9" customFormat="1" x14ac:dyDescent="0.2">
      <c r="A324" s="17" t="s">
        <v>279</v>
      </c>
      <c r="B324" s="75">
        <v>132847.413</v>
      </c>
      <c r="C324" s="75">
        <v>482493.48499999999</v>
      </c>
      <c r="D324" s="75">
        <v>142160.959</v>
      </c>
      <c r="E324" s="75">
        <v>624654.44400000002</v>
      </c>
      <c r="F324" s="75">
        <v>127128.52499999999</v>
      </c>
      <c r="G324" s="75">
        <v>534382.91799999995</v>
      </c>
      <c r="H324" s="15">
        <f>D324/D322*100</f>
        <v>57.550582677906412</v>
      </c>
      <c r="I324" s="15">
        <f>E324/E322*100</f>
        <v>46.317831517312925</v>
      </c>
      <c r="J324" s="16">
        <f t="shared" si="82"/>
        <v>107.01070934666978</v>
      </c>
      <c r="K324" s="16">
        <f t="shared" si="83"/>
        <v>111.82459562084905</v>
      </c>
      <c r="L324" s="16">
        <f t="shared" si="83"/>
        <v>116.89266684231849</v>
      </c>
      <c r="M324" s="74"/>
      <c r="N324" s="74"/>
      <c r="O324" s="74"/>
      <c r="P324" s="74"/>
      <c r="Q324" s="74"/>
      <c r="R324" s="74"/>
    </row>
    <row r="325" spans="1:18" s="9" customFormat="1" x14ac:dyDescent="0.2">
      <c r="A325" s="11" t="s">
        <v>321</v>
      </c>
      <c r="B325" s="75"/>
      <c r="C325" s="75"/>
      <c r="D325" s="75"/>
      <c r="E325" s="75"/>
      <c r="F325" s="75"/>
      <c r="G325" s="75"/>
      <c r="H325" s="74"/>
      <c r="I325" s="74"/>
      <c r="J325" s="74"/>
      <c r="K325" s="74"/>
      <c r="L325" s="74"/>
      <c r="M325" s="70"/>
      <c r="N325" s="70"/>
      <c r="O325" s="70"/>
      <c r="P325" s="70"/>
      <c r="Q325" s="70"/>
      <c r="R325" s="70"/>
    </row>
    <row r="326" spans="1:18" s="9" customFormat="1" x14ac:dyDescent="0.2">
      <c r="A326" s="13" t="s">
        <v>272</v>
      </c>
      <c r="B326" s="75">
        <v>28861.433000000001</v>
      </c>
      <c r="C326" s="75">
        <v>103700.12</v>
      </c>
      <c r="D326" s="75">
        <v>21926.762999999999</v>
      </c>
      <c r="E326" s="75">
        <v>125626.882</v>
      </c>
      <c r="F326" s="75">
        <v>35448.169000000002</v>
      </c>
      <c r="G326" s="75">
        <v>132423.03200000001</v>
      </c>
      <c r="H326" s="15">
        <f>H327+H328</f>
        <v>99.999995439363303</v>
      </c>
      <c r="I326" s="15">
        <f>I327+I328</f>
        <v>100</v>
      </c>
      <c r="J326" s="16">
        <f t="shared" ref="J326:J331" si="84">D326/B326*100</f>
        <v>75.972537468946882</v>
      </c>
      <c r="K326" s="16">
        <f t="shared" ref="K326:L331" si="85">D326/F326*100</f>
        <v>61.855840847520213</v>
      </c>
      <c r="L326" s="16">
        <f t="shared" si="85"/>
        <v>94.867848970562761</v>
      </c>
      <c r="M326" s="74"/>
      <c r="N326" s="74"/>
      <c r="O326" s="74"/>
      <c r="P326" s="74"/>
      <c r="Q326" s="74"/>
      <c r="R326" s="74"/>
    </row>
    <row r="327" spans="1:18" s="9" customFormat="1" x14ac:dyDescent="0.2">
      <c r="A327" s="17" t="s">
        <v>278</v>
      </c>
      <c r="B327" s="75">
        <v>25182.333999999999</v>
      </c>
      <c r="C327" s="75">
        <v>91263.335000000006</v>
      </c>
      <c r="D327" s="75">
        <v>18198</v>
      </c>
      <c r="E327" s="75">
        <v>109461.33500000001</v>
      </c>
      <c r="F327" s="75">
        <v>23837.333999999999</v>
      </c>
      <c r="G327" s="75">
        <v>110147.66800000001</v>
      </c>
      <c r="H327" s="15">
        <f>D327/D326*100</f>
        <v>82.994466625101026</v>
      </c>
      <c r="I327" s="15">
        <f>E327/E326*100</f>
        <v>87.132095660863413</v>
      </c>
      <c r="J327" s="16">
        <f t="shared" si="84"/>
        <v>72.264945735371484</v>
      </c>
      <c r="K327" s="16">
        <f t="shared" si="85"/>
        <v>76.342429904283762</v>
      </c>
      <c r="L327" s="16">
        <f t="shared" si="85"/>
        <v>99.376897384699973</v>
      </c>
      <c r="M327" s="74"/>
      <c r="N327" s="74"/>
      <c r="O327" s="74"/>
      <c r="P327" s="74"/>
      <c r="Q327" s="74"/>
      <c r="R327" s="74"/>
    </row>
    <row r="328" spans="1:18" s="9" customFormat="1" x14ac:dyDescent="0.2">
      <c r="A328" s="17" t="s">
        <v>274</v>
      </c>
      <c r="B328" s="75">
        <v>3679.1</v>
      </c>
      <c r="C328" s="75">
        <v>12436.785</v>
      </c>
      <c r="D328" s="75">
        <v>3728.7620000000002</v>
      </c>
      <c r="E328" s="75">
        <v>16165.547</v>
      </c>
      <c r="F328" s="75">
        <v>11610.835999999999</v>
      </c>
      <c r="G328" s="75">
        <v>22275.363000000001</v>
      </c>
      <c r="H328" s="15">
        <f>D328/D326*100</f>
        <v>17.005528814262281</v>
      </c>
      <c r="I328" s="15">
        <f>E328/E326*100</f>
        <v>12.867904339136588</v>
      </c>
      <c r="J328" s="16">
        <f t="shared" si="84"/>
        <v>101.3498409937213</v>
      </c>
      <c r="K328" s="16">
        <f t="shared" si="85"/>
        <v>32.114500626828253</v>
      </c>
      <c r="L328" s="16">
        <f t="shared" si="85"/>
        <v>72.571418925922785</v>
      </c>
      <c r="M328" s="70"/>
      <c r="N328" s="70"/>
      <c r="O328" s="70"/>
      <c r="P328" s="70"/>
      <c r="Q328" s="70"/>
      <c r="R328" s="70"/>
    </row>
    <row r="329" spans="1:18" s="9" customFormat="1" x14ac:dyDescent="0.2">
      <c r="A329" s="13" t="s">
        <v>273</v>
      </c>
      <c r="B329" s="75">
        <v>28861.433000000001</v>
      </c>
      <c r="C329" s="75">
        <v>103700.12</v>
      </c>
      <c r="D329" s="75">
        <v>21926.762999999999</v>
      </c>
      <c r="E329" s="75">
        <v>125626.882</v>
      </c>
      <c r="F329" s="75">
        <v>35448.169000000002</v>
      </c>
      <c r="G329" s="75">
        <v>132423.03200000001</v>
      </c>
      <c r="H329" s="15">
        <f>H330+H331</f>
        <v>100</v>
      </c>
      <c r="I329" s="15">
        <f>I330+I331</f>
        <v>100</v>
      </c>
      <c r="J329" s="16">
        <f t="shared" si="84"/>
        <v>75.972537468946882</v>
      </c>
      <c r="K329" s="16">
        <f t="shared" si="85"/>
        <v>61.855840847520213</v>
      </c>
      <c r="L329" s="16">
        <f t="shared" si="85"/>
        <v>94.867848970562761</v>
      </c>
      <c r="M329" s="74"/>
      <c r="N329" s="74"/>
      <c r="O329" s="74"/>
      <c r="P329" s="74"/>
      <c r="Q329" s="74"/>
      <c r="R329" s="74"/>
    </row>
    <row r="330" spans="1:18" s="9" customFormat="1" x14ac:dyDescent="0.2">
      <c r="A330" s="17" t="s">
        <v>275</v>
      </c>
      <c r="B330" s="75">
        <v>12091.114</v>
      </c>
      <c r="C330" s="75">
        <v>43129.88</v>
      </c>
      <c r="D330" s="75">
        <v>9607.7109999999993</v>
      </c>
      <c r="E330" s="75">
        <v>52737.591</v>
      </c>
      <c r="F330" s="75">
        <v>13694.814</v>
      </c>
      <c r="G330" s="75">
        <v>43531.275000000001</v>
      </c>
      <c r="H330" s="15">
        <f>D330/D329*100</f>
        <v>43.817279367684137</v>
      </c>
      <c r="I330" s="15">
        <f>E330/E329*100</f>
        <v>41.979543040795996</v>
      </c>
      <c r="J330" s="16">
        <f t="shared" si="84"/>
        <v>79.460924775004187</v>
      </c>
      <c r="K330" s="16">
        <f t="shared" si="85"/>
        <v>70.155834171971946</v>
      </c>
      <c r="L330" s="16">
        <f t="shared" si="85"/>
        <v>121.14873961307129</v>
      </c>
      <c r="M330" s="74"/>
      <c r="N330" s="74"/>
      <c r="O330" s="74"/>
      <c r="P330" s="74"/>
      <c r="Q330" s="74"/>
      <c r="R330" s="74"/>
    </row>
    <row r="331" spans="1:18" s="9" customFormat="1" x14ac:dyDescent="0.2">
      <c r="A331" s="17" t="s">
        <v>279</v>
      </c>
      <c r="B331" s="75">
        <v>16770.319</v>
      </c>
      <c r="C331" s="75">
        <v>60570.239000000001</v>
      </c>
      <c r="D331" s="75">
        <v>12319.052</v>
      </c>
      <c r="E331" s="75">
        <v>72889.290999999997</v>
      </c>
      <c r="F331" s="75">
        <v>21753.355</v>
      </c>
      <c r="G331" s="75">
        <v>88891.756999999998</v>
      </c>
      <c r="H331" s="15">
        <f>D331/D329*100</f>
        <v>56.182720632315863</v>
      </c>
      <c r="I331" s="15">
        <f>E331/E329*100</f>
        <v>58.020456959204004</v>
      </c>
      <c r="J331" s="16">
        <f t="shared" si="84"/>
        <v>73.457469711816458</v>
      </c>
      <c r="K331" s="16">
        <f t="shared" si="85"/>
        <v>56.630584109899374</v>
      </c>
      <c r="L331" s="16">
        <f t="shared" si="85"/>
        <v>81.99780661327236</v>
      </c>
      <c r="M331" s="74"/>
      <c r="N331" s="74"/>
      <c r="O331" s="74"/>
      <c r="P331" s="74"/>
      <c r="Q331" s="74"/>
      <c r="R331" s="74"/>
    </row>
    <row r="332" spans="1:18" s="9" customFormat="1" ht="33.75" x14ac:dyDescent="0.2">
      <c r="A332" s="11" t="s">
        <v>322</v>
      </c>
      <c r="B332" s="75"/>
      <c r="C332" s="75"/>
      <c r="D332" s="75"/>
      <c r="E332" s="75"/>
      <c r="F332" s="75"/>
      <c r="G332" s="75"/>
      <c r="H332" s="74"/>
      <c r="I332" s="74"/>
      <c r="J332" s="74"/>
      <c r="K332" s="74"/>
      <c r="L332" s="74"/>
      <c r="M332" s="78"/>
      <c r="N332" s="78"/>
      <c r="O332" s="78"/>
      <c r="P332" s="78"/>
      <c r="Q332" s="78"/>
      <c r="R332" s="78"/>
    </row>
    <row r="333" spans="1:18" s="9" customFormat="1" x14ac:dyDescent="0.2">
      <c r="A333" s="13" t="s">
        <v>272</v>
      </c>
      <c r="B333" s="75">
        <v>23353.738000000001</v>
      </c>
      <c r="C333" s="75">
        <v>80970.858999999997</v>
      </c>
      <c r="D333" s="75">
        <v>16347.592000000001</v>
      </c>
      <c r="E333" s="75">
        <v>97318.45</v>
      </c>
      <c r="F333" s="75">
        <v>11975.592000000001</v>
      </c>
      <c r="G333" s="75">
        <v>78601.514999999999</v>
      </c>
      <c r="H333" s="15">
        <f>H334+H335+H336</f>
        <v>99.999993882891118</v>
      </c>
      <c r="I333" s="15">
        <f>I334+I335+I336</f>
        <v>100.00000000000001</v>
      </c>
      <c r="J333" s="16">
        <f>D333/B333*100</f>
        <v>69.999894663543799</v>
      </c>
      <c r="K333" s="16">
        <f t="shared" ref="K333:L335" si="86">D333/F333*100</f>
        <v>136.50758977092741</v>
      </c>
      <c r="L333" s="16">
        <f t="shared" si="86"/>
        <v>123.81243542188723</v>
      </c>
      <c r="M333" s="74"/>
      <c r="N333" s="74"/>
      <c r="O333" s="74"/>
      <c r="P333" s="74"/>
      <c r="Q333" s="74"/>
      <c r="R333" s="74"/>
    </row>
    <row r="334" spans="1:18" s="9" customFormat="1" x14ac:dyDescent="0.2">
      <c r="A334" s="17" t="s">
        <v>278</v>
      </c>
      <c r="B334" s="75">
        <v>20226.582999999999</v>
      </c>
      <c r="C334" s="75">
        <v>71477.331000000006</v>
      </c>
      <c r="D334" s="75">
        <v>13078.249</v>
      </c>
      <c r="E334" s="75">
        <v>84555.58</v>
      </c>
      <c r="F334" s="75">
        <v>8929.9159999999993</v>
      </c>
      <c r="G334" s="75">
        <v>69831.58</v>
      </c>
      <c r="H334" s="15">
        <f>D334/D333*100</f>
        <v>80.001072940895511</v>
      </c>
      <c r="I334" s="15">
        <f>E334/E333*100</f>
        <v>86.885456971417042</v>
      </c>
      <c r="J334" s="16">
        <f>D334/B334*100</f>
        <v>64.658716699701586</v>
      </c>
      <c r="K334" s="16">
        <f t="shared" si="86"/>
        <v>146.45433394894195</v>
      </c>
      <c r="L334" s="16">
        <f t="shared" si="86"/>
        <v>121.0850162634155</v>
      </c>
      <c r="M334" s="74"/>
      <c r="N334" s="74"/>
      <c r="O334" s="74"/>
      <c r="P334" s="74"/>
      <c r="Q334" s="74"/>
      <c r="R334" s="74"/>
    </row>
    <row r="335" spans="1:18" s="9" customFormat="1" x14ac:dyDescent="0.2">
      <c r="A335" s="17" t="s">
        <v>274</v>
      </c>
      <c r="B335" s="75">
        <v>3127.1550000000002</v>
      </c>
      <c r="C335" s="75">
        <v>9493.5280000000002</v>
      </c>
      <c r="D335" s="75">
        <v>3269.3420000000001</v>
      </c>
      <c r="E335" s="75">
        <v>12762.87</v>
      </c>
      <c r="F335" s="75">
        <v>1673.441</v>
      </c>
      <c r="G335" s="75">
        <v>8769.9349999999995</v>
      </c>
      <c r="H335" s="15">
        <f>D335/D333*100</f>
        <v>19.998920941995614</v>
      </c>
      <c r="I335" s="15">
        <f>E335/E333*100</f>
        <v>13.114543028582966</v>
      </c>
      <c r="J335" s="16">
        <f>D335/B335*100</f>
        <v>104.54684849327901</v>
      </c>
      <c r="K335" s="16">
        <f t="shared" si="86"/>
        <v>195.36643359401378</v>
      </c>
      <c r="L335" s="16">
        <f t="shared" si="86"/>
        <v>145.52981293475952</v>
      </c>
      <c r="M335" s="70"/>
      <c r="N335" s="70"/>
      <c r="O335" s="70"/>
      <c r="P335" s="70"/>
      <c r="Q335" s="70"/>
      <c r="R335" s="70"/>
    </row>
    <row r="336" spans="1:18" s="74" customFormat="1" x14ac:dyDescent="0.2">
      <c r="A336" s="17" t="s">
        <v>298</v>
      </c>
      <c r="B336" s="75">
        <v>0</v>
      </c>
      <c r="C336" s="75">
        <v>0</v>
      </c>
      <c r="D336" s="75">
        <v>0</v>
      </c>
      <c r="E336" s="75">
        <v>0</v>
      </c>
      <c r="F336" s="75">
        <v>1372.2349999999999</v>
      </c>
      <c r="G336" s="75">
        <v>0</v>
      </c>
      <c r="H336" s="15">
        <f>D336/D333*100</f>
        <v>0</v>
      </c>
      <c r="I336" s="15">
        <f>E336/E333*100</f>
        <v>0</v>
      </c>
      <c r="J336" s="16">
        <v>0</v>
      </c>
      <c r="K336" s="16">
        <f>D336/F336*100</f>
        <v>0</v>
      </c>
      <c r="L336" s="16">
        <v>0</v>
      </c>
      <c r="M336" s="78"/>
      <c r="N336" s="78"/>
      <c r="O336" s="78"/>
      <c r="P336" s="78"/>
      <c r="Q336" s="78"/>
      <c r="R336" s="78"/>
    </row>
    <row r="337" spans="1:18" s="9" customFormat="1" x14ac:dyDescent="0.2">
      <c r="A337" s="13" t="s">
        <v>273</v>
      </c>
      <c r="B337" s="75">
        <v>23353.738000000001</v>
      </c>
      <c r="C337" s="75">
        <v>80970.858999999997</v>
      </c>
      <c r="D337" s="75">
        <v>16347.592000000001</v>
      </c>
      <c r="E337" s="75">
        <v>97318.45</v>
      </c>
      <c r="F337" s="75">
        <v>11975.592000000001</v>
      </c>
      <c r="G337" s="75">
        <v>78601.514999999999</v>
      </c>
      <c r="H337" s="15">
        <f>H338+H339</f>
        <v>99.999999999999986</v>
      </c>
      <c r="I337" s="15">
        <f>I338+I339</f>
        <v>100.00000102755439</v>
      </c>
      <c r="J337" s="16">
        <f>D337/B337*100</f>
        <v>69.999894663543799</v>
      </c>
      <c r="K337" s="16">
        <f>D337/F337*100</f>
        <v>136.50758977092741</v>
      </c>
      <c r="L337" s="16">
        <f>E337/G337*100</f>
        <v>123.81243542188723</v>
      </c>
      <c r="M337" s="74"/>
      <c r="N337" s="74"/>
      <c r="O337" s="74"/>
      <c r="P337" s="74"/>
      <c r="Q337" s="74"/>
      <c r="R337" s="74"/>
    </row>
    <row r="338" spans="1:18" s="9" customFormat="1" x14ac:dyDescent="0.2">
      <c r="A338" s="17" t="s">
        <v>275</v>
      </c>
      <c r="B338" s="75">
        <v>10694.615</v>
      </c>
      <c r="C338" s="75">
        <v>37380.707000000002</v>
      </c>
      <c r="D338" s="75">
        <v>8394.7109999999993</v>
      </c>
      <c r="E338" s="75">
        <v>45775.417999999998</v>
      </c>
      <c r="F338" s="75">
        <v>11975.592000000001</v>
      </c>
      <c r="G338" s="75">
        <v>39224.928999999996</v>
      </c>
      <c r="H338" s="15">
        <f>D338/D337*100</f>
        <v>51.351361105660075</v>
      </c>
      <c r="I338" s="15">
        <f>E338/E337*100</f>
        <v>47.036731472809109</v>
      </c>
      <c r="J338" s="16">
        <f>D338/B338*100</f>
        <v>78.494747122734196</v>
      </c>
      <c r="K338" s="16">
        <f>D338/F338*100</f>
        <v>70.098505359902035</v>
      </c>
      <c r="L338" s="16">
        <f>E338/G338*100</f>
        <v>116.69981097990005</v>
      </c>
      <c r="M338" s="74"/>
      <c r="N338" s="74"/>
      <c r="O338" s="74"/>
      <c r="P338" s="74"/>
      <c r="Q338" s="74"/>
      <c r="R338" s="74"/>
    </row>
    <row r="339" spans="1:18" s="9" customFormat="1" x14ac:dyDescent="0.2">
      <c r="A339" s="17" t="s">
        <v>279</v>
      </c>
      <c r="B339" s="75">
        <v>12659.123</v>
      </c>
      <c r="C339" s="75">
        <v>43590.152000000002</v>
      </c>
      <c r="D339" s="75">
        <v>7952.8810000000003</v>
      </c>
      <c r="E339" s="75">
        <v>51543.033000000003</v>
      </c>
      <c r="F339" s="75">
        <v>0</v>
      </c>
      <c r="G339" s="75">
        <v>39376.586000000003</v>
      </c>
      <c r="H339" s="15">
        <f>D339/D337*100</f>
        <v>48.648638894339911</v>
      </c>
      <c r="I339" s="15">
        <f>E339/E337*100</f>
        <v>52.963269554745274</v>
      </c>
      <c r="J339" s="16">
        <f>D339/B339*100</f>
        <v>62.823317223475918</v>
      </c>
      <c r="K339" s="16">
        <v>0</v>
      </c>
      <c r="L339" s="16">
        <f>E339/G339*100</f>
        <v>130.89766847740432</v>
      </c>
      <c r="M339" s="74"/>
      <c r="N339" s="74"/>
      <c r="O339" s="74"/>
      <c r="P339" s="74"/>
      <c r="Q339" s="74"/>
      <c r="R339" s="74"/>
    </row>
    <row r="340" spans="1:18" s="9" customFormat="1" ht="22.5" x14ac:dyDescent="0.2">
      <c r="A340" s="11" t="s">
        <v>323</v>
      </c>
      <c r="B340" s="75"/>
      <c r="C340" s="75"/>
      <c r="D340" s="75"/>
      <c r="E340" s="75"/>
      <c r="F340" s="75"/>
      <c r="G340" s="75"/>
      <c r="H340" s="74"/>
      <c r="I340" s="74"/>
      <c r="J340" s="74"/>
      <c r="K340" s="74"/>
      <c r="L340" s="74"/>
      <c r="M340" s="78"/>
      <c r="N340" s="78"/>
      <c r="O340" s="78"/>
      <c r="P340" s="78"/>
      <c r="Q340" s="78"/>
      <c r="R340" s="78"/>
    </row>
    <row r="341" spans="1:18" s="9" customFormat="1" x14ac:dyDescent="0.2">
      <c r="A341" s="13" t="s">
        <v>272</v>
      </c>
      <c r="B341" s="75">
        <v>65762.194000000003</v>
      </c>
      <c r="C341" s="75">
        <v>257295.323</v>
      </c>
      <c r="D341" s="75">
        <v>63131.506000000001</v>
      </c>
      <c r="E341" s="75">
        <v>320426.82900000003</v>
      </c>
      <c r="F341" s="75">
        <v>68149.038</v>
      </c>
      <c r="G341" s="75">
        <v>324165.27600000001</v>
      </c>
      <c r="H341" s="15">
        <f>H342+H343</f>
        <v>100</v>
      </c>
      <c r="I341" s="15">
        <f>I342+I343</f>
        <v>100</v>
      </c>
      <c r="J341" s="16">
        <f t="shared" ref="J341:J346" si="87">D341/B341*100</f>
        <v>95.999695508942423</v>
      </c>
      <c r="K341" s="16">
        <f t="shared" ref="K341:L346" si="88">D341/F341*100</f>
        <v>92.637413311689016</v>
      </c>
      <c r="L341" s="16">
        <f t="shared" si="88"/>
        <v>98.846746620696052</v>
      </c>
      <c r="M341" s="74"/>
      <c r="N341" s="74"/>
      <c r="O341" s="74"/>
      <c r="P341" s="74"/>
      <c r="Q341" s="74"/>
      <c r="R341" s="74"/>
    </row>
    <row r="342" spans="1:18" s="9" customFormat="1" x14ac:dyDescent="0.2">
      <c r="A342" s="17" t="s">
        <v>278</v>
      </c>
      <c r="B342" s="75">
        <v>55438.946000000004</v>
      </c>
      <c r="C342" s="75">
        <v>215924.44899999999</v>
      </c>
      <c r="D342" s="75">
        <v>52876.279000000002</v>
      </c>
      <c r="E342" s="75">
        <v>268800.728</v>
      </c>
      <c r="F342" s="75">
        <v>54593.279000000002</v>
      </c>
      <c r="G342" s="75">
        <v>268628.39500000002</v>
      </c>
      <c r="H342" s="15">
        <f>D342/D341*100</f>
        <v>83.755770058772242</v>
      </c>
      <c r="I342" s="15">
        <f>E342/E341*100</f>
        <v>83.888333832370819</v>
      </c>
      <c r="J342" s="16">
        <f t="shared" si="87"/>
        <v>95.377496895413557</v>
      </c>
      <c r="K342" s="16">
        <f t="shared" si="88"/>
        <v>96.854924211458339</v>
      </c>
      <c r="L342" s="16">
        <f t="shared" si="88"/>
        <v>100.06415293513552</v>
      </c>
    </row>
    <row r="343" spans="1:18" s="9" customFormat="1" x14ac:dyDescent="0.2">
      <c r="A343" s="17" t="s">
        <v>274</v>
      </c>
      <c r="B343" s="75">
        <v>10323.248</v>
      </c>
      <c r="C343" s="75">
        <v>41370.874000000003</v>
      </c>
      <c r="D343" s="75">
        <v>10255.227000000001</v>
      </c>
      <c r="E343" s="75">
        <v>51626.101000000002</v>
      </c>
      <c r="F343" s="75">
        <v>13555.759</v>
      </c>
      <c r="G343" s="75">
        <v>55536.881000000001</v>
      </c>
      <c r="H343" s="15">
        <f>D343/D341*100</f>
        <v>16.244229941227761</v>
      </c>
      <c r="I343" s="15">
        <f>E343/E341*100</f>
        <v>16.111666167629178</v>
      </c>
      <c r="J343" s="16">
        <f t="shared" si="87"/>
        <v>99.341089161085748</v>
      </c>
      <c r="K343" s="16">
        <f t="shared" si="88"/>
        <v>75.652178531648445</v>
      </c>
      <c r="L343" s="16">
        <f t="shared" si="88"/>
        <v>92.958228965000757</v>
      </c>
      <c r="M343" s="78"/>
      <c r="N343" s="78"/>
      <c r="O343" s="78"/>
      <c r="P343" s="78"/>
      <c r="Q343" s="78"/>
      <c r="R343" s="78"/>
    </row>
    <row r="344" spans="1:18" s="9" customFormat="1" x14ac:dyDescent="0.2">
      <c r="A344" s="13" t="s">
        <v>273</v>
      </c>
      <c r="B344" s="75">
        <v>65762.194000000003</v>
      </c>
      <c r="C344" s="75">
        <v>257295.323</v>
      </c>
      <c r="D344" s="75">
        <v>63131.506000000001</v>
      </c>
      <c r="E344" s="75">
        <v>320426.82900000003</v>
      </c>
      <c r="F344" s="75">
        <v>68149.038</v>
      </c>
      <c r="G344" s="75">
        <v>324165.27600000001</v>
      </c>
      <c r="H344" s="15">
        <f>H345+H346</f>
        <v>99.999999999999986</v>
      </c>
      <c r="I344" s="15">
        <f>I345+I346</f>
        <v>100</v>
      </c>
      <c r="J344" s="16">
        <f t="shared" si="87"/>
        <v>95.999695508942423</v>
      </c>
      <c r="K344" s="16">
        <f t="shared" si="88"/>
        <v>92.637413311689016</v>
      </c>
      <c r="L344" s="16">
        <f t="shared" si="88"/>
        <v>98.846746620696052</v>
      </c>
      <c r="M344" s="74"/>
      <c r="N344" s="74"/>
      <c r="O344" s="74"/>
      <c r="P344" s="74"/>
      <c r="Q344" s="74"/>
      <c r="R344" s="74"/>
    </row>
    <row r="345" spans="1:18" s="9" customFormat="1" x14ac:dyDescent="0.2">
      <c r="A345" s="17" t="s">
        <v>275</v>
      </c>
      <c r="B345" s="75">
        <v>1720.9169999999999</v>
      </c>
      <c r="C345" s="75">
        <v>6996.6809999999996</v>
      </c>
      <c r="D345" s="75">
        <v>1842.16</v>
      </c>
      <c r="E345" s="75">
        <v>8838.8410000000003</v>
      </c>
      <c r="F345" s="75">
        <v>1795.4359999999999</v>
      </c>
      <c r="G345" s="75">
        <v>9635.2160000000003</v>
      </c>
      <c r="H345" s="15">
        <f>D345/D344*100</f>
        <v>2.9179725254772158</v>
      </c>
      <c r="I345" s="15">
        <f>E345/E344*100</f>
        <v>2.7584584685322966</v>
      </c>
      <c r="J345" s="16">
        <f t="shared" si="87"/>
        <v>107.04525552365396</v>
      </c>
      <c r="K345" s="16">
        <f t="shared" si="88"/>
        <v>102.60237624732935</v>
      </c>
      <c r="L345" s="16">
        <f t="shared" si="88"/>
        <v>91.734746787202283</v>
      </c>
    </row>
    <row r="346" spans="1:18" s="9" customFormat="1" x14ac:dyDescent="0.2">
      <c r="A346" s="17" t="s">
        <v>279</v>
      </c>
      <c r="B346" s="75">
        <v>64041.277000000002</v>
      </c>
      <c r="C346" s="75">
        <v>250298.64199999999</v>
      </c>
      <c r="D346" s="75">
        <v>61289.345999999998</v>
      </c>
      <c r="E346" s="75">
        <v>311587.98800000001</v>
      </c>
      <c r="F346" s="75">
        <v>66353.601999999999</v>
      </c>
      <c r="G346" s="75">
        <v>314530.06099999999</v>
      </c>
      <c r="H346" s="15">
        <f>D346/D344*100</f>
        <v>97.082027474522775</v>
      </c>
      <c r="I346" s="15">
        <f>E346/E344*100</f>
        <v>97.241541531467703</v>
      </c>
      <c r="J346" s="16">
        <f t="shared" si="87"/>
        <v>95.702879253953654</v>
      </c>
      <c r="K346" s="16">
        <f t="shared" si="88"/>
        <v>92.367775301783922</v>
      </c>
      <c r="L346" s="16">
        <f t="shared" si="88"/>
        <v>99.064613095916457</v>
      </c>
    </row>
    <row r="347" spans="1:18" s="9" customFormat="1" ht="45" x14ac:dyDescent="0.2">
      <c r="A347" s="11" t="s">
        <v>324</v>
      </c>
      <c r="B347" s="75"/>
      <c r="C347" s="75"/>
      <c r="D347" s="75"/>
      <c r="E347" s="75"/>
      <c r="F347" s="75"/>
      <c r="G347" s="75"/>
      <c r="H347" s="74"/>
      <c r="I347" s="74"/>
      <c r="J347" s="74"/>
      <c r="K347" s="74"/>
      <c r="L347" s="74"/>
      <c r="M347" s="78"/>
      <c r="N347" s="78"/>
      <c r="O347" s="78"/>
      <c r="P347" s="78"/>
      <c r="Q347" s="78"/>
      <c r="R347" s="78"/>
    </row>
    <row r="348" spans="1:18" s="9" customFormat="1" x14ac:dyDescent="0.2">
      <c r="A348" s="13" t="s">
        <v>272</v>
      </c>
      <c r="B348" s="75">
        <v>48907.927000000003</v>
      </c>
      <c r="C348" s="75">
        <v>191911.31599999999</v>
      </c>
      <c r="D348" s="75">
        <v>46821.275999999998</v>
      </c>
      <c r="E348" s="75">
        <v>238732.592</v>
      </c>
      <c r="F348" s="75">
        <v>50260.474999999999</v>
      </c>
      <c r="G348" s="75">
        <v>242987.31</v>
      </c>
      <c r="H348" s="15">
        <f>H349+H350</f>
        <v>99.999997864218813</v>
      </c>
      <c r="I348" s="15">
        <f>I349+I350</f>
        <v>100</v>
      </c>
      <c r="J348" s="16">
        <f t="shared" ref="J348:J353" si="89">D348/B348*100</f>
        <v>95.733511665706033</v>
      </c>
      <c r="K348" s="16">
        <f t="shared" ref="K348:L353" si="90">D348/F348*100</f>
        <v>93.157249309720996</v>
      </c>
      <c r="L348" s="16">
        <f t="shared" si="90"/>
        <v>98.248995801467984</v>
      </c>
    </row>
    <row r="349" spans="1:18" s="9" customFormat="1" x14ac:dyDescent="0.2">
      <c r="A349" s="17" t="s">
        <v>278</v>
      </c>
      <c r="B349" s="75">
        <v>45715.364000000001</v>
      </c>
      <c r="C349" s="75">
        <v>178990.788</v>
      </c>
      <c r="D349" s="75">
        <v>43810.03</v>
      </c>
      <c r="E349" s="75">
        <v>222800.818</v>
      </c>
      <c r="F349" s="75">
        <v>45793.697</v>
      </c>
      <c r="G349" s="75">
        <v>225805.48499999999</v>
      </c>
      <c r="H349" s="15">
        <f>D349/D348*100</f>
        <v>93.568637471563136</v>
      </c>
      <c r="I349" s="15">
        <f>E349/E348*100</f>
        <v>93.326519070341263</v>
      </c>
      <c r="J349" s="16">
        <f t="shared" si="89"/>
        <v>95.832180183449921</v>
      </c>
      <c r="K349" s="16">
        <f t="shared" si="90"/>
        <v>95.668253209606547</v>
      </c>
      <c r="L349" s="16">
        <f t="shared" si="90"/>
        <v>98.669356061036339</v>
      </c>
    </row>
    <row r="350" spans="1:18" s="9" customFormat="1" x14ac:dyDescent="0.2">
      <c r="A350" s="17" t="s">
        <v>274</v>
      </c>
      <c r="B350" s="75">
        <v>3192.5639999999999</v>
      </c>
      <c r="C350" s="75">
        <v>12920.528</v>
      </c>
      <c r="D350" s="75">
        <v>3011.2449999999999</v>
      </c>
      <c r="E350" s="75">
        <v>15931.773999999999</v>
      </c>
      <c r="F350" s="75">
        <v>4466.7780000000002</v>
      </c>
      <c r="G350" s="75">
        <v>17181.825000000001</v>
      </c>
      <c r="H350" s="15">
        <f>D350/D348*100</f>
        <v>6.431360392655681</v>
      </c>
      <c r="I350" s="15">
        <f>E350/E348*100</f>
        <v>6.6734809296587372</v>
      </c>
      <c r="J350" s="16">
        <f t="shared" si="89"/>
        <v>94.320583706387723</v>
      </c>
      <c r="K350" s="16">
        <f t="shared" si="90"/>
        <v>67.414252510422486</v>
      </c>
      <c r="L350" s="16">
        <f t="shared" si="90"/>
        <v>92.724573786544781</v>
      </c>
      <c r="M350" s="78"/>
      <c r="N350" s="78"/>
      <c r="O350" s="78"/>
      <c r="P350" s="78"/>
      <c r="Q350" s="78"/>
      <c r="R350" s="78"/>
    </row>
    <row r="351" spans="1:18" s="9" customFormat="1" x14ac:dyDescent="0.2">
      <c r="A351" s="13" t="s">
        <v>273</v>
      </c>
      <c r="B351" s="75">
        <v>48907.927000000003</v>
      </c>
      <c r="C351" s="75">
        <v>191911.31599999999</v>
      </c>
      <c r="D351" s="75">
        <v>46821.275999999998</v>
      </c>
      <c r="E351" s="75">
        <v>238732.592</v>
      </c>
      <c r="F351" s="75">
        <v>50260.474999999999</v>
      </c>
      <c r="G351" s="75">
        <v>242987.31</v>
      </c>
      <c r="H351" s="15">
        <f>H352+H353</f>
        <v>100.00000000000001</v>
      </c>
      <c r="I351" s="15">
        <f>I352+I353</f>
        <v>100</v>
      </c>
      <c r="J351" s="16">
        <f t="shared" si="89"/>
        <v>95.733511665706033</v>
      </c>
      <c r="K351" s="16">
        <f t="shared" si="90"/>
        <v>93.157249309720996</v>
      </c>
      <c r="L351" s="16">
        <f t="shared" si="90"/>
        <v>98.248995801467984</v>
      </c>
      <c r="M351" s="74"/>
      <c r="N351" s="74"/>
      <c r="O351" s="74"/>
      <c r="P351" s="74"/>
      <c r="Q351" s="74"/>
      <c r="R351" s="74"/>
    </row>
    <row r="352" spans="1:18" s="9" customFormat="1" x14ac:dyDescent="0.2">
      <c r="A352" s="17" t="s">
        <v>275</v>
      </c>
      <c r="B352" s="75">
        <v>85.01</v>
      </c>
      <c r="C352" s="75">
        <v>604.48599999999999</v>
      </c>
      <c r="D352" s="75">
        <v>79.138999999999996</v>
      </c>
      <c r="E352" s="75">
        <v>683.625</v>
      </c>
      <c r="F352" s="75">
        <v>124.961</v>
      </c>
      <c r="G352" s="75">
        <v>730.80899999999997</v>
      </c>
      <c r="H352" s="15">
        <f>D352/D351*100</f>
        <v>0.16902358662758357</v>
      </c>
      <c r="I352" s="15">
        <f>E352/E351*100</f>
        <v>0.28635595763145738</v>
      </c>
      <c r="J352" s="16">
        <f t="shared" si="89"/>
        <v>93.093753676038105</v>
      </c>
      <c r="K352" s="16">
        <f t="shared" si="90"/>
        <v>63.330959259288896</v>
      </c>
      <c r="L352" s="16">
        <f t="shared" si="90"/>
        <v>93.543593469702756</v>
      </c>
    </row>
    <row r="353" spans="1:18" s="9" customFormat="1" x14ac:dyDescent="0.2">
      <c r="A353" s="17" t="s">
        <v>279</v>
      </c>
      <c r="B353" s="75">
        <v>48822.917000000001</v>
      </c>
      <c r="C353" s="75">
        <v>191306.83</v>
      </c>
      <c r="D353" s="75">
        <v>46742.137000000002</v>
      </c>
      <c r="E353" s="75">
        <v>238048.967</v>
      </c>
      <c r="F353" s="75">
        <v>50135.514000000003</v>
      </c>
      <c r="G353" s="75">
        <v>242256.5</v>
      </c>
      <c r="H353" s="15">
        <f>D353/D351*100</f>
        <v>99.830976413372426</v>
      </c>
      <c r="I353" s="15">
        <f>E353/E351*100</f>
        <v>99.713644042368543</v>
      </c>
      <c r="J353" s="16">
        <f t="shared" si="89"/>
        <v>95.738107987279832</v>
      </c>
      <c r="K353" s="16">
        <f t="shared" si="90"/>
        <v>93.231590285481076</v>
      </c>
      <c r="L353" s="16">
        <f t="shared" si="90"/>
        <v>98.263190874135475</v>
      </c>
      <c r="M353" s="74"/>
      <c r="N353" s="74"/>
      <c r="O353" s="74"/>
      <c r="P353" s="74"/>
      <c r="Q353" s="74"/>
      <c r="R353" s="74"/>
    </row>
    <row r="354" spans="1:18" s="9" customFormat="1" ht="22.5" x14ac:dyDescent="0.2">
      <c r="A354" s="11" t="s">
        <v>325</v>
      </c>
      <c r="B354" s="75"/>
      <c r="C354" s="75"/>
      <c r="D354" s="75"/>
      <c r="E354" s="75"/>
      <c r="F354" s="75"/>
      <c r="G354" s="75"/>
      <c r="H354" s="74"/>
      <c r="I354" s="74"/>
      <c r="J354" s="74"/>
      <c r="K354" s="74"/>
      <c r="L354" s="74"/>
      <c r="M354" s="78"/>
      <c r="N354" s="78"/>
      <c r="O354" s="78"/>
      <c r="P354" s="78"/>
      <c r="Q354" s="78"/>
      <c r="R354" s="78"/>
    </row>
    <row r="355" spans="1:18" s="9" customFormat="1" x14ac:dyDescent="0.2">
      <c r="A355" s="13" t="s">
        <v>272</v>
      </c>
      <c r="B355" s="75">
        <v>16854.267</v>
      </c>
      <c r="C355" s="75">
        <v>65384.006999999998</v>
      </c>
      <c r="D355" s="75">
        <v>16310.231</v>
      </c>
      <c r="E355" s="75">
        <v>81694.236999999994</v>
      </c>
      <c r="F355" s="75">
        <v>17888.562999999998</v>
      </c>
      <c r="G355" s="75">
        <v>81177.967000000004</v>
      </c>
      <c r="H355" s="15">
        <f>H356+H357</f>
        <v>100</v>
      </c>
      <c r="I355" s="15">
        <f>I356+I357</f>
        <v>100</v>
      </c>
      <c r="J355" s="16">
        <f t="shared" ref="J355:J360" si="91">D355/B355*100</f>
        <v>96.772117114318874</v>
      </c>
      <c r="K355" s="16">
        <f t="shared" ref="K355:L360" si="92">D355/F355*100</f>
        <v>91.176865352460126</v>
      </c>
      <c r="L355" s="16">
        <f t="shared" si="92"/>
        <v>100.63597305904443</v>
      </c>
      <c r="M355" s="74"/>
      <c r="N355" s="74"/>
      <c r="O355" s="74"/>
      <c r="P355" s="74"/>
      <c r="Q355" s="74"/>
      <c r="R355" s="74"/>
    </row>
    <row r="356" spans="1:18" s="9" customFormat="1" x14ac:dyDescent="0.2">
      <c r="A356" s="17" t="s">
        <v>278</v>
      </c>
      <c r="B356" s="75">
        <v>9723.5820000000003</v>
      </c>
      <c r="C356" s="75">
        <v>36933.661</v>
      </c>
      <c r="D356" s="75">
        <v>9066.2489999999998</v>
      </c>
      <c r="E356" s="75">
        <v>45999.91</v>
      </c>
      <c r="F356" s="75">
        <v>8799.5820000000003</v>
      </c>
      <c r="G356" s="75">
        <v>42822.91</v>
      </c>
      <c r="H356" s="15">
        <f>D356/D355*100</f>
        <v>55.586269746884639</v>
      </c>
      <c r="I356" s="15">
        <f>E356/E355*100</f>
        <v>56.307411255949432</v>
      </c>
      <c r="J356" s="16">
        <f t="shared" si="91"/>
        <v>93.239806071466248</v>
      </c>
      <c r="K356" s="16">
        <f t="shared" si="92"/>
        <v>103.03045076459314</v>
      </c>
      <c r="L356" s="16">
        <f t="shared" si="92"/>
        <v>107.4189259907839</v>
      </c>
    </row>
    <row r="357" spans="1:18" s="9" customFormat="1" x14ac:dyDescent="0.2">
      <c r="A357" s="17" t="s">
        <v>274</v>
      </c>
      <c r="B357" s="75">
        <v>7130.6850000000004</v>
      </c>
      <c r="C357" s="75">
        <v>28450.345000000001</v>
      </c>
      <c r="D357" s="75">
        <v>7243.982</v>
      </c>
      <c r="E357" s="75">
        <v>35694.326999999997</v>
      </c>
      <c r="F357" s="75">
        <v>9088.9809999999998</v>
      </c>
      <c r="G357" s="75">
        <v>38355.057000000001</v>
      </c>
      <c r="H357" s="15">
        <f>D357/D355*100</f>
        <v>44.413730253115361</v>
      </c>
      <c r="I357" s="15">
        <f>E357/E355*100</f>
        <v>43.692588744050575</v>
      </c>
      <c r="J357" s="16">
        <f t="shared" si="91"/>
        <v>101.58886558584483</v>
      </c>
      <c r="K357" s="16">
        <f t="shared" si="92"/>
        <v>79.70070572267673</v>
      </c>
      <c r="L357" s="16">
        <f t="shared" si="92"/>
        <v>93.062896504103747</v>
      </c>
      <c r="M357" s="78"/>
      <c r="N357" s="78"/>
      <c r="O357" s="78"/>
      <c r="P357" s="78"/>
      <c r="Q357" s="78"/>
      <c r="R357" s="78"/>
    </row>
    <row r="358" spans="1:18" s="9" customFormat="1" x14ac:dyDescent="0.2">
      <c r="A358" s="13" t="s">
        <v>273</v>
      </c>
      <c r="B358" s="75">
        <v>16854.267</v>
      </c>
      <c r="C358" s="75">
        <v>65384.006999999998</v>
      </c>
      <c r="D358" s="75">
        <v>16310.231</v>
      </c>
      <c r="E358" s="75">
        <v>81694.236999999994</v>
      </c>
      <c r="F358" s="75">
        <v>17888.562999999998</v>
      </c>
      <c r="G358" s="75">
        <v>81177.967000000004</v>
      </c>
      <c r="H358" s="15">
        <f>H359+H360</f>
        <v>100.00000000000001</v>
      </c>
      <c r="I358" s="15">
        <f>I359+I360</f>
        <v>100.00000122407656</v>
      </c>
      <c r="J358" s="16">
        <f t="shared" si="91"/>
        <v>96.772117114318874</v>
      </c>
      <c r="K358" s="16">
        <f t="shared" si="92"/>
        <v>91.176865352460126</v>
      </c>
      <c r="L358" s="16">
        <f t="shared" si="92"/>
        <v>100.63597305904443</v>
      </c>
      <c r="M358" s="74"/>
      <c r="N358" s="74"/>
      <c r="O358" s="74"/>
      <c r="P358" s="74"/>
      <c r="Q358" s="74"/>
      <c r="R358" s="74"/>
    </row>
    <row r="359" spans="1:18" s="9" customFormat="1" x14ac:dyDescent="0.2">
      <c r="A359" s="17" t="s">
        <v>275</v>
      </c>
      <c r="B359" s="75">
        <v>1635.9069999999999</v>
      </c>
      <c r="C359" s="75">
        <v>6392.1949999999997</v>
      </c>
      <c r="D359" s="75">
        <v>1763.0219999999999</v>
      </c>
      <c r="E359" s="75">
        <v>8155.2169999999996</v>
      </c>
      <c r="F359" s="75">
        <v>1670.4749999999999</v>
      </c>
      <c r="G359" s="75">
        <v>8904.4060000000009</v>
      </c>
      <c r="H359" s="15">
        <f>D359/D358*100</f>
        <v>10.809301229393991</v>
      </c>
      <c r="I359" s="15">
        <f>E359/E358*100</f>
        <v>9.9826099116391767</v>
      </c>
      <c r="J359" s="16">
        <f t="shared" si="91"/>
        <v>107.77030723629156</v>
      </c>
      <c r="K359" s="16">
        <f t="shared" si="92"/>
        <v>105.54016073272572</v>
      </c>
      <c r="L359" s="16">
        <f t="shared" si="92"/>
        <v>91.586311315993441</v>
      </c>
      <c r="M359" s="74"/>
      <c r="N359" s="74"/>
      <c r="O359" s="74"/>
      <c r="P359" s="74"/>
      <c r="Q359" s="74"/>
      <c r="R359" s="74"/>
    </row>
    <row r="360" spans="1:18" s="9" customFormat="1" x14ac:dyDescent="0.2">
      <c r="A360" s="17" t="s">
        <v>279</v>
      </c>
      <c r="B360" s="75">
        <v>15218.36</v>
      </c>
      <c r="C360" s="75">
        <v>58991.811999999998</v>
      </c>
      <c r="D360" s="75">
        <v>14547.209000000001</v>
      </c>
      <c r="E360" s="75">
        <v>73539.020999999993</v>
      </c>
      <c r="F360" s="75">
        <v>16218.089</v>
      </c>
      <c r="G360" s="75">
        <v>72273.56</v>
      </c>
      <c r="H360" s="15">
        <f>D360/D358*100</f>
        <v>89.190698770606019</v>
      </c>
      <c r="I360" s="15">
        <f>E360/E358*100</f>
        <v>90.017391312437383</v>
      </c>
      <c r="J360" s="16">
        <f t="shared" si="91"/>
        <v>95.589859879776796</v>
      </c>
      <c r="K360" s="16">
        <f t="shared" si="92"/>
        <v>89.697429826658365</v>
      </c>
      <c r="L360" s="16">
        <f t="shared" si="92"/>
        <v>101.75093215278173</v>
      </c>
    </row>
    <row r="361" spans="1:18" s="9" customFormat="1" ht="22.5" x14ac:dyDescent="0.2">
      <c r="A361" s="11" t="s">
        <v>326</v>
      </c>
      <c r="B361" s="75"/>
      <c r="C361" s="75"/>
      <c r="D361" s="75"/>
      <c r="E361" s="75"/>
      <c r="F361" s="75"/>
      <c r="G361" s="75"/>
      <c r="H361" s="74"/>
      <c r="I361" s="74"/>
      <c r="J361" s="74"/>
      <c r="K361" s="74"/>
      <c r="L361" s="74"/>
      <c r="M361" s="78"/>
      <c r="N361" s="78"/>
      <c r="O361" s="78"/>
      <c r="P361" s="78"/>
      <c r="Q361" s="78"/>
      <c r="R361" s="78"/>
    </row>
    <row r="362" spans="1:18" s="9" customFormat="1" x14ac:dyDescent="0.2">
      <c r="A362" s="13" t="s">
        <v>272</v>
      </c>
      <c r="B362" s="75">
        <v>17957.649000000001</v>
      </c>
      <c r="C362" s="75">
        <v>65318.478999999999</v>
      </c>
      <c r="D362" s="75">
        <v>17313.195</v>
      </c>
      <c r="E362" s="75">
        <v>82631.675000000003</v>
      </c>
      <c r="F362" s="75">
        <v>16044.186</v>
      </c>
      <c r="G362" s="75">
        <v>76622.214999999997</v>
      </c>
      <c r="H362" s="15">
        <f>H363+H364</f>
        <v>100.0000057759414</v>
      </c>
      <c r="I362" s="15">
        <f>I363+I364</f>
        <v>99.999999999999986</v>
      </c>
      <c r="J362" s="16">
        <f t="shared" ref="J362:J367" si="93">D362/B362*100</f>
        <v>96.411256284160572</v>
      </c>
      <c r="K362" s="16">
        <f t="shared" ref="K362:L367" si="94">D362/F362*100</f>
        <v>107.90946327847359</v>
      </c>
      <c r="L362" s="16">
        <f t="shared" si="94"/>
        <v>107.84297347707843</v>
      </c>
      <c r="M362" s="74"/>
      <c r="N362" s="74"/>
      <c r="O362" s="74"/>
      <c r="P362" s="74"/>
      <c r="Q362" s="74"/>
      <c r="R362" s="74"/>
    </row>
    <row r="363" spans="1:18" s="9" customFormat="1" x14ac:dyDescent="0.2">
      <c r="A363" s="17" t="s">
        <v>278</v>
      </c>
      <c r="B363" s="75">
        <v>14358.499</v>
      </c>
      <c r="C363" s="75">
        <v>50462.995999999999</v>
      </c>
      <c r="D363" s="75">
        <v>13321.165999999999</v>
      </c>
      <c r="E363" s="75">
        <v>63784.161999999997</v>
      </c>
      <c r="F363" s="75">
        <v>11781.499</v>
      </c>
      <c r="G363" s="75">
        <v>59114.495000000003</v>
      </c>
      <c r="H363" s="15">
        <f>D363/D362*100</f>
        <v>76.942274375122551</v>
      </c>
      <c r="I363" s="15">
        <f>E363/E362*100</f>
        <v>77.190934348117707</v>
      </c>
      <c r="J363" s="16">
        <f t="shared" si="93"/>
        <v>92.775477436743216</v>
      </c>
      <c r="K363" s="16">
        <f t="shared" si="94"/>
        <v>113.06851530522559</v>
      </c>
      <c r="L363" s="16">
        <f t="shared" si="94"/>
        <v>107.89936038529974</v>
      </c>
      <c r="M363" s="74"/>
      <c r="N363" s="74"/>
      <c r="O363" s="74"/>
      <c r="P363" s="74"/>
      <c r="Q363" s="74"/>
      <c r="R363" s="74"/>
    </row>
    <row r="364" spans="1:18" s="9" customFormat="1" x14ac:dyDescent="0.2">
      <c r="A364" s="17" t="s">
        <v>274</v>
      </c>
      <c r="B364" s="75">
        <v>3599.15</v>
      </c>
      <c r="C364" s="75">
        <v>14855.483</v>
      </c>
      <c r="D364" s="75">
        <v>3992.03</v>
      </c>
      <c r="E364" s="75">
        <v>18847.512999999999</v>
      </c>
      <c r="F364" s="75">
        <v>4262.6869999999999</v>
      </c>
      <c r="G364" s="75">
        <v>17507.72</v>
      </c>
      <c r="H364" s="15">
        <f>D364/D362*100</f>
        <v>23.057731400818856</v>
      </c>
      <c r="I364" s="15">
        <f>E364/E362*100</f>
        <v>22.809065651882282</v>
      </c>
      <c r="J364" s="16">
        <f t="shared" si="93"/>
        <v>110.91591070113778</v>
      </c>
      <c r="K364" s="16">
        <f t="shared" si="94"/>
        <v>93.650554216155214</v>
      </c>
      <c r="L364" s="16">
        <f t="shared" si="94"/>
        <v>107.65258411717802</v>
      </c>
      <c r="M364" s="78"/>
      <c r="N364" s="78"/>
      <c r="O364" s="78"/>
      <c r="P364" s="78"/>
      <c r="Q364" s="78"/>
      <c r="R364" s="78"/>
    </row>
    <row r="365" spans="1:18" s="9" customFormat="1" x14ac:dyDescent="0.2">
      <c r="A365" s="13" t="s">
        <v>273</v>
      </c>
      <c r="B365" s="75">
        <v>17957.649000000001</v>
      </c>
      <c r="C365" s="75">
        <v>65318.478999999999</v>
      </c>
      <c r="D365" s="75">
        <v>17313.195</v>
      </c>
      <c r="E365" s="75">
        <v>82631.675000000003</v>
      </c>
      <c r="F365" s="75">
        <v>16044.186</v>
      </c>
      <c r="G365" s="75">
        <v>76622.214999999997</v>
      </c>
      <c r="H365" s="15">
        <f>H366+H367</f>
        <v>100</v>
      </c>
      <c r="I365" s="15">
        <f>I366+I367</f>
        <v>99.999999999999986</v>
      </c>
      <c r="J365" s="16">
        <f t="shared" si="93"/>
        <v>96.411256284160572</v>
      </c>
      <c r="K365" s="16">
        <f t="shared" si="94"/>
        <v>107.90946327847359</v>
      </c>
      <c r="L365" s="16">
        <f t="shared" si="94"/>
        <v>107.84297347707843</v>
      </c>
      <c r="M365" s="74"/>
      <c r="N365" s="74"/>
      <c r="O365" s="74"/>
      <c r="P365" s="74"/>
      <c r="Q365" s="74"/>
      <c r="R365" s="74"/>
    </row>
    <row r="366" spans="1:18" s="9" customFormat="1" x14ac:dyDescent="0.2">
      <c r="A366" s="17" t="s">
        <v>275</v>
      </c>
      <c r="B366" s="75">
        <v>4043.8220000000001</v>
      </c>
      <c r="C366" s="75">
        <v>14785.974</v>
      </c>
      <c r="D366" s="75">
        <v>4039.2339999999999</v>
      </c>
      <c r="E366" s="75">
        <v>18825.207999999999</v>
      </c>
      <c r="F366" s="75">
        <v>4281.0429999999997</v>
      </c>
      <c r="G366" s="75">
        <v>17957.687000000002</v>
      </c>
      <c r="H366" s="15">
        <f>D366/D365*100</f>
        <v>23.330378939300342</v>
      </c>
      <c r="I366" s="15">
        <f>E366/E365*100</f>
        <v>22.782072371157909</v>
      </c>
      <c r="J366" s="16">
        <f t="shared" si="93"/>
        <v>99.886542978400129</v>
      </c>
      <c r="K366" s="16">
        <f t="shared" si="94"/>
        <v>94.351633468759843</v>
      </c>
      <c r="L366" s="16">
        <f t="shared" si="94"/>
        <v>104.8309172556577</v>
      </c>
      <c r="M366" s="74"/>
      <c r="N366" s="74"/>
      <c r="O366" s="74"/>
      <c r="P366" s="74"/>
      <c r="Q366" s="74"/>
      <c r="R366" s="74"/>
    </row>
    <row r="367" spans="1:18" s="9" customFormat="1" x14ac:dyDescent="0.2">
      <c r="A367" s="17" t="s">
        <v>279</v>
      </c>
      <c r="B367" s="75">
        <v>13913.826999999999</v>
      </c>
      <c r="C367" s="75">
        <v>50532.506000000001</v>
      </c>
      <c r="D367" s="75">
        <v>13273.960999999999</v>
      </c>
      <c r="E367" s="75">
        <v>63806.466999999997</v>
      </c>
      <c r="F367" s="75">
        <v>11763.143</v>
      </c>
      <c r="G367" s="75">
        <v>58664.527999999998</v>
      </c>
      <c r="H367" s="15">
        <f>D367/D365*100</f>
        <v>76.669621060699654</v>
      </c>
      <c r="I367" s="15">
        <f>E367/E365*100</f>
        <v>77.217927628842077</v>
      </c>
      <c r="J367" s="16">
        <f t="shared" si="93"/>
        <v>95.401222108051215</v>
      </c>
      <c r="K367" s="16">
        <f t="shared" si="94"/>
        <v>112.84365921590853</v>
      </c>
      <c r="L367" s="16">
        <f t="shared" si="94"/>
        <v>108.76498827366343</v>
      </c>
      <c r="M367" s="74"/>
      <c r="N367" s="74"/>
      <c r="O367" s="74"/>
      <c r="P367" s="74"/>
      <c r="Q367" s="74"/>
      <c r="R367" s="74"/>
    </row>
    <row r="368" spans="1:18" s="9" customFormat="1" x14ac:dyDescent="0.2">
      <c r="A368" s="11" t="s">
        <v>327</v>
      </c>
      <c r="B368" s="75"/>
      <c r="C368" s="75"/>
      <c r="D368" s="75"/>
      <c r="E368" s="75"/>
      <c r="F368" s="75"/>
      <c r="G368" s="75"/>
      <c r="H368" s="74"/>
      <c r="I368" s="74"/>
      <c r="J368" s="74"/>
      <c r="K368" s="74"/>
      <c r="L368" s="74"/>
      <c r="M368" s="78"/>
      <c r="N368" s="78"/>
      <c r="O368" s="78"/>
      <c r="P368" s="78"/>
      <c r="Q368" s="78"/>
      <c r="R368" s="78"/>
    </row>
    <row r="369" spans="1:18" s="9" customFormat="1" x14ac:dyDescent="0.2">
      <c r="A369" s="13" t="s">
        <v>272</v>
      </c>
      <c r="B369" s="75">
        <v>41154.084999999999</v>
      </c>
      <c r="C369" s="75">
        <v>270333.73700000002</v>
      </c>
      <c r="D369" s="75">
        <v>46612.074999999997</v>
      </c>
      <c r="E369" s="75">
        <v>316945.81099999999</v>
      </c>
      <c r="F369" s="75">
        <v>22059.963</v>
      </c>
      <c r="G369" s="75">
        <v>169806.01800000001</v>
      </c>
      <c r="H369" s="15">
        <f>H370+H371</f>
        <v>100</v>
      </c>
      <c r="I369" s="15">
        <f>I370+I371</f>
        <v>100</v>
      </c>
      <c r="J369" s="16">
        <f t="shared" ref="J369:J374" si="95">D369/B369*100</f>
        <v>113.26232863639174</v>
      </c>
      <c r="K369" s="16">
        <f>D369/F369*100</f>
        <v>211.29715856731036</v>
      </c>
      <c r="L369" s="16">
        <f>E369/G369*100</f>
        <v>186.65169511247828</v>
      </c>
      <c r="M369" s="74"/>
      <c r="N369" s="74"/>
      <c r="O369" s="74"/>
      <c r="P369" s="74"/>
      <c r="Q369" s="74"/>
      <c r="R369" s="74"/>
    </row>
    <row r="370" spans="1:18" s="9" customFormat="1" x14ac:dyDescent="0.2">
      <c r="A370" s="17" t="s">
        <v>278</v>
      </c>
      <c r="B370" s="75">
        <v>6249.0829999999996</v>
      </c>
      <c r="C370" s="75">
        <v>70809.331999999995</v>
      </c>
      <c r="D370" s="75">
        <v>23102.082999999999</v>
      </c>
      <c r="E370" s="75">
        <v>93911.414999999994</v>
      </c>
      <c r="F370" s="75">
        <v>7927.0829999999996</v>
      </c>
      <c r="G370" s="75">
        <v>15065.415000000001</v>
      </c>
      <c r="H370" s="15">
        <f>D370/D369*100</f>
        <v>49.562442779043842</v>
      </c>
      <c r="I370" s="15">
        <f>E370/E369*100</f>
        <v>29.630117118033152</v>
      </c>
      <c r="J370" s="16">
        <f t="shared" si="95"/>
        <v>369.68756856005911</v>
      </c>
      <c r="K370" s="16">
        <f>D370/F370*100</f>
        <v>291.43233393670783</v>
      </c>
      <c r="L370" s="16"/>
      <c r="M370" s="74"/>
      <c r="N370" s="74"/>
      <c r="O370" s="74"/>
      <c r="P370" s="74"/>
      <c r="Q370" s="74"/>
      <c r="R370" s="74"/>
    </row>
    <row r="371" spans="1:18" s="9" customFormat="1" x14ac:dyDescent="0.2">
      <c r="A371" s="17" t="s">
        <v>274</v>
      </c>
      <c r="B371" s="75">
        <v>34905.002</v>
      </c>
      <c r="C371" s="75">
        <v>199524.405</v>
      </c>
      <c r="D371" s="75">
        <v>23509.991999999998</v>
      </c>
      <c r="E371" s="75">
        <v>223034.39600000001</v>
      </c>
      <c r="F371" s="75">
        <v>14132.88</v>
      </c>
      <c r="G371" s="75">
        <v>154740.603</v>
      </c>
      <c r="H371" s="15">
        <f>D371/D369*100</f>
        <v>50.437557220956151</v>
      </c>
      <c r="I371" s="15">
        <f>E371/E369*100</f>
        <v>70.369882881966845</v>
      </c>
      <c r="J371" s="16">
        <f t="shared" si="95"/>
        <v>67.354220463875052</v>
      </c>
      <c r="K371" s="16">
        <f>D371/F371*100</f>
        <v>166.34961876135651</v>
      </c>
      <c r="L371" s="16">
        <f>E371/G371*100</f>
        <v>144.13437176537306</v>
      </c>
      <c r="M371" s="70"/>
      <c r="N371" s="70"/>
      <c r="O371" s="70"/>
      <c r="P371" s="70"/>
      <c r="Q371" s="70"/>
      <c r="R371" s="70"/>
    </row>
    <row r="372" spans="1:18" s="9" customFormat="1" x14ac:dyDescent="0.2">
      <c r="A372" s="13" t="s">
        <v>273</v>
      </c>
      <c r="B372" s="75">
        <v>41154.084999999999</v>
      </c>
      <c r="C372" s="75">
        <v>270333.73700000002</v>
      </c>
      <c r="D372" s="75">
        <v>46612.074999999997</v>
      </c>
      <c r="E372" s="75">
        <v>316945.81099999999</v>
      </c>
      <c r="F372" s="75">
        <v>22059.963</v>
      </c>
      <c r="G372" s="75">
        <v>169806.01800000001</v>
      </c>
      <c r="H372" s="15">
        <f>H373+H374</f>
        <v>100</v>
      </c>
      <c r="I372" s="15">
        <f>I373+I374</f>
        <v>100.00000000000003</v>
      </c>
      <c r="J372" s="16">
        <f t="shared" si="95"/>
        <v>113.26232863639174</v>
      </c>
      <c r="K372" s="16">
        <f>D372/F372*100</f>
        <v>211.29715856731036</v>
      </c>
      <c r="L372" s="16">
        <f>E372/G372*100</f>
        <v>186.65169511247828</v>
      </c>
      <c r="M372" s="74"/>
      <c r="N372" s="74"/>
      <c r="O372" s="74"/>
      <c r="P372" s="74"/>
      <c r="Q372" s="74"/>
      <c r="R372" s="74"/>
    </row>
    <row r="373" spans="1:18" s="9" customFormat="1" x14ac:dyDescent="0.2">
      <c r="A373" s="17" t="s">
        <v>275</v>
      </c>
      <c r="B373" s="75">
        <v>14321.215</v>
      </c>
      <c r="C373" s="75">
        <v>93003.698000000004</v>
      </c>
      <c r="D373" s="75">
        <v>11605.683000000001</v>
      </c>
      <c r="E373" s="75">
        <v>104609.38</v>
      </c>
      <c r="F373" s="75">
        <v>17579.97</v>
      </c>
      <c r="G373" s="75">
        <v>67866.597999999998</v>
      </c>
      <c r="H373" s="15">
        <f>D373/D372*100</f>
        <v>24.898447451652821</v>
      </c>
      <c r="I373" s="15">
        <f>E373/E372*100</f>
        <v>33.005446473624481</v>
      </c>
      <c r="J373" s="16">
        <f t="shared" si="95"/>
        <v>81.038396532696439</v>
      </c>
      <c r="K373" s="16">
        <f>D373/F373*100</f>
        <v>66.016511973569919</v>
      </c>
      <c r="L373" s="16">
        <f>E373/G373*100</f>
        <v>154.13971391346303</v>
      </c>
      <c r="M373" s="74"/>
      <c r="N373" s="74"/>
      <c r="O373" s="74"/>
      <c r="P373" s="74"/>
      <c r="Q373" s="74"/>
      <c r="R373" s="74"/>
    </row>
    <row r="374" spans="1:18" s="9" customFormat="1" x14ac:dyDescent="0.2">
      <c r="A374" s="17" t="s">
        <v>279</v>
      </c>
      <c r="B374" s="75">
        <v>26832.87</v>
      </c>
      <c r="C374" s="75">
        <v>177330.03899999999</v>
      </c>
      <c r="D374" s="75">
        <v>35006.392</v>
      </c>
      <c r="E374" s="75">
        <v>212336.43100000001</v>
      </c>
      <c r="F374" s="75">
        <v>4479.9930000000004</v>
      </c>
      <c r="G374" s="75">
        <v>101939.42</v>
      </c>
      <c r="H374" s="15">
        <f>D374/D372*100</f>
        <v>75.101552548347186</v>
      </c>
      <c r="I374" s="15">
        <f>E374/E372*100</f>
        <v>66.99455352637554</v>
      </c>
      <c r="J374" s="16">
        <f t="shared" si="95"/>
        <v>130.46085640484972</v>
      </c>
      <c r="K374" s="16"/>
      <c r="L374" s="16">
        <f>E374/G374*100</f>
        <v>208.29668346160889</v>
      </c>
      <c r="M374" s="74"/>
      <c r="N374" s="74"/>
      <c r="O374" s="74"/>
      <c r="P374" s="74"/>
      <c r="Q374" s="74"/>
      <c r="R374" s="74"/>
    </row>
    <row r="375" spans="1:18" s="9" customFormat="1" ht="22.5" x14ac:dyDescent="0.2">
      <c r="A375" s="11" t="s">
        <v>328</v>
      </c>
      <c r="B375" s="75"/>
      <c r="C375" s="75"/>
      <c r="D375" s="75"/>
      <c r="E375" s="75"/>
      <c r="F375" s="75"/>
      <c r="G375" s="75"/>
      <c r="H375" s="74"/>
      <c r="I375" s="74"/>
      <c r="J375" s="74"/>
      <c r="K375" s="74"/>
      <c r="L375" s="74"/>
      <c r="M375" s="78"/>
      <c r="N375" s="78"/>
      <c r="O375" s="78"/>
      <c r="P375" s="78"/>
      <c r="Q375" s="78"/>
      <c r="R375" s="78"/>
    </row>
    <row r="376" spans="1:18" s="9" customFormat="1" x14ac:dyDescent="0.2">
      <c r="A376" s="13" t="s">
        <v>272</v>
      </c>
      <c r="B376" s="75">
        <v>17865.323</v>
      </c>
      <c r="C376" s="75">
        <v>68842.864000000001</v>
      </c>
      <c r="D376" s="75">
        <v>17546.024000000001</v>
      </c>
      <c r="E376" s="75">
        <v>86388.888000000006</v>
      </c>
      <c r="F376" s="75">
        <v>23394.937000000002</v>
      </c>
      <c r="G376" s="75">
        <v>92384.384999999995</v>
      </c>
      <c r="H376" s="15">
        <f>H377+H378</f>
        <v>99.999994300703094</v>
      </c>
      <c r="I376" s="15">
        <f>I377+I378</f>
        <v>99.999999999999986</v>
      </c>
      <c r="J376" s="16">
        <f t="shared" ref="J376:J381" si="96">D376/B376*100</f>
        <v>98.21274432037977</v>
      </c>
      <c r="K376" s="16">
        <f t="shared" ref="K376:L381" si="97">D376/F376*100</f>
        <v>74.999235945794595</v>
      </c>
      <c r="L376" s="16">
        <f t="shared" si="97"/>
        <v>93.510270160915184</v>
      </c>
      <c r="M376" s="74"/>
      <c r="N376" s="74"/>
      <c r="O376" s="74"/>
      <c r="P376" s="74"/>
      <c r="Q376" s="74"/>
      <c r="R376" s="74"/>
    </row>
    <row r="377" spans="1:18" s="9" customFormat="1" x14ac:dyDescent="0.2">
      <c r="A377" s="17" t="s">
        <v>278</v>
      </c>
      <c r="B377" s="75">
        <v>7419.5810000000001</v>
      </c>
      <c r="C377" s="75">
        <v>26863.659</v>
      </c>
      <c r="D377" s="75">
        <v>7283.5810000000001</v>
      </c>
      <c r="E377" s="75">
        <v>34147.24</v>
      </c>
      <c r="F377" s="75">
        <v>7151.915</v>
      </c>
      <c r="G377" s="75">
        <v>36198.572999999997</v>
      </c>
      <c r="H377" s="15">
        <f>D377/D376*100</f>
        <v>41.511290535109261</v>
      </c>
      <c r="I377" s="15">
        <f>E377/E376*100</f>
        <v>39.527352175201045</v>
      </c>
      <c r="J377" s="16">
        <f t="shared" si="96"/>
        <v>98.167012395983008</v>
      </c>
      <c r="K377" s="16">
        <f t="shared" si="97"/>
        <v>101.84098944128949</v>
      </c>
      <c r="L377" s="16">
        <f t="shared" si="97"/>
        <v>94.333110866000155</v>
      </c>
      <c r="M377" s="74"/>
      <c r="N377" s="74"/>
      <c r="O377" s="74"/>
      <c r="P377" s="74"/>
      <c r="Q377" s="74"/>
      <c r="R377" s="74"/>
    </row>
    <row r="378" spans="1:18" s="9" customFormat="1" x14ac:dyDescent="0.2">
      <c r="A378" s="17" t="s">
        <v>274</v>
      </c>
      <c r="B378" s="75">
        <v>10445.741</v>
      </c>
      <c r="C378" s="75">
        <v>41979.205999999998</v>
      </c>
      <c r="D378" s="75">
        <v>10262.441999999999</v>
      </c>
      <c r="E378" s="75">
        <v>52241.648000000001</v>
      </c>
      <c r="F378" s="75">
        <v>16243.022999999999</v>
      </c>
      <c r="G378" s="75">
        <v>56185.811000000002</v>
      </c>
      <c r="H378" s="15">
        <f>D378/D376*100</f>
        <v>58.48870376559384</v>
      </c>
      <c r="I378" s="15">
        <f>E378/E376*100</f>
        <v>60.472647824798941</v>
      </c>
      <c r="J378" s="16">
        <f t="shared" si="96"/>
        <v>98.245227408950683</v>
      </c>
      <c r="K378" s="16">
        <f t="shared" si="97"/>
        <v>63.180616071281804</v>
      </c>
      <c r="L378" s="16">
        <f t="shared" si="97"/>
        <v>92.980144043840525</v>
      </c>
      <c r="M378" s="78"/>
      <c r="N378" s="78"/>
      <c r="O378" s="78"/>
      <c r="P378" s="78"/>
      <c r="Q378" s="78"/>
      <c r="R378" s="78"/>
    </row>
    <row r="379" spans="1:18" s="9" customFormat="1" x14ac:dyDescent="0.2">
      <c r="A379" s="13" t="s">
        <v>273</v>
      </c>
      <c r="B379" s="75">
        <v>17865.323</v>
      </c>
      <c r="C379" s="75">
        <v>68842.864000000001</v>
      </c>
      <c r="D379" s="75">
        <v>17546.024000000001</v>
      </c>
      <c r="E379" s="75">
        <v>86388.888000000006</v>
      </c>
      <c r="F379" s="75">
        <v>23394.937000000002</v>
      </c>
      <c r="G379" s="75">
        <v>92384.384999999995</v>
      </c>
      <c r="H379" s="15">
        <f>H380+H381</f>
        <v>99.999994300703108</v>
      </c>
      <c r="I379" s="15">
        <f>I380+I381</f>
        <v>99.999999999999986</v>
      </c>
      <c r="J379" s="16">
        <f t="shared" si="96"/>
        <v>98.21274432037977</v>
      </c>
      <c r="K379" s="16">
        <f t="shared" si="97"/>
        <v>74.999235945794595</v>
      </c>
      <c r="L379" s="16">
        <f t="shared" si="97"/>
        <v>93.510270160915184</v>
      </c>
      <c r="M379" s="74"/>
      <c r="N379" s="74"/>
      <c r="O379" s="74"/>
      <c r="P379" s="74"/>
      <c r="Q379" s="74"/>
      <c r="R379" s="74"/>
    </row>
    <row r="380" spans="1:18" s="9" customFormat="1" x14ac:dyDescent="0.2">
      <c r="A380" s="17" t="s">
        <v>275</v>
      </c>
      <c r="B380" s="75">
        <v>3463.4059999999999</v>
      </c>
      <c r="C380" s="75">
        <v>12646.598</v>
      </c>
      <c r="D380" s="75">
        <v>3440.9920000000002</v>
      </c>
      <c r="E380" s="75">
        <v>16087.59</v>
      </c>
      <c r="F380" s="75">
        <v>3320.7559999999999</v>
      </c>
      <c r="G380" s="75">
        <v>16078.638999999999</v>
      </c>
      <c r="H380" s="15">
        <f>D380/D379*100</f>
        <v>19.611235001160377</v>
      </c>
      <c r="I380" s="15">
        <f>E380/E379*100</f>
        <v>18.622290866853152</v>
      </c>
      <c r="J380" s="16">
        <f t="shared" si="96"/>
        <v>99.352833597909125</v>
      </c>
      <c r="K380" s="16">
        <f t="shared" si="97"/>
        <v>103.62074178289522</v>
      </c>
      <c r="L380" s="16">
        <f t="shared" si="97"/>
        <v>100.05567013476701</v>
      </c>
      <c r="M380" s="74"/>
      <c r="N380" s="74"/>
      <c r="O380" s="74"/>
      <c r="P380" s="74"/>
      <c r="Q380" s="74"/>
      <c r="R380" s="74"/>
    </row>
    <row r="381" spans="1:18" s="9" customFormat="1" x14ac:dyDescent="0.2">
      <c r="A381" s="17" t="s">
        <v>279</v>
      </c>
      <c r="B381" s="75">
        <v>14401.916999999999</v>
      </c>
      <c r="C381" s="75">
        <v>56196.266000000003</v>
      </c>
      <c r="D381" s="75">
        <v>14105.031000000001</v>
      </c>
      <c r="E381" s="75">
        <v>70301.297999999995</v>
      </c>
      <c r="F381" s="75">
        <v>20074.182000000001</v>
      </c>
      <c r="G381" s="75">
        <v>76305.744999999995</v>
      </c>
      <c r="H381" s="15">
        <f>D381/D379*100</f>
        <v>80.388759299542727</v>
      </c>
      <c r="I381" s="15">
        <f>E381/E379*100</f>
        <v>81.377709133146837</v>
      </c>
      <c r="J381" s="16">
        <f t="shared" si="96"/>
        <v>97.938566095055265</v>
      </c>
      <c r="K381" s="16">
        <f t="shared" si="97"/>
        <v>70.264536806530899</v>
      </c>
      <c r="L381" s="16">
        <f t="shared" si="97"/>
        <v>92.131068243944142</v>
      </c>
      <c r="M381" s="74"/>
      <c r="N381" s="74"/>
      <c r="O381" s="74"/>
      <c r="P381" s="74"/>
      <c r="Q381" s="74"/>
      <c r="R381" s="74"/>
    </row>
    <row r="382" spans="1:18" s="9" customFormat="1" x14ac:dyDescent="0.2">
      <c r="A382" s="11" t="s">
        <v>329</v>
      </c>
      <c r="B382" s="75"/>
      <c r="C382" s="75"/>
      <c r="D382" s="75"/>
      <c r="E382" s="75"/>
      <c r="F382" s="75"/>
      <c r="G382" s="75"/>
      <c r="H382" s="74"/>
      <c r="I382" s="74"/>
      <c r="J382" s="74"/>
      <c r="K382" s="74"/>
      <c r="L382" s="74"/>
      <c r="M382" s="70"/>
      <c r="N382" s="70"/>
      <c r="O382" s="70"/>
      <c r="P382" s="70"/>
      <c r="Q382" s="70"/>
      <c r="R382" s="70"/>
    </row>
    <row r="383" spans="1:18" s="9" customFormat="1" x14ac:dyDescent="0.2">
      <c r="A383" s="13" t="s">
        <v>272</v>
      </c>
      <c r="B383" s="75">
        <v>6026.64</v>
      </c>
      <c r="C383" s="75">
        <v>23429.344000000001</v>
      </c>
      <c r="D383" s="75">
        <v>5464.3639999999996</v>
      </c>
      <c r="E383" s="75">
        <v>28893.707999999999</v>
      </c>
      <c r="F383" s="75">
        <v>9184.0290000000005</v>
      </c>
      <c r="G383" s="75">
        <v>27954.269</v>
      </c>
      <c r="H383" s="15">
        <f>H384+H385</f>
        <v>100</v>
      </c>
      <c r="I383" s="15">
        <f>I384+I385</f>
        <v>100.00000346096112</v>
      </c>
      <c r="J383" s="16">
        <f t="shared" ref="J383:J388" si="98">D383/B383*100</f>
        <v>90.670157832556768</v>
      </c>
      <c r="K383" s="16">
        <f t="shared" ref="K383:L388" si="99">D383/F383*100</f>
        <v>59.498549057281934</v>
      </c>
      <c r="L383" s="16">
        <f t="shared" si="99"/>
        <v>103.36062803144664</v>
      </c>
      <c r="M383" s="74"/>
      <c r="N383" s="74"/>
      <c r="O383" s="74"/>
      <c r="P383" s="74"/>
      <c r="Q383" s="74"/>
      <c r="R383" s="74"/>
    </row>
    <row r="384" spans="1:18" s="9" customFormat="1" x14ac:dyDescent="0.2">
      <c r="A384" s="17" t="s">
        <v>278</v>
      </c>
      <c r="B384" s="75">
        <v>1465.3340000000001</v>
      </c>
      <c r="C384" s="75">
        <v>5554.6689999999999</v>
      </c>
      <c r="D384" s="75">
        <v>1279.6669999999999</v>
      </c>
      <c r="E384" s="75">
        <v>6834.3370000000004</v>
      </c>
      <c r="F384" s="75">
        <v>968.66700000000003</v>
      </c>
      <c r="G384" s="75">
        <v>6093.3370000000004</v>
      </c>
      <c r="H384" s="15">
        <f>D384/D383*100</f>
        <v>23.418406972888338</v>
      </c>
      <c r="I384" s="15">
        <f>E384/E383*100</f>
        <v>23.653374637827724</v>
      </c>
      <c r="J384" s="16">
        <f t="shared" si="98"/>
        <v>87.329373371531673</v>
      </c>
      <c r="K384" s="16">
        <f t="shared" si="99"/>
        <v>132.10597656366946</v>
      </c>
      <c r="L384" s="16">
        <f t="shared" si="99"/>
        <v>112.16082419206421</v>
      </c>
      <c r="M384" s="74"/>
      <c r="N384" s="74"/>
      <c r="O384" s="74"/>
      <c r="P384" s="74"/>
      <c r="Q384" s="74"/>
      <c r="R384" s="74"/>
    </row>
    <row r="385" spans="1:18" s="9" customFormat="1" x14ac:dyDescent="0.2">
      <c r="A385" s="17" t="s">
        <v>274</v>
      </c>
      <c r="B385" s="75">
        <v>4561.3059999999996</v>
      </c>
      <c r="C385" s="75">
        <v>17874.674999999999</v>
      </c>
      <c r="D385" s="75">
        <v>4184.6970000000001</v>
      </c>
      <c r="E385" s="75">
        <v>22059.371999999999</v>
      </c>
      <c r="F385" s="75">
        <v>8215.3619999999992</v>
      </c>
      <c r="G385" s="75">
        <v>21860.932000000001</v>
      </c>
      <c r="H385" s="15">
        <f>D385/D383*100</f>
        <v>76.581593027111666</v>
      </c>
      <c r="I385" s="15">
        <f>E385/E383*100</f>
        <v>76.3466288231334</v>
      </c>
      <c r="J385" s="16">
        <f t="shared" si="98"/>
        <v>91.743395422275995</v>
      </c>
      <c r="K385" s="16">
        <f t="shared" si="99"/>
        <v>50.937463254814588</v>
      </c>
      <c r="L385" s="16">
        <f t="shared" si="99"/>
        <v>100.90773805984117</v>
      </c>
      <c r="M385" s="78"/>
      <c r="N385" s="78"/>
      <c r="O385" s="78"/>
      <c r="P385" s="78"/>
      <c r="Q385" s="78"/>
      <c r="R385" s="78"/>
    </row>
    <row r="386" spans="1:18" s="9" customFormat="1" x14ac:dyDescent="0.2">
      <c r="A386" s="13" t="s">
        <v>273</v>
      </c>
      <c r="B386" s="75">
        <v>6026.64</v>
      </c>
      <c r="C386" s="75">
        <v>23429.344000000001</v>
      </c>
      <c r="D386" s="75">
        <v>5464.3639999999996</v>
      </c>
      <c r="E386" s="75">
        <v>28893.707999999999</v>
      </c>
      <c r="F386" s="75">
        <v>9184.0290000000005</v>
      </c>
      <c r="G386" s="75">
        <v>27954.269</v>
      </c>
      <c r="H386" s="15">
        <f>H387+H388</f>
        <v>100</v>
      </c>
      <c r="I386" s="15">
        <f>I387+I388</f>
        <v>100.00000000000001</v>
      </c>
      <c r="J386" s="16">
        <f t="shared" si="98"/>
        <v>90.670157832556768</v>
      </c>
      <c r="K386" s="16">
        <f t="shared" si="99"/>
        <v>59.498549057281934</v>
      </c>
      <c r="L386" s="16">
        <f t="shared" si="99"/>
        <v>103.36062803144664</v>
      </c>
      <c r="M386" s="74"/>
      <c r="N386" s="74"/>
      <c r="O386" s="74"/>
      <c r="P386" s="74"/>
      <c r="Q386" s="74"/>
      <c r="R386" s="74"/>
    </row>
    <row r="387" spans="1:18" s="9" customFormat="1" x14ac:dyDescent="0.2">
      <c r="A387" s="17" t="s">
        <v>275</v>
      </c>
      <c r="B387" s="75">
        <v>769.95299999999997</v>
      </c>
      <c r="C387" s="75">
        <v>3432.931</v>
      </c>
      <c r="D387" s="75">
        <v>641.90599999999995</v>
      </c>
      <c r="E387" s="75">
        <v>4074.837</v>
      </c>
      <c r="F387" s="75">
        <v>603.05700000000002</v>
      </c>
      <c r="G387" s="75">
        <v>3698.2240000000002</v>
      </c>
      <c r="H387" s="15">
        <f>D387/D386*100</f>
        <v>11.747131047638847</v>
      </c>
      <c r="I387" s="15">
        <f>E387/E386*100</f>
        <v>14.102852427248175</v>
      </c>
      <c r="J387" s="16">
        <f t="shared" si="98"/>
        <v>83.369504372344807</v>
      </c>
      <c r="K387" s="16">
        <f t="shared" si="99"/>
        <v>106.44201128583202</v>
      </c>
      <c r="L387" s="16">
        <f t="shared" si="99"/>
        <v>110.18361786630555</v>
      </c>
      <c r="M387" s="74"/>
      <c r="N387" s="74"/>
      <c r="O387" s="74"/>
      <c r="P387" s="74"/>
      <c r="Q387" s="74"/>
      <c r="R387" s="74"/>
    </row>
    <row r="388" spans="1:18" s="9" customFormat="1" x14ac:dyDescent="0.2">
      <c r="A388" s="17" t="s">
        <v>279</v>
      </c>
      <c r="B388" s="75">
        <v>5256.6869999999999</v>
      </c>
      <c r="C388" s="75">
        <v>19996.413</v>
      </c>
      <c r="D388" s="75">
        <v>4822.4579999999996</v>
      </c>
      <c r="E388" s="75">
        <v>24818.870999999999</v>
      </c>
      <c r="F388" s="75">
        <v>8580.9719999999998</v>
      </c>
      <c r="G388" s="75">
        <v>24256.044999999998</v>
      </c>
      <c r="H388" s="15">
        <f>D388/D386*100</f>
        <v>88.252868952361155</v>
      </c>
      <c r="I388" s="15">
        <f>E388/E386*100</f>
        <v>85.897147572751834</v>
      </c>
      <c r="J388" s="16">
        <f t="shared" si="98"/>
        <v>91.73949295440265</v>
      </c>
      <c r="K388" s="16">
        <f t="shared" si="99"/>
        <v>56.19943754623602</v>
      </c>
      <c r="L388" s="16">
        <f t="shared" si="99"/>
        <v>102.32035354485862</v>
      </c>
      <c r="M388" s="74"/>
      <c r="N388" s="74"/>
      <c r="O388" s="74"/>
      <c r="P388" s="74"/>
      <c r="Q388" s="74"/>
      <c r="R388" s="74"/>
    </row>
    <row r="389" spans="1:18" s="9" customFormat="1" ht="33.75" x14ac:dyDescent="0.2">
      <c r="A389" s="11" t="s">
        <v>330</v>
      </c>
      <c r="B389" s="75"/>
      <c r="C389" s="75"/>
      <c r="D389" s="75"/>
      <c r="E389" s="75"/>
      <c r="F389" s="75"/>
      <c r="G389" s="75"/>
      <c r="H389" s="74"/>
      <c r="I389" s="74"/>
      <c r="J389" s="74"/>
      <c r="K389" s="74"/>
      <c r="L389" s="74"/>
      <c r="M389" s="78"/>
      <c r="N389" s="78"/>
      <c r="O389" s="78"/>
      <c r="P389" s="78"/>
      <c r="Q389" s="78"/>
      <c r="R389" s="78"/>
    </row>
    <row r="390" spans="1:18" s="9" customFormat="1" x14ac:dyDescent="0.2">
      <c r="A390" s="13" t="s">
        <v>272</v>
      </c>
      <c r="B390" s="75">
        <v>11343.567999999999</v>
      </c>
      <c r="C390" s="75">
        <v>43756.05</v>
      </c>
      <c r="D390" s="75">
        <v>11851.921</v>
      </c>
      <c r="E390" s="75">
        <v>55607.970999999998</v>
      </c>
      <c r="F390" s="75">
        <v>13975.233</v>
      </c>
      <c r="G390" s="75">
        <v>52231.493000000002</v>
      </c>
      <c r="H390" s="15">
        <f>H391+H392</f>
        <v>100</v>
      </c>
      <c r="I390" s="15">
        <f>I391+I392</f>
        <v>99.999998201696656</v>
      </c>
      <c r="J390" s="16">
        <f t="shared" ref="J390:J395" si="100">D390/B390*100</f>
        <v>104.48142066058934</v>
      </c>
      <c r="K390" s="16">
        <f t="shared" ref="K390:L395" si="101">D390/F390*100</f>
        <v>84.806607517742279</v>
      </c>
      <c r="L390" s="16">
        <f t="shared" si="101"/>
        <v>106.46444856554263</v>
      </c>
      <c r="M390" s="74"/>
      <c r="N390" s="74"/>
      <c r="O390" s="74"/>
      <c r="P390" s="74"/>
      <c r="Q390" s="74"/>
      <c r="R390" s="74"/>
    </row>
    <row r="391" spans="1:18" s="9" customFormat="1" x14ac:dyDescent="0.2">
      <c r="A391" s="17" t="s">
        <v>278</v>
      </c>
      <c r="B391" s="75">
        <v>5677.9170000000004</v>
      </c>
      <c r="C391" s="75">
        <v>21647.667000000001</v>
      </c>
      <c r="D391" s="75">
        <v>6206.9170000000004</v>
      </c>
      <c r="E391" s="75">
        <v>27854.582999999999</v>
      </c>
      <c r="F391" s="75">
        <v>6104.9170000000004</v>
      </c>
      <c r="G391" s="75">
        <v>25157.582999999999</v>
      </c>
      <c r="H391" s="15">
        <f>D391/D390*100</f>
        <v>52.370556638033619</v>
      </c>
      <c r="I391" s="15">
        <f>E391/E390*100</f>
        <v>50.090989653263918</v>
      </c>
      <c r="J391" s="16">
        <f t="shared" si="100"/>
        <v>109.31679698734588</v>
      </c>
      <c r="K391" s="16">
        <f t="shared" si="101"/>
        <v>101.67078438576642</v>
      </c>
      <c r="L391" s="16">
        <f t="shared" si="101"/>
        <v>110.7204257261121</v>
      </c>
      <c r="M391" s="74"/>
      <c r="N391" s="74"/>
      <c r="O391" s="74"/>
      <c r="P391" s="74"/>
      <c r="Q391" s="74"/>
      <c r="R391" s="74"/>
    </row>
    <row r="392" spans="1:18" s="9" customFormat="1" x14ac:dyDescent="0.2">
      <c r="A392" s="17" t="s">
        <v>274</v>
      </c>
      <c r="B392" s="75">
        <v>5665.6509999999998</v>
      </c>
      <c r="C392" s="75">
        <v>22108.383000000002</v>
      </c>
      <c r="D392" s="75">
        <v>5645.0039999999999</v>
      </c>
      <c r="E392" s="75">
        <v>27753.386999999999</v>
      </c>
      <c r="F392" s="75">
        <v>7870.317</v>
      </c>
      <c r="G392" s="75">
        <v>27073.91</v>
      </c>
      <c r="H392" s="15">
        <f>D392/D390*100</f>
        <v>47.629443361966381</v>
      </c>
      <c r="I392" s="15">
        <f>E392/E390*100</f>
        <v>49.909008548432745</v>
      </c>
      <c r="J392" s="16">
        <f t="shared" si="100"/>
        <v>99.635575858802454</v>
      </c>
      <c r="K392" s="16">
        <f t="shared" si="101"/>
        <v>71.725243087413133</v>
      </c>
      <c r="L392" s="16">
        <f t="shared" si="101"/>
        <v>102.50971137896225</v>
      </c>
      <c r="M392" s="78"/>
      <c r="N392" s="78"/>
      <c r="O392" s="78"/>
      <c r="P392" s="78"/>
      <c r="Q392" s="78"/>
      <c r="R392" s="78"/>
    </row>
    <row r="393" spans="1:18" s="9" customFormat="1" x14ac:dyDescent="0.2">
      <c r="A393" s="13" t="s">
        <v>273</v>
      </c>
      <c r="B393" s="75">
        <v>11343.567999999999</v>
      </c>
      <c r="C393" s="75">
        <v>43756.05</v>
      </c>
      <c r="D393" s="75">
        <v>11851.921</v>
      </c>
      <c r="E393" s="75">
        <v>55607.970999999998</v>
      </c>
      <c r="F393" s="75">
        <v>13975.233</v>
      </c>
      <c r="G393" s="75">
        <v>52231.493000000002</v>
      </c>
      <c r="H393" s="15">
        <f>H394+H395</f>
        <v>99.999999999999986</v>
      </c>
      <c r="I393" s="15">
        <f>I394+I395</f>
        <v>99.999998201696656</v>
      </c>
      <c r="J393" s="16">
        <f t="shared" si="100"/>
        <v>104.48142066058934</v>
      </c>
      <c r="K393" s="16">
        <f t="shared" si="101"/>
        <v>84.806607517742279</v>
      </c>
      <c r="L393" s="16">
        <f t="shared" si="101"/>
        <v>106.46444856554263</v>
      </c>
      <c r="M393" s="74"/>
      <c r="N393" s="74"/>
      <c r="O393" s="74"/>
      <c r="P393" s="74"/>
      <c r="Q393" s="74"/>
      <c r="R393" s="74"/>
    </row>
    <row r="394" spans="1:18" s="9" customFormat="1" x14ac:dyDescent="0.2">
      <c r="A394" s="17" t="s">
        <v>275</v>
      </c>
      <c r="B394" s="75">
        <v>1093.6279999999999</v>
      </c>
      <c r="C394" s="75">
        <v>3827.94</v>
      </c>
      <c r="D394" s="75">
        <v>1071.4760000000001</v>
      </c>
      <c r="E394" s="75">
        <v>4899.4160000000002</v>
      </c>
      <c r="F394" s="75">
        <v>853.41700000000003</v>
      </c>
      <c r="G394" s="75">
        <v>4451.6279999999997</v>
      </c>
      <c r="H394" s="15">
        <f>D394/D393*100</f>
        <v>9.0405260041810944</v>
      </c>
      <c r="I394" s="15">
        <f>E394/E393*100</f>
        <v>8.8106361586183404</v>
      </c>
      <c r="J394" s="16">
        <f t="shared" si="100"/>
        <v>97.974448349895965</v>
      </c>
      <c r="K394" s="16">
        <f t="shared" si="101"/>
        <v>125.55128383896736</v>
      </c>
      <c r="L394" s="16">
        <f t="shared" si="101"/>
        <v>110.05897168406706</v>
      </c>
      <c r="M394" s="74"/>
      <c r="N394" s="74"/>
      <c r="O394" s="74"/>
      <c r="P394" s="74"/>
      <c r="Q394" s="74"/>
      <c r="R394" s="74"/>
    </row>
    <row r="395" spans="1:18" s="9" customFormat="1" x14ac:dyDescent="0.2">
      <c r="A395" s="17" t="s">
        <v>279</v>
      </c>
      <c r="B395" s="75">
        <v>10249.939</v>
      </c>
      <c r="C395" s="75">
        <v>39928.11</v>
      </c>
      <c r="D395" s="75">
        <v>10780.445</v>
      </c>
      <c r="E395" s="75">
        <v>50708.553999999996</v>
      </c>
      <c r="F395" s="75">
        <v>13121.816999999999</v>
      </c>
      <c r="G395" s="75">
        <v>47779.864999999998</v>
      </c>
      <c r="H395" s="15">
        <f>D395/D393*100</f>
        <v>90.959473995818897</v>
      </c>
      <c r="I395" s="15">
        <f>E395/E393*100</f>
        <v>91.189362043078319</v>
      </c>
      <c r="J395" s="16">
        <f t="shared" si="100"/>
        <v>105.17569909440437</v>
      </c>
      <c r="K395" s="16">
        <f t="shared" si="101"/>
        <v>82.156647970323021</v>
      </c>
      <c r="L395" s="16">
        <f t="shared" si="101"/>
        <v>106.12954641039694</v>
      </c>
      <c r="M395" s="74"/>
      <c r="N395" s="74"/>
      <c r="O395" s="74"/>
      <c r="P395" s="74"/>
      <c r="Q395" s="74"/>
      <c r="R395" s="74"/>
    </row>
    <row r="396" spans="1:18" s="9" customFormat="1" x14ac:dyDescent="0.2">
      <c r="A396" s="11" t="s">
        <v>331</v>
      </c>
      <c r="B396" s="75"/>
      <c r="C396" s="75"/>
      <c r="D396" s="75"/>
      <c r="E396" s="75"/>
      <c r="F396" s="75"/>
      <c r="G396" s="75"/>
      <c r="H396" s="74"/>
      <c r="I396" s="74"/>
      <c r="J396" s="74"/>
      <c r="K396" s="74"/>
      <c r="L396" s="74"/>
      <c r="M396" s="78"/>
      <c r="N396" s="78"/>
      <c r="O396" s="78"/>
      <c r="P396" s="78"/>
      <c r="Q396" s="78"/>
      <c r="R396" s="78"/>
    </row>
    <row r="397" spans="1:18" s="9" customFormat="1" x14ac:dyDescent="0.2">
      <c r="A397" s="13" t="s">
        <v>272</v>
      </c>
      <c r="B397" s="75">
        <v>35961.548999999999</v>
      </c>
      <c r="C397" s="75">
        <v>149901.16</v>
      </c>
      <c r="D397" s="75">
        <v>35758.574999999997</v>
      </c>
      <c r="E397" s="75">
        <v>185659.73499999999</v>
      </c>
      <c r="F397" s="75">
        <v>33046.786999999997</v>
      </c>
      <c r="G397" s="75">
        <v>172686.67600000001</v>
      </c>
      <c r="H397" s="15">
        <f>H398+H399</f>
        <v>100</v>
      </c>
      <c r="I397" s="15">
        <f>I398+I399</f>
        <v>100</v>
      </c>
      <c r="J397" s="16">
        <f t="shared" ref="J397:J402" si="102">D397/B397*100</f>
        <v>99.435580486257692</v>
      </c>
      <c r="K397" s="16">
        <f t="shared" ref="K397:L402" si="103">D397/F397*100</f>
        <v>108.20590516106756</v>
      </c>
      <c r="L397" s="16">
        <f t="shared" si="103"/>
        <v>107.51248405522611</v>
      </c>
      <c r="M397" s="74"/>
      <c r="N397" s="74"/>
      <c r="O397" s="74"/>
      <c r="P397" s="74"/>
      <c r="Q397" s="74"/>
      <c r="R397" s="74"/>
    </row>
    <row r="398" spans="1:18" s="9" customFormat="1" x14ac:dyDescent="0.2">
      <c r="A398" s="17" t="s">
        <v>278</v>
      </c>
      <c r="B398" s="75">
        <v>32014</v>
      </c>
      <c r="C398" s="75">
        <v>136440.33199999999</v>
      </c>
      <c r="D398" s="75">
        <v>32949.332999999999</v>
      </c>
      <c r="E398" s="75">
        <v>169389.66500000001</v>
      </c>
      <c r="F398" s="75">
        <v>30819</v>
      </c>
      <c r="G398" s="75">
        <v>159567.99799999999</v>
      </c>
      <c r="H398" s="15">
        <f>D398/D397*100</f>
        <v>92.14386479326987</v>
      </c>
      <c r="I398" s="15">
        <f>E398/E397*100</f>
        <v>91.236618968566347</v>
      </c>
      <c r="J398" s="16">
        <f t="shared" si="102"/>
        <v>102.92163740863371</v>
      </c>
      <c r="K398" s="16">
        <f t="shared" si="103"/>
        <v>106.91240144066971</v>
      </c>
      <c r="L398" s="16">
        <f t="shared" si="103"/>
        <v>106.15516088633261</v>
      </c>
      <c r="M398" s="74"/>
      <c r="N398" s="74"/>
      <c r="O398" s="74"/>
      <c r="P398" s="74"/>
      <c r="Q398" s="74"/>
      <c r="R398" s="74"/>
    </row>
    <row r="399" spans="1:18" s="9" customFormat="1" x14ac:dyDescent="0.2">
      <c r="A399" s="17" t="s">
        <v>274</v>
      </c>
      <c r="B399" s="75">
        <v>3947.55</v>
      </c>
      <c r="C399" s="75">
        <v>13460.828</v>
      </c>
      <c r="D399" s="75">
        <v>2809.2420000000002</v>
      </c>
      <c r="E399" s="75">
        <v>16270.07</v>
      </c>
      <c r="F399" s="75">
        <v>2227.7869999999998</v>
      </c>
      <c r="G399" s="75">
        <v>13118.677</v>
      </c>
      <c r="H399" s="15">
        <f>D399/D397*100</f>
        <v>7.8561352067301344</v>
      </c>
      <c r="I399" s="15">
        <f>E399/E397*100</f>
        <v>8.76338103143366</v>
      </c>
      <c r="J399" s="16">
        <f t="shared" si="102"/>
        <v>71.164190447239434</v>
      </c>
      <c r="K399" s="16">
        <f t="shared" si="103"/>
        <v>126.10011639353316</v>
      </c>
      <c r="L399" s="16">
        <f t="shared" si="103"/>
        <v>124.02218607867242</v>
      </c>
      <c r="M399" s="78"/>
      <c r="N399" s="78"/>
      <c r="O399" s="78"/>
      <c r="P399" s="78"/>
      <c r="Q399" s="78"/>
      <c r="R399" s="78"/>
    </row>
    <row r="400" spans="1:18" s="9" customFormat="1" x14ac:dyDescent="0.2">
      <c r="A400" s="13" t="s">
        <v>273</v>
      </c>
      <c r="B400" s="75">
        <v>35961.548999999999</v>
      </c>
      <c r="C400" s="75">
        <v>149901.16</v>
      </c>
      <c r="D400" s="75">
        <v>35758.574999999997</v>
      </c>
      <c r="E400" s="75">
        <v>185659.73499999999</v>
      </c>
      <c r="F400" s="75">
        <v>33046.786999999997</v>
      </c>
      <c r="G400" s="75">
        <v>172686.67600000001</v>
      </c>
      <c r="H400" s="15">
        <f>H401+H402</f>
        <v>100</v>
      </c>
      <c r="I400" s="15">
        <f>I401+I402</f>
        <v>100</v>
      </c>
      <c r="J400" s="16">
        <f t="shared" si="102"/>
        <v>99.435580486257692</v>
      </c>
      <c r="K400" s="16">
        <f t="shared" si="103"/>
        <v>108.20590516106756</v>
      </c>
      <c r="L400" s="16">
        <f t="shared" si="103"/>
        <v>107.51248405522611</v>
      </c>
      <c r="M400" s="74"/>
      <c r="N400" s="74"/>
      <c r="O400" s="74"/>
      <c r="P400" s="74"/>
      <c r="Q400" s="74"/>
      <c r="R400" s="74"/>
    </row>
    <row r="401" spans="1:18" s="9" customFormat="1" x14ac:dyDescent="0.2">
      <c r="A401" s="17" t="s">
        <v>275</v>
      </c>
      <c r="B401" s="75">
        <v>18285.508000000002</v>
      </c>
      <c r="C401" s="75">
        <v>90120.264999999999</v>
      </c>
      <c r="D401" s="75">
        <v>17357.691999999999</v>
      </c>
      <c r="E401" s="75">
        <v>107477.958</v>
      </c>
      <c r="F401" s="75">
        <v>24967.475999999999</v>
      </c>
      <c r="G401" s="75">
        <v>124332.186</v>
      </c>
      <c r="H401" s="15">
        <f>D401/D400*100</f>
        <v>48.54134148242764</v>
      </c>
      <c r="I401" s="15">
        <f>E401/E400*100</f>
        <v>57.889750839082041</v>
      </c>
      <c r="J401" s="16">
        <f t="shared" si="102"/>
        <v>94.925949008362238</v>
      </c>
      <c r="K401" s="16">
        <f t="shared" si="103"/>
        <v>69.521212316375113</v>
      </c>
      <c r="L401" s="16">
        <f t="shared" si="103"/>
        <v>86.444195552067256</v>
      </c>
      <c r="M401" s="74"/>
      <c r="N401" s="74"/>
      <c r="O401" s="74"/>
      <c r="P401" s="74"/>
      <c r="Q401" s="74"/>
      <c r="R401" s="74"/>
    </row>
    <row r="402" spans="1:18" s="9" customFormat="1" x14ac:dyDescent="0.2">
      <c r="A402" s="17" t="s">
        <v>279</v>
      </c>
      <c r="B402" s="75">
        <v>17676.042000000001</v>
      </c>
      <c r="C402" s="75">
        <v>59780.894999999997</v>
      </c>
      <c r="D402" s="75">
        <v>18400.883000000002</v>
      </c>
      <c r="E402" s="75">
        <v>78181.777000000002</v>
      </c>
      <c r="F402" s="75">
        <v>8079.3109999999997</v>
      </c>
      <c r="G402" s="75">
        <v>48354.49</v>
      </c>
      <c r="H402" s="15">
        <f>D402/D400*100</f>
        <v>51.458658517572367</v>
      </c>
      <c r="I402" s="15">
        <f>E402/E400*100</f>
        <v>42.110249160917959</v>
      </c>
      <c r="J402" s="16">
        <f t="shared" si="102"/>
        <v>104.10069742988843</v>
      </c>
      <c r="K402" s="16">
        <f t="shared" si="103"/>
        <v>227.75312152236745</v>
      </c>
      <c r="L402" s="16">
        <f t="shared" si="103"/>
        <v>161.68462742549866</v>
      </c>
      <c r="M402" s="74"/>
      <c r="N402" s="74"/>
      <c r="O402" s="74"/>
      <c r="P402" s="74"/>
      <c r="Q402" s="74"/>
      <c r="R402" s="74"/>
    </row>
    <row r="403" spans="1:18" s="9" customFormat="1" ht="22.5" x14ac:dyDescent="0.2">
      <c r="A403" s="11" t="s">
        <v>332</v>
      </c>
      <c r="B403" s="75"/>
      <c r="C403" s="75"/>
      <c r="D403" s="75"/>
      <c r="E403" s="75"/>
      <c r="F403" s="75"/>
      <c r="G403" s="75"/>
      <c r="H403" s="74"/>
      <c r="I403" s="74"/>
      <c r="J403" s="74"/>
      <c r="K403" s="74"/>
      <c r="L403" s="74"/>
      <c r="M403" s="78"/>
      <c r="N403" s="78"/>
      <c r="O403" s="78"/>
      <c r="P403" s="78"/>
      <c r="Q403" s="78"/>
      <c r="R403" s="78"/>
    </row>
    <row r="404" spans="1:18" s="9" customFormat="1" x14ac:dyDescent="0.2">
      <c r="A404" s="13" t="s">
        <v>272</v>
      </c>
      <c r="B404" s="75">
        <v>1022.448</v>
      </c>
      <c r="C404" s="75">
        <v>3235.2640000000001</v>
      </c>
      <c r="D404" s="75">
        <v>775.47400000000005</v>
      </c>
      <c r="E404" s="75">
        <v>4010.7379999999998</v>
      </c>
      <c r="F404" s="75">
        <v>869.09100000000001</v>
      </c>
      <c r="G404" s="75">
        <v>4216.6279999999997</v>
      </c>
      <c r="H404" s="15">
        <f>H405+H406</f>
        <v>100</v>
      </c>
      <c r="I404" s="15">
        <f>I405+I406</f>
        <v>100</v>
      </c>
      <c r="J404" s="16">
        <f t="shared" ref="J404:J409" si="104">D404/B404*100</f>
        <v>75.844835140760225</v>
      </c>
      <c r="K404" s="16">
        <f t="shared" ref="K404:L409" si="105">D404/F404*100</f>
        <v>89.228170582827346</v>
      </c>
      <c r="L404" s="16">
        <f t="shared" si="105"/>
        <v>95.117188426391891</v>
      </c>
      <c r="M404" s="74"/>
      <c r="N404" s="74"/>
      <c r="O404" s="74"/>
      <c r="P404" s="74"/>
      <c r="Q404" s="74"/>
      <c r="R404" s="74"/>
    </row>
    <row r="405" spans="1:18" s="9" customFormat="1" x14ac:dyDescent="0.2">
      <c r="A405" s="17" t="s">
        <v>278</v>
      </c>
      <c r="B405" s="75">
        <v>380.33300000000003</v>
      </c>
      <c r="C405" s="75">
        <v>1202.3320000000001</v>
      </c>
      <c r="D405" s="75">
        <v>255.333</v>
      </c>
      <c r="E405" s="75">
        <v>1457.665</v>
      </c>
      <c r="F405" s="75">
        <v>345.33300000000003</v>
      </c>
      <c r="G405" s="75">
        <v>1857.665</v>
      </c>
      <c r="H405" s="15">
        <f>D405/D404*100</f>
        <v>32.926055547961631</v>
      </c>
      <c r="I405" s="15">
        <f>E405/E404*100</f>
        <v>36.344059372614218</v>
      </c>
      <c r="J405" s="16">
        <f t="shared" si="104"/>
        <v>67.134064096462836</v>
      </c>
      <c r="K405" s="16">
        <f t="shared" si="105"/>
        <v>73.938198782045149</v>
      </c>
      <c r="L405" s="16">
        <f t="shared" si="105"/>
        <v>78.467592380757566</v>
      </c>
      <c r="M405" s="74"/>
      <c r="N405" s="74"/>
      <c r="O405" s="74"/>
      <c r="P405" s="74"/>
      <c r="Q405" s="74"/>
      <c r="R405" s="74"/>
    </row>
    <row r="406" spans="1:18" s="9" customFormat="1" x14ac:dyDescent="0.2">
      <c r="A406" s="17" t="s">
        <v>274</v>
      </c>
      <c r="B406" s="75">
        <v>642.11500000000001</v>
      </c>
      <c r="C406" s="75">
        <v>2032.932</v>
      </c>
      <c r="D406" s="75">
        <v>520.14099999999996</v>
      </c>
      <c r="E406" s="75">
        <v>2553.0729999999999</v>
      </c>
      <c r="F406" s="75">
        <v>523.75800000000004</v>
      </c>
      <c r="G406" s="75">
        <v>2358.9630000000002</v>
      </c>
      <c r="H406" s="15">
        <f>D406/D404*100</f>
        <v>67.073944452038361</v>
      </c>
      <c r="I406" s="15">
        <f>E406/E404*100</f>
        <v>63.655940627385789</v>
      </c>
      <c r="J406" s="16">
        <f t="shared" si="104"/>
        <v>81.004337229312497</v>
      </c>
      <c r="K406" s="16">
        <f t="shared" si="105"/>
        <v>99.309413889620771</v>
      </c>
      <c r="L406" s="16">
        <f t="shared" si="105"/>
        <v>108.22861570952998</v>
      </c>
      <c r="M406" s="78"/>
      <c r="N406" s="78"/>
      <c r="O406" s="78"/>
      <c r="P406" s="78"/>
      <c r="Q406" s="78"/>
      <c r="R406" s="78"/>
    </row>
    <row r="407" spans="1:18" s="9" customFormat="1" x14ac:dyDescent="0.2">
      <c r="A407" s="13" t="s">
        <v>273</v>
      </c>
      <c r="B407" s="75">
        <v>1022.448</v>
      </c>
      <c r="C407" s="75">
        <v>3235.2640000000001</v>
      </c>
      <c r="D407" s="75">
        <v>775.47400000000005</v>
      </c>
      <c r="E407" s="75">
        <v>4010.7379999999998</v>
      </c>
      <c r="F407" s="75">
        <v>869.09100000000001</v>
      </c>
      <c r="G407" s="75">
        <v>4216.6279999999997</v>
      </c>
      <c r="H407" s="15">
        <f>H408+H409</f>
        <v>99.999999999999986</v>
      </c>
      <c r="I407" s="15">
        <f>I408+I409</f>
        <v>100.00000000000001</v>
      </c>
      <c r="J407" s="16">
        <f t="shared" si="104"/>
        <v>75.844835140760225</v>
      </c>
      <c r="K407" s="16">
        <f t="shared" si="105"/>
        <v>89.228170582827346</v>
      </c>
      <c r="L407" s="16">
        <f t="shared" si="105"/>
        <v>95.117188426391891</v>
      </c>
      <c r="M407" s="74"/>
      <c r="N407" s="74"/>
      <c r="O407" s="74"/>
      <c r="P407" s="74"/>
      <c r="Q407" s="74"/>
      <c r="R407" s="74"/>
    </row>
    <row r="408" spans="1:18" s="9" customFormat="1" x14ac:dyDescent="0.2">
      <c r="A408" s="17" t="s">
        <v>275</v>
      </c>
      <c r="B408" s="75">
        <v>108.066</v>
      </c>
      <c r="C408" s="75">
        <v>300.72000000000003</v>
      </c>
      <c r="D408" s="75">
        <v>42.113</v>
      </c>
      <c r="E408" s="75">
        <v>342.83300000000003</v>
      </c>
      <c r="F408" s="75">
        <v>82.08</v>
      </c>
      <c r="G408" s="75">
        <v>702.20500000000004</v>
      </c>
      <c r="H408" s="15">
        <f>D408/D407*100</f>
        <v>5.4306140502453975</v>
      </c>
      <c r="I408" s="15">
        <f>E408/E407*100</f>
        <v>8.547878220915953</v>
      </c>
      <c r="J408" s="16">
        <f t="shared" si="104"/>
        <v>38.969703699590994</v>
      </c>
      <c r="K408" s="16">
        <f t="shared" si="105"/>
        <v>51.307261208576996</v>
      </c>
      <c r="L408" s="16">
        <f t="shared" si="105"/>
        <v>48.822352446935014</v>
      </c>
      <c r="M408" s="74"/>
      <c r="N408" s="74"/>
      <c r="O408" s="74"/>
      <c r="P408" s="74"/>
      <c r="Q408" s="74"/>
      <c r="R408" s="74"/>
    </row>
    <row r="409" spans="1:18" s="9" customFormat="1" x14ac:dyDescent="0.2">
      <c r="A409" s="17" t="s">
        <v>279</v>
      </c>
      <c r="B409" s="75">
        <v>914.38199999999995</v>
      </c>
      <c r="C409" s="75">
        <v>2934.5450000000001</v>
      </c>
      <c r="D409" s="75">
        <v>733.36099999999999</v>
      </c>
      <c r="E409" s="75">
        <v>3667.9050000000002</v>
      </c>
      <c r="F409" s="75">
        <v>787.01099999999997</v>
      </c>
      <c r="G409" s="75">
        <v>3514.4229999999998</v>
      </c>
      <c r="H409" s="15">
        <f>D409/D407*100</f>
        <v>94.56938594975459</v>
      </c>
      <c r="I409" s="15">
        <f>E409/E407*100</f>
        <v>91.452121779084067</v>
      </c>
      <c r="J409" s="16">
        <f t="shared" si="104"/>
        <v>80.202913005724085</v>
      </c>
      <c r="K409" s="16">
        <f t="shared" si="105"/>
        <v>93.183068597516424</v>
      </c>
      <c r="L409" s="16">
        <f t="shared" si="105"/>
        <v>104.36720337876233</v>
      </c>
      <c r="M409" s="74"/>
      <c r="N409" s="74"/>
      <c r="O409" s="74"/>
      <c r="P409" s="74"/>
      <c r="Q409" s="74"/>
      <c r="R409" s="74"/>
    </row>
    <row r="410" spans="1:18" s="9" customFormat="1" ht="22.5" x14ac:dyDescent="0.2">
      <c r="A410" s="11" t="s">
        <v>333</v>
      </c>
      <c r="B410" s="75"/>
      <c r="C410" s="75"/>
      <c r="D410" s="75"/>
      <c r="E410" s="75"/>
      <c r="F410" s="75"/>
      <c r="G410" s="75"/>
      <c r="H410" s="74"/>
      <c r="I410" s="74"/>
      <c r="J410" s="74"/>
      <c r="K410" s="74"/>
      <c r="L410" s="74"/>
      <c r="M410" s="70"/>
      <c r="N410" s="70"/>
      <c r="O410" s="70"/>
      <c r="P410" s="70"/>
      <c r="Q410" s="70"/>
      <c r="R410" s="70"/>
    </row>
    <row r="411" spans="1:18" s="9" customFormat="1" x14ac:dyDescent="0.2">
      <c r="A411" s="13" t="s">
        <v>272</v>
      </c>
      <c r="B411" s="75">
        <v>6451.759</v>
      </c>
      <c r="C411" s="75">
        <v>24437.737000000001</v>
      </c>
      <c r="D411" s="75">
        <v>6826.5029999999997</v>
      </c>
      <c r="E411" s="75">
        <v>31264.240000000002</v>
      </c>
      <c r="F411" s="75">
        <v>6592.8310000000001</v>
      </c>
      <c r="G411" s="75">
        <v>31650.298999999999</v>
      </c>
      <c r="H411" s="15">
        <f>H412+H413</f>
        <v>100.00000000000001</v>
      </c>
      <c r="I411" s="15">
        <f>I412+I413</f>
        <v>99.999996801457513</v>
      </c>
      <c r="J411" s="16">
        <f t="shared" ref="J411:J416" si="106">D411/B411*100</f>
        <v>105.80840046877138</v>
      </c>
      <c r="K411" s="16">
        <f t="shared" ref="K411:L416" si="107">D411/F411*100</f>
        <v>103.54433474784959</v>
      </c>
      <c r="L411" s="16">
        <f t="shared" si="107"/>
        <v>98.780235851800342</v>
      </c>
      <c r="M411" s="74"/>
      <c r="N411" s="74"/>
      <c r="O411" s="74"/>
      <c r="P411" s="74"/>
      <c r="Q411" s="74"/>
      <c r="R411" s="74"/>
    </row>
    <row r="412" spans="1:18" s="9" customFormat="1" x14ac:dyDescent="0.2">
      <c r="A412" s="17" t="s">
        <v>278</v>
      </c>
      <c r="B412" s="75">
        <v>5352.2669999999998</v>
      </c>
      <c r="C412" s="75">
        <v>21012.032999999999</v>
      </c>
      <c r="D412" s="75">
        <v>5861.6</v>
      </c>
      <c r="E412" s="75">
        <v>26873.633000000002</v>
      </c>
      <c r="F412" s="75">
        <v>4877.3670000000002</v>
      </c>
      <c r="G412" s="75">
        <v>25336.332999999999</v>
      </c>
      <c r="H412" s="15">
        <f>D412/D411*100</f>
        <v>85.86533983798148</v>
      </c>
      <c r="I412" s="15">
        <f>E412/E411*100</f>
        <v>85.9564569616917</v>
      </c>
      <c r="J412" s="16">
        <f t="shared" si="106"/>
        <v>109.51621060757995</v>
      </c>
      <c r="K412" s="16">
        <f t="shared" si="107"/>
        <v>120.17959690136092</v>
      </c>
      <c r="L412" s="16">
        <f t="shared" si="107"/>
        <v>106.06757102537294</v>
      </c>
      <c r="M412" s="74"/>
      <c r="N412" s="74"/>
      <c r="O412" s="74"/>
      <c r="P412" s="74"/>
      <c r="Q412" s="74"/>
      <c r="R412" s="74"/>
    </row>
    <row r="413" spans="1:18" s="9" customFormat="1" x14ac:dyDescent="0.2">
      <c r="A413" s="17" t="s">
        <v>274</v>
      </c>
      <c r="B413" s="75">
        <v>1099.492</v>
      </c>
      <c r="C413" s="75">
        <v>3425.7040000000002</v>
      </c>
      <c r="D413" s="75">
        <v>964.90300000000002</v>
      </c>
      <c r="E413" s="75">
        <v>4390.6059999999998</v>
      </c>
      <c r="F413" s="75">
        <v>1715.4649999999999</v>
      </c>
      <c r="G413" s="75">
        <v>6313.9660000000003</v>
      </c>
      <c r="H413" s="15">
        <f>D413/D411*100</f>
        <v>14.134660162018534</v>
      </c>
      <c r="I413" s="15">
        <f>E413/E411*100</f>
        <v>14.043539839765815</v>
      </c>
      <c r="J413" s="16">
        <f t="shared" si="106"/>
        <v>87.758983239532441</v>
      </c>
      <c r="K413" s="16">
        <f t="shared" si="107"/>
        <v>56.2473148679804</v>
      </c>
      <c r="L413" s="16">
        <f t="shared" si="107"/>
        <v>69.538005114376602</v>
      </c>
      <c r="M413" s="78"/>
      <c r="N413" s="78"/>
      <c r="O413" s="78"/>
      <c r="P413" s="78"/>
      <c r="Q413" s="78"/>
      <c r="R413" s="78"/>
    </row>
    <row r="414" spans="1:18" s="9" customFormat="1" x14ac:dyDescent="0.2">
      <c r="A414" s="13" t="s">
        <v>273</v>
      </c>
      <c r="B414" s="75">
        <v>6451.759</v>
      </c>
      <c r="C414" s="75">
        <v>24437.737000000001</v>
      </c>
      <c r="D414" s="75">
        <v>6826.5029999999997</v>
      </c>
      <c r="E414" s="75">
        <v>31264.240000000002</v>
      </c>
      <c r="F414" s="75">
        <v>6592.8310000000001</v>
      </c>
      <c r="G414" s="75">
        <v>31650.298999999999</v>
      </c>
      <c r="H414" s="15">
        <f>H415+H416</f>
        <v>100.00000000000001</v>
      </c>
      <c r="I414" s="15">
        <f>I415+I416</f>
        <v>99.999999999999986</v>
      </c>
      <c r="J414" s="16">
        <f t="shared" si="106"/>
        <v>105.80840046877138</v>
      </c>
      <c r="K414" s="16">
        <f t="shared" si="107"/>
        <v>103.54433474784959</v>
      </c>
      <c r="L414" s="16">
        <f t="shared" si="107"/>
        <v>98.780235851800342</v>
      </c>
      <c r="M414" s="74"/>
      <c r="N414" s="74"/>
      <c r="O414" s="74"/>
      <c r="P414" s="74"/>
      <c r="Q414" s="74"/>
      <c r="R414" s="74"/>
    </row>
    <row r="415" spans="1:18" s="9" customFormat="1" x14ac:dyDescent="0.2">
      <c r="A415" s="17" t="s">
        <v>275</v>
      </c>
      <c r="B415" s="75">
        <v>81.412999999999997</v>
      </c>
      <c r="C415" s="75">
        <v>278.58699999999999</v>
      </c>
      <c r="D415" s="75">
        <v>78.375</v>
      </c>
      <c r="E415" s="75">
        <v>356.96199999999999</v>
      </c>
      <c r="F415" s="75">
        <v>106.193</v>
      </c>
      <c r="G415" s="75">
        <v>411.71</v>
      </c>
      <c r="H415" s="15">
        <f>D415/D414*100</f>
        <v>1.1480988142830963</v>
      </c>
      <c r="I415" s="15">
        <f>E415/E414*100</f>
        <v>1.1417581236582113</v>
      </c>
      <c r="J415" s="16">
        <f t="shared" si="106"/>
        <v>96.2684092221144</v>
      </c>
      <c r="K415" s="16">
        <f t="shared" si="107"/>
        <v>73.804299718437179</v>
      </c>
      <c r="L415" s="16">
        <f t="shared" si="107"/>
        <v>86.702290447159413</v>
      </c>
      <c r="M415" s="74"/>
      <c r="N415" s="74"/>
      <c r="O415" s="74"/>
      <c r="P415" s="74"/>
      <c r="Q415" s="74"/>
      <c r="R415" s="74"/>
    </row>
    <row r="416" spans="1:18" s="9" customFormat="1" x14ac:dyDescent="0.2">
      <c r="A416" s="17" t="s">
        <v>279</v>
      </c>
      <c r="B416" s="75">
        <v>6370.3450000000003</v>
      </c>
      <c r="C416" s="75">
        <v>24159.15</v>
      </c>
      <c r="D416" s="75">
        <v>6748.1279999999997</v>
      </c>
      <c r="E416" s="75">
        <v>30907.277999999998</v>
      </c>
      <c r="F416" s="75">
        <v>6486.6379999999999</v>
      </c>
      <c r="G416" s="75">
        <v>31238.59</v>
      </c>
      <c r="H416" s="15">
        <f>D416/D414*100</f>
        <v>98.851901185716912</v>
      </c>
      <c r="I416" s="15">
        <f>E416/E414*100</f>
        <v>98.858241876341779</v>
      </c>
      <c r="J416" s="16">
        <f t="shared" si="106"/>
        <v>105.9303381528002</v>
      </c>
      <c r="K416" s="16">
        <f t="shared" si="107"/>
        <v>104.03121000431965</v>
      </c>
      <c r="L416" s="16">
        <f t="shared" si="107"/>
        <v>98.939414358970751</v>
      </c>
      <c r="M416" s="74"/>
      <c r="N416" s="74"/>
      <c r="O416" s="74"/>
      <c r="P416" s="74"/>
      <c r="Q416" s="74"/>
      <c r="R416" s="74"/>
    </row>
    <row r="417" spans="1:18" s="9" customFormat="1" ht="22.5" x14ac:dyDescent="0.2">
      <c r="A417" s="11" t="s">
        <v>334</v>
      </c>
      <c r="B417" s="75"/>
      <c r="C417" s="75"/>
      <c r="D417" s="75"/>
      <c r="E417" s="75"/>
      <c r="F417" s="75"/>
      <c r="G417" s="75"/>
      <c r="H417" s="74"/>
      <c r="I417" s="74"/>
      <c r="J417" s="74"/>
      <c r="K417" s="74"/>
      <c r="L417" s="74"/>
      <c r="M417" s="70"/>
      <c r="N417" s="70"/>
      <c r="O417" s="70"/>
      <c r="P417" s="70"/>
      <c r="Q417" s="70"/>
      <c r="R417" s="70"/>
    </row>
    <row r="418" spans="1:18" s="9" customFormat="1" x14ac:dyDescent="0.2">
      <c r="A418" s="13" t="s">
        <v>272</v>
      </c>
      <c r="B418" s="75">
        <v>1296.0820000000001</v>
      </c>
      <c r="C418" s="75">
        <v>4749.6750000000002</v>
      </c>
      <c r="D418" s="75">
        <v>1180.386</v>
      </c>
      <c r="E418" s="75">
        <v>5930.0609999999997</v>
      </c>
      <c r="F418" s="75">
        <v>1658.057</v>
      </c>
      <c r="G418" s="75">
        <v>6683.28</v>
      </c>
      <c r="H418" s="15">
        <f>H419+H420</f>
        <v>100</v>
      </c>
      <c r="I418" s="15">
        <f>I419+I420</f>
        <v>100.00000000000001</v>
      </c>
      <c r="J418" s="16">
        <f t="shared" ref="J418:J423" si="108">D418/B418*100</f>
        <v>91.073404306209014</v>
      </c>
      <c r="K418" s="16">
        <f t="shared" ref="K418:L423" si="109">D418/F418*100</f>
        <v>71.190918044433943</v>
      </c>
      <c r="L418" s="16">
        <f t="shared" si="109"/>
        <v>88.7298003375588</v>
      </c>
      <c r="M418" s="74"/>
      <c r="N418" s="74"/>
      <c r="O418" s="74"/>
      <c r="P418" s="74"/>
      <c r="Q418" s="74"/>
      <c r="R418" s="74"/>
    </row>
    <row r="419" spans="1:18" s="9" customFormat="1" x14ac:dyDescent="0.2">
      <c r="A419" s="17" t="s">
        <v>278</v>
      </c>
      <c r="B419" s="75">
        <v>947.43299999999999</v>
      </c>
      <c r="C419" s="75">
        <v>3644.7330000000002</v>
      </c>
      <c r="D419" s="75">
        <v>971.56700000000001</v>
      </c>
      <c r="E419" s="75">
        <v>4616.3</v>
      </c>
      <c r="F419" s="75">
        <v>1424.5</v>
      </c>
      <c r="G419" s="75">
        <v>5709.8</v>
      </c>
      <c r="H419" s="15">
        <f>D419/D418*100</f>
        <v>82.30926154664661</v>
      </c>
      <c r="I419" s="15">
        <f>E419/E418*100</f>
        <v>77.845742227609477</v>
      </c>
      <c r="J419" s="16">
        <f t="shared" si="108"/>
        <v>102.5473041365458</v>
      </c>
      <c r="K419" s="16">
        <f t="shared" si="109"/>
        <v>68.204071604071601</v>
      </c>
      <c r="L419" s="16">
        <f t="shared" si="109"/>
        <v>80.848716242250163</v>
      </c>
      <c r="M419" s="74"/>
      <c r="N419" s="74"/>
      <c r="O419" s="74"/>
      <c r="P419" s="74"/>
      <c r="Q419" s="74"/>
      <c r="R419" s="74"/>
    </row>
    <row r="420" spans="1:18" s="9" customFormat="1" x14ac:dyDescent="0.2">
      <c r="A420" s="17" t="s">
        <v>274</v>
      </c>
      <c r="B420" s="75">
        <v>348.649</v>
      </c>
      <c r="C420" s="75">
        <v>1104.942</v>
      </c>
      <c r="D420" s="75">
        <v>208.81899999999999</v>
      </c>
      <c r="E420" s="75">
        <v>1313.761</v>
      </c>
      <c r="F420" s="75">
        <v>233.55699999999999</v>
      </c>
      <c r="G420" s="75">
        <v>973.48</v>
      </c>
      <c r="H420" s="15">
        <f>D420/D418*100</f>
        <v>17.690738453353394</v>
      </c>
      <c r="I420" s="15">
        <f>E420/E418*100</f>
        <v>22.154257772390537</v>
      </c>
      <c r="J420" s="16">
        <f t="shared" si="108"/>
        <v>59.893761347372291</v>
      </c>
      <c r="K420" s="16">
        <f t="shared" si="109"/>
        <v>89.408153041869866</v>
      </c>
      <c r="L420" s="16">
        <f t="shared" si="109"/>
        <v>134.95510950404733</v>
      </c>
      <c r="M420" s="78"/>
      <c r="N420" s="78"/>
      <c r="O420" s="78"/>
      <c r="P420" s="78"/>
      <c r="Q420" s="78"/>
      <c r="R420" s="78"/>
    </row>
    <row r="421" spans="1:18" s="9" customFormat="1" x14ac:dyDescent="0.2">
      <c r="A421" s="13" t="s">
        <v>273</v>
      </c>
      <c r="B421" s="75">
        <v>1296.0820000000001</v>
      </c>
      <c r="C421" s="75">
        <v>4749.6750000000002</v>
      </c>
      <c r="D421" s="75">
        <v>1180.386</v>
      </c>
      <c r="E421" s="75">
        <v>5930.0609999999997</v>
      </c>
      <c r="F421" s="75">
        <v>1658.057</v>
      </c>
      <c r="G421" s="75">
        <v>6683.28</v>
      </c>
      <c r="H421" s="15">
        <f>H422+H423</f>
        <v>100</v>
      </c>
      <c r="I421" s="15">
        <f>I422+I423</f>
        <v>100</v>
      </c>
      <c r="J421" s="16">
        <f t="shared" si="108"/>
        <v>91.073404306209014</v>
      </c>
      <c r="K421" s="16">
        <f t="shared" si="109"/>
        <v>71.190918044433943</v>
      </c>
      <c r="L421" s="16">
        <f t="shared" si="109"/>
        <v>88.7298003375588</v>
      </c>
      <c r="M421" s="74"/>
      <c r="N421" s="74"/>
      <c r="O421" s="74"/>
      <c r="P421" s="74"/>
      <c r="Q421" s="74"/>
      <c r="R421" s="74"/>
    </row>
    <row r="422" spans="1:18" s="9" customFormat="1" x14ac:dyDescent="0.2">
      <c r="A422" s="17" t="s">
        <v>275</v>
      </c>
      <c r="B422" s="75">
        <v>3.7759999999999998</v>
      </c>
      <c r="C422" s="75">
        <v>12.856999999999999</v>
      </c>
      <c r="D422" s="75">
        <v>3</v>
      </c>
      <c r="E422" s="75">
        <v>15.856999999999999</v>
      </c>
      <c r="F422" s="75">
        <v>3.84</v>
      </c>
      <c r="G422" s="75">
        <v>52.783999999999999</v>
      </c>
      <c r="H422" s="15">
        <f>D422/D421*100</f>
        <v>0.25415414957480015</v>
      </c>
      <c r="I422" s="15">
        <f>E422/E421*100</f>
        <v>0.26740028475255145</v>
      </c>
      <c r="J422" s="16">
        <f t="shared" si="108"/>
        <v>79.449152542372886</v>
      </c>
      <c r="K422" s="16">
        <f t="shared" si="109"/>
        <v>78.125</v>
      </c>
      <c r="L422" s="16">
        <f t="shared" si="109"/>
        <v>30.041300394058805</v>
      </c>
    </row>
    <row r="423" spans="1:18" s="9" customFormat="1" x14ac:dyDescent="0.2">
      <c r="A423" s="17" t="s">
        <v>279</v>
      </c>
      <c r="B423" s="75">
        <v>1292.306</v>
      </c>
      <c r="C423" s="75">
        <v>4736.8180000000002</v>
      </c>
      <c r="D423" s="75">
        <v>1177.386</v>
      </c>
      <c r="E423" s="75">
        <v>5914.2039999999997</v>
      </c>
      <c r="F423" s="75">
        <v>1654.2170000000001</v>
      </c>
      <c r="G423" s="75">
        <v>6630.4960000000001</v>
      </c>
      <c r="H423" s="15">
        <f>D423/D421*100</f>
        <v>99.745845850425198</v>
      </c>
      <c r="I423" s="15">
        <f>E423/E421*100</f>
        <v>99.732599715247446</v>
      </c>
      <c r="J423" s="16">
        <f t="shared" si="108"/>
        <v>91.107369307269323</v>
      </c>
      <c r="K423" s="16">
        <f t="shared" si="109"/>
        <v>71.174821683007721</v>
      </c>
      <c r="L423" s="16">
        <f t="shared" si="109"/>
        <v>89.197007282713088</v>
      </c>
      <c r="M423" s="74"/>
      <c r="N423" s="74"/>
      <c r="O423" s="74"/>
      <c r="P423" s="74"/>
      <c r="Q423" s="74"/>
      <c r="R423" s="74"/>
    </row>
    <row r="424" spans="1:18" s="9" customFormat="1" x14ac:dyDescent="0.2">
      <c r="A424" s="11" t="s">
        <v>335</v>
      </c>
      <c r="B424" s="75"/>
      <c r="C424" s="75"/>
      <c r="D424" s="75"/>
      <c r="E424" s="75"/>
      <c r="F424" s="75"/>
      <c r="G424" s="75"/>
      <c r="H424" s="74"/>
      <c r="I424" s="74"/>
      <c r="J424" s="74"/>
      <c r="K424" s="74"/>
      <c r="L424" s="74"/>
      <c r="M424" s="78"/>
      <c r="N424" s="78"/>
      <c r="O424" s="78"/>
      <c r="P424" s="78"/>
      <c r="Q424" s="78"/>
      <c r="R424" s="78"/>
    </row>
    <row r="425" spans="1:18" s="9" customFormat="1" x14ac:dyDescent="0.2">
      <c r="A425" s="13" t="s">
        <v>272</v>
      </c>
      <c r="B425" s="75">
        <v>1247.595</v>
      </c>
      <c r="C425" s="75">
        <v>4466.4930000000004</v>
      </c>
      <c r="D425" s="75">
        <v>1169.848</v>
      </c>
      <c r="E425" s="75">
        <v>5636.34</v>
      </c>
      <c r="F425" s="75">
        <v>1470.675</v>
      </c>
      <c r="G425" s="75">
        <v>5747.15</v>
      </c>
      <c r="H425" s="15">
        <f>H426+H427</f>
        <v>100</v>
      </c>
      <c r="I425" s="15">
        <f>I426+I427</f>
        <v>100.00001774200987</v>
      </c>
      <c r="J425" s="16">
        <f t="shared" ref="J425:J430" si="110">D425/B425*100</f>
        <v>93.768250113217817</v>
      </c>
      <c r="K425" s="16">
        <f t="shared" ref="K425:L430" si="111">D425/F425*100</f>
        <v>79.544970846720048</v>
      </c>
      <c r="L425" s="16">
        <f t="shared" si="111"/>
        <v>98.071913905152996</v>
      </c>
      <c r="M425" s="74"/>
      <c r="N425" s="74"/>
      <c r="O425" s="74"/>
      <c r="P425" s="74"/>
      <c r="Q425" s="74"/>
      <c r="R425" s="74"/>
    </row>
    <row r="426" spans="1:18" s="9" customFormat="1" x14ac:dyDescent="0.2">
      <c r="A426" s="17" t="s">
        <v>278</v>
      </c>
      <c r="B426" s="75">
        <v>899.06700000000001</v>
      </c>
      <c r="C426" s="75">
        <v>3362.4670000000001</v>
      </c>
      <c r="D426" s="75">
        <v>965.5</v>
      </c>
      <c r="E426" s="75">
        <v>4327.9669999999996</v>
      </c>
      <c r="F426" s="75">
        <v>1237.1669999999999</v>
      </c>
      <c r="G426" s="75">
        <v>4774.3329999999996</v>
      </c>
      <c r="H426" s="15">
        <f>D426/D425*100</f>
        <v>82.532089638995842</v>
      </c>
      <c r="I426" s="15">
        <f>E426/E425*100</f>
        <v>76.78683329962351</v>
      </c>
      <c r="J426" s="16">
        <f t="shared" si="110"/>
        <v>107.38910448275824</v>
      </c>
      <c r="K426" s="16">
        <f t="shared" si="111"/>
        <v>78.041202198248101</v>
      </c>
      <c r="L426" s="16">
        <f t="shared" si="111"/>
        <v>90.650714979453667</v>
      </c>
      <c r="M426" s="74"/>
      <c r="N426" s="74"/>
      <c r="O426" s="74"/>
      <c r="P426" s="74"/>
      <c r="Q426" s="74"/>
      <c r="R426" s="74"/>
    </row>
    <row r="427" spans="1:18" s="9" customFormat="1" x14ac:dyDescent="0.2">
      <c r="A427" s="17" t="s">
        <v>274</v>
      </c>
      <c r="B427" s="75">
        <v>348.52800000000002</v>
      </c>
      <c r="C427" s="75">
        <v>1104.0260000000001</v>
      </c>
      <c r="D427" s="75">
        <v>204.34800000000001</v>
      </c>
      <c r="E427" s="75">
        <v>1308.374</v>
      </c>
      <c r="F427" s="75">
        <v>233.50899999999999</v>
      </c>
      <c r="G427" s="75">
        <v>972.81700000000001</v>
      </c>
      <c r="H427" s="15">
        <f>D427/D425*100</f>
        <v>17.467910361004165</v>
      </c>
      <c r="I427" s="15">
        <f>E427/E425*100</f>
        <v>23.213184442386371</v>
      </c>
      <c r="J427" s="16">
        <f t="shared" si="110"/>
        <v>58.631731166505993</v>
      </c>
      <c r="K427" s="16">
        <f t="shared" si="111"/>
        <v>87.511830379128867</v>
      </c>
      <c r="L427" s="16">
        <f t="shared" si="111"/>
        <v>134.49333225056716</v>
      </c>
      <c r="M427" s="70"/>
      <c r="N427" s="70"/>
      <c r="O427" s="70"/>
      <c r="P427" s="70"/>
      <c r="Q427" s="70"/>
      <c r="R427" s="70"/>
    </row>
    <row r="428" spans="1:18" s="9" customFormat="1" x14ac:dyDescent="0.2">
      <c r="A428" s="13" t="s">
        <v>273</v>
      </c>
      <c r="B428" s="75">
        <v>1247.595</v>
      </c>
      <c r="C428" s="75">
        <v>4466.4930000000004</v>
      </c>
      <c r="D428" s="75">
        <v>1169.848</v>
      </c>
      <c r="E428" s="75">
        <v>5636.34</v>
      </c>
      <c r="F428" s="75">
        <v>1470.675</v>
      </c>
      <c r="G428" s="75">
        <v>5747.15</v>
      </c>
      <c r="H428" s="15">
        <f>H429+H430</f>
        <v>100</v>
      </c>
      <c r="I428" s="15">
        <f>I429+I430</f>
        <v>100.00001774200989</v>
      </c>
      <c r="J428" s="16">
        <f t="shared" si="110"/>
        <v>93.768250113217817</v>
      </c>
      <c r="K428" s="16">
        <f t="shared" si="111"/>
        <v>79.544970846720048</v>
      </c>
      <c r="L428" s="16">
        <f t="shared" si="111"/>
        <v>98.071913905152996</v>
      </c>
      <c r="M428" s="74"/>
      <c r="N428" s="74"/>
      <c r="O428" s="74"/>
      <c r="P428" s="74"/>
      <c r="Q428" s="74"/>
      <c r="R428" s="74"/>
    </row>
    <row r="429" spans="1:18" s="9" customFormat="1" x14ac:dyDescent="0.2">
      <c r="A429" s="17" t="s">
        <v>275</v>
      </c>
      <c r="B429" s="75">
        <v>3.7759999999999998</v>
      </c>
      <c r="C429" s="75">
        <v>12.776999999999999</v>
      </c>
      <c r="D429" s="75">
        <v>3</v>
      </c>
      <c r="E429" s="75">
        <v>15.776999999999999</v>
      </c>
      <c r="F429" s="75">
        <v>3.84</v>
      </c>
      <c r="G429" s="75">
        <v>52.783999999999999</v>
      </c>
      <c r="H429" s="15">
        <f>D429/D428*100</f>
        <v>0.25644357215638275</v>
      </c>
      <c r="I429" s="15">
        <f>E429/E428*100</f>
        <v>0.27991568996902244</v>
      </c>
      <c r="J429" s="16">
        <f t="shared" si="110"/>
        <v>79.449152542372886</v>
      </c>
      <c r="K429" s="16">
        <f t="shared" si="111"/>
        <v>78.125</v>
      </c>
      <c r="L429" s="16">
        <f t="shared" si="111"/>
        <v>29.88973931494392</v>
      </c>
      <c r="M429" s="74"/>
      <c r="N429" s="74"/>
      <c r="O429" s="74"/>
      <c r="P429" s="74"/>
      <c r="Q429" s="74"/>
      <c r="R429" s="74"/>
    </row>
    <row r="430" spans="1:18" s="9" customFormat="1" x14ac:dyDescent="0.2">
      <c r="A430" s="17" t="s">
        <v>279</v>
      </c>
      <c r="B430" s="75">
        <v>1243.819</v>
      </c>
      <c r="C430" s="75">
        <v>4453.7160000000003</v>
      </c>
      <c r="D430" s="75">
        <v>1166.848</v>
      </c>
      <c r="E430" s="75">
        <v>5620.5640000000003</v>
      </c>
      <c r="F430" s="75">
        <v>1466.835</v>
      </c>
      <c r="G430" s="75">
        <v>5694.3670000000002</v>
      </c>
      <c r="H430" s="15">
        <f>D430/D428*100</f>
        <v>99.743556427843615</v>
      </c>
      <c r="I430" s="15">
        <f>E430/E428*100</f>
        <v>99.720102052040872</v>
      </c>
      <c r="J430" s="16">
        <f t="shared" si="110"/>
        <v>93.811720194015365</v>
      </c>
      <c r="K430" s="16">
        <f t="shared" si="111"/>
        <v>79.548688161926862</v>
      </c>
      <c r="L430" s="16">
        <f t="shared" si="111"/>
        <v>98.703929690516972</v>
      </c>
      <c r="M430" s="74"/>
      <c r="N430" s="74"/>
      <c r="O430" s="74"/>
      <c r="P430" s="74"/>
      <c r="Q430" s="74"/>
      <c r="R430" s="74"/>
    </row>
    <row r="431" spans="1:18" s="9" customFormat="1" ht="22.5" x14ac:dyDescent="0.2">
      <c r="A431" s="11" t="s">
        <v>336</v>
      </c>
      <c r="B431" s="75"/>
      <c r="C431" s="75"/>
      <c r="D431" s="75"/>
      <c r="E431" s="75"/>
      <c r="F431" s="75"/>
      <c r="G431" s="75"/>
      <c r="H431" s="74"/>
      <c r="I431" s="74"/>
      <c r="J431" s="74"/>
      <c r="K431" s="74"/>
      <c r="L431" s="74"/>
      <c r="M431" s="78"/>
      <c r="N431" s="78"/>
      <c r="O431" s="78"/>
      <c r="P431" s="78"/>
      <c r="Q431" s="78"/>
      <c r="R431" s="78"/>
    </row>
    <row r="432" spans="1:18" s="9" customFormat="1" x14ac:dyDescent="0.2">
      <c r="A432" s="13" t="s">
        <v>272</v>
      </c>
      <c r="B432" s="75">
        <v>3023.9430000000002</v>
      </c>
      <c r="C432" s="75">
        <v>9536.2559999999994</v>
      </c>
      <c r="D432" s="75">
        <v>2450.83</v>
      </c>
      <c r="E432" s="75">
        <v>11987.085999999999</v>
      </c>
      <c r="F432" s="75">
        <v>3591.252</v>
      </c>
      <c r="G432" s="75">
        <v>15331.412</v>
      </c>
      <c r="H432" s="15">
        <f>H433+H434</f>
        <v>100.00004080250365</v>
      </c>
      <c r="I432" s="15">
        <f>I433+I434</f>
        <v>100.00000834231105</v>
      </c>
      <c r="J432" s="16">
        <f t="shared" ref="J432:J437" si="112">D432/B432*100</f>
        <v>81.047493289390687</v>
      </c>
      <c r="K432" s="16">
        <f t="shared" ref="K432:L435" si="113">D432/F432*100</f>
        <v>68.24444511273505</v>
      </c>
      <c r="L432" s="16">
        <f t="shared" si="113"/>
        <v>78.18644492757744</v>
      </c>
      <c r="M432" s="74"/>
      <c r="N432" s="74"/>
      <c r="O432" s="74"/>
      <c r="P432" s="74"/>
      <c r="Q432" s="74"/>
      <c r="R432" s="74"/>
    </row>
    <row r="433" spans="1:18" s="9" customFormat="1" x14ac:dyDescent="0.2">
      <c r="A433" s="17" t="s">
        <v>278</v>
      </c>
      <c r="B433" s="75">
        <v>1606.0329999999999</v>
      </c>
      <c r="C433" s="75">
        <v>5885</v>
      </c>
      <c r="D433" s="75">
        <v>1637.867</v>
      </c>
      <c r="E433" s="75">
        <v>7522.8670000000002</v>
      </c>
      <c r="F433" s="75">
        <v>2336.8670000000002</v>
      </c>
      <c r="G433" s="75">
        <v>10405.333000000001</v>
      </c>
      <c r="H433" s="15">
        <f>D433/D432*100</f>
        <v>66.829074231994881</v>
      </c>
      <c r="I433" s="15">
        <f>E433/E432*100</f>
        <v>62.75809650485531</v>
      </c>
      <c r="J433" s="16">
        <f t="shared" si="112"/>
        <v>101.98215105169072</v>
      </c>
      <c r="K433" s="16">
        <f t="shared" si="113"/>
        <v>70.088156493287798</v>
      </c>
      <c r="L433" s="16">
        <f t="shared" si="113"/>
        <v>72.298185939844501</v>
      </c>
      <c r="M433" s="74"/>
      <c r="N433" s="74"/>
      <c r="O433" s="74"/>
      <c r="P433" s="74"/>
      <c r="Q433" s="74"/>
      <c r="R433" s="74"/>
    </row>
    <row r="434" spans="1:18" s="9" customFormat="1" x14ac:dyDescent="0.2">
      <c r="A434" s="17" t="s">
        <v>274</v>
      </c>
      <c r="B434" s="75">
        <v>1417.91</v>
      </c>
      <c r="C434" s="75">
        <v>3651.2559999999999</v>
      </c>
      <c r="D434" s="75">
        <v>812.96400000000006</v>
      </c>
      <c r="E434" s="75">
        <v>4464.22</v>
      </c>
      <c r="F434" s="75">
        <v>1254.386</v>
      </c>
      <c r="G434" s="75">
        <v>4926.0789999999997</v>
      </c>
      <c r="H434" s="15">
        <f>D434/D432*100</f>
        <v>33.170966570508767</v>
      </c>
      <c r="I434" s="15">
        <f>E434/E432*100</f>
        <v>37.241911837455746</v>
      </c>
      <c r="J434" s="16">
        <f t="shared" si="112"/>
        <v>57.335373895381224</v>
      </c>
      <c r="K434" s="16">
        <f t="shared" si="113"/>
        <v>64.809715669658303</v>
      </c>
      <c r="L434" s="16">
        <f t="shared" si="113"/>
        <v>90.624206392142725</v>
      </c>
      <c r="M434" s="78"/>
      <c r="N434" s="78"/>
      <c r="O434" s="78"/>
      <c r="P434" s="78"/>
      <c r="Q434" s="78"/>
      <c r="R434" s="78"/>
    </row>
    <row r="435" spans="1:18" s="9" customFormat="1" x14ac:dyDescent="0.2">
      <c r="A435" s="13" t="s">
        <v>273</v>
      </c>
      <c r="B435" s="75">
        <v>3023.9430000000002</v>
      </c>
      <c r="C435" s="75">
        <v>9536.2559999999994</v>
      </c>
      <c r="D435" s="75">
        <v>2450.83</v>
      </c>
      <c r="E435" s="75">
        <v>11987.085999999999</v>
      </c>
      <c r="F435" s="75">
        <v>3591.252</v>
      </c>
      <c r="G435" s="75">
        <v>15331.412</v>
      </c>
      <c r="H435" s="15">
        <f>H436+H437</f>
        <v>100</v>
      </c>
      <c r="I435" s="15">
        <f>I436+I437</f>
        <v>100.00000000000001</v>
      </c>
      <c r="J435" s="16">
        <f t="shared" si="112"/>
        <v>81.047493289390687</v>
      </c>
      <c r="K435" s="16">
        <f t="shared" si="113"/>
        <v>68.24444511273505</v>
      </c>
      <c r="L435" s="16">
        <f t="shared" si="113"/>
        <v>78.18644492757744</v>
      </c>
      <c r="M435" s="74"/>
      <c r="N435" s="74"/>
      <c r="O435" s="74"/>
      <c r="P435" s="74"/>
      <c r="Q435" s="74"/>
      <c r="R435" s="74"/>
    </row>
    <row r="436" spans="1:18" s="9" customFormat="1" x14ac:dyDescent="0.2">
      <c r="A436" s="17" t="s">
        <v>275</v>
      </c>
      <c r="B436" s="75">
        <v>25.681999999999999</v>
      </c>
      <c r="C436" s="75">
        <v>50.726999999999997</v>
      </c>
      <c r="D436" s="75">
        <v>13.292999999999999</v>
      </c>
      <c r="E436" s="75">
        <v>64.02</v>
      </c>
      <c r="F436" s="75">
        <v>0.432</v>
      </c>
      <c r="G436" s="75">
        <v>28.613</v>
      </c>
      <c r="H436" s="15">
        <f>D436/D435*100</f>
        <v>0.54238768090810052</v>
      </c>
      <c r="I436" s="15">
        <f>E436/E435*100</f>
        <v>0.53407475344716804</v>
      </c>
      <c r="J436" s="16">
        <f t="shared" si="112"/>
        <v>51.759987539911222</v>
      </c>
      <c r="K436" s="16"/>
      <c r="L436" s="16">
        <f>E436/G436*100</f>
        <v>223.74445182259814</v>
      </c>
      <c r="M436" s="74"/>
      <c r="N436" s="74"/>
      <c r="O436" s="74"/>
      <c r="P436" s="74"/>
      <c r="Q436" s="74"/>
      <c r="R436" s="74"/>
    </row>
    <row r="437" spans="1:18" s="9" customFormat="1" x14ac:dyDescent="0.2">
      <c r="A437" s="17" t="s">
        <v>279</v>
      </c>
      <c r="B437" s="75">
        <v>2998.261</v>
      </c>
      <c r="C437" s="75">
        <v>9485.5290000000005</v>
      </c>
      <c r="D437" s="75">
        <v>2437.5369999999998</v>
      </c>
      <c r="E437" s="75">
        <v>11923.066000000001</v>
      </c>
      <c r="F437" s="75">
        <v>3590.82</v>
      </c>
      <c r="G437" s="75">
        <v>15302.8</v>
      </c>
      <c r="H437" s="15">
        <f>D437/D435*100</f>
        <v>99.457612319091893</v>
      </c>
      <c r="I437" s="15">
        <f>E437/E435*100</f>
        <v>99.465925246552843</v>
      </c>
      <c r="J437" s="16">
        <f t="shared" si="112"/>
        <v>81.298359282263945</v>
      </c>
      <c r="K437" s="16">
        <f>D437/F437*100</f>
        <v>67.882461387649613</v>
      </c>
      <c r="L437" s="16">
        <f>E437/G437*100</f>
        <v>77.914277125754765</v>
      </c>
      <c r="M437" s="74"/>
      <c r="N437" s="74"/>
      <c r="O437" s="74"/>
      <c r="P437" s="74"/>
      <c r="Q437" s="74"/>
      <c r="R437" s="74"/>
    </row>
    <row r="438" spans="1:18" s="9" customFormat="1" x14ac:dyDescent="0.2">
      <c r="A438" s="11" t="s">
        <v>337</v>
      </c>
      <c r="B438" s="75"/>
      <c r="C438" s="75"/>
      <c r="D438" s="75"/>
      <c r="E438" s="75"/>
      <c r="F438" s="75"/>
      <c r="G438" s="75"/>
      <c r="H438" s="74"/>
      <c r="I438" s="74"/>
      <c r="J438" s="74"/>
      <c r="K438" s="74"/>
      <c r="L438" s="74"/>
      <c r="M438" s="78"/>
      <c r="N438" s="78"/>
      <c r="O438" s="78"/>
      <c r="P438" s="78"/>
      <c r="Q438" s="78"/>
      <c r="R438" s="78"/>
    </row>
    <row r="439" spans="1:18" s="9" customFormat="1" x14ac:dyDescent="0.2">
      <c r="A439" s="13" t="s">
        <v>272</v>
      </c>
      <c r="B439" s="75">
        <v>192.00800000000001</v>
      </c>
      <c r="C439" s="75">
        <v>655.82899999999995</v>
      </c>
      <c r="D439" s="75">
        <v>173.47499999999999</v>
      </c>
      <c r="E439" s="75">
        <v>829.30399999999997</v>
      </c>
      <c r="F439" s="75">
        <v>167.756</v>
      </c>
      <c r="G439" s="75">
        <v>866.35900000000004</v>
      </c>
      <c r="H439" s="15"/>
      <c r="I439" s="15">
        <f>I440+I441</f>
        <v>100</v>
      </c>
      <c r="J439" s="16">
        <f>D439/B439*100</f>
        <v>90.347798008416319</v>
      </c>
      <c r="K439" s="16">
        <f>D439/F439*100</f>
        <v>103.40911800472115</v>
      </c>
      <c r="L439" s="16">
        <f>E439/G439*100</f>
        <v>95.722904708094447</v>
      </c>
      <c r="M439" s="74"/>
      <c r="N439" s="74"/>
      <c r="O439" s="74"/>
      <c r="P439" s="74"/>
      <c r="Q439" s="74"/>
      <c r="R439" s="74"/>
    </row>
    <row r="440" spans="1:18" s="9" customFormat="1" x14ac:dyDescent="0.2">
      <c r="A440" s="17" t="s">
        <v>278</v>
      </c>
      <c r="B440" s="75">
        <v>95.132999999999996</v>
      </c>
      <c r="C440" s="75">
        <v>280.8</v>
      </c>
      <c r="D440" s="75" t="s">
        <v>1348</v>
      </c>
      <c r="E440" s="75">
        <v>336.3</v>
      </c>
      <c r="F440" s="75" t="s">
        <v>1348</v>
      </c>
      <c r="G440" s="75">
        <v>262.5</v>
      </c>
      <c r="H440" s="15"/>
      <c r="I440" s="15">
        <f>E440/E439*100</f>
        <v>40.552077404667045</v>
      </c>
      <c r="J440" s="16"/>
      <c r="K440" s="16"/>
      <c r="L440" s="16">
        <f>E440/G440*100</f>
        <v>128.1142857142857</v>
      </c>
      <c r="M440" s="74"/>
      <c r="N440" s="74"/>
      <c r="O440" s="74"/>
      <c r="P440" s="74"/>
      <c r="Q440" s="74"/>
      <c r="R440" s="74"/>
    </row>
    <row r="441" spans="1:18" s="9" customFormat="1" x14ac:dyDescent="0.2">
      <c r="A441" s="17" t="s">
        <v>274</v>
      </c>
      <c r="B441" s="75">
        <v>96.875</v>
      </c>
      <c r="C441" s="75">
        <v>375.029</v>
      </c>
      <c r="D441" s="75">
        <v>117.97499999999999</v>
      </c>
      <c r="E441" s="75">
        <v>493.00400000000002</v>
      </c>
      <c r="F441" s="75">
        <v>158.756</v>
      </c>
      <c r="G441" s="75">
        <v>603.85900000000004</v>
      </c>
      <c r="H441" s="15">
        <f>D441/D439*100</f>
        <v>68.006917423259836</v>
      </c>
      <c r="I441" s="15">
        <f>E441/E439*100</f>
        <v>59.447922595332955</v>
      </c>
      <c r="J441" s="16">
        <f>D441/B441*100</f>
        <v>121.78064516129032</v>
      </c>
      <c r="K441" s="16">
        <f>D441/F441*100</f>
        <v>74.312151981657379</v>
      </c>
      <c r="L441" s="16">
        <f>E441/G441*100</f>
        <v>81.642237674688957</v>
      </c>
      <c r="M441" s="78"/>
      <c r="N441" s="78"/>
      <c r="O441" s="78"/>
      <c r="P441" s="78"/>
      <c r="Q441" s="78"/>
      <c r="R441" s="78"/>
    </row>
    <row r="442" spans="1:18" s="9" customFormat="1" x14ac:dyDescent="0.2">
      <c r="A442" s="13" t="s">
        <v>273</v>
      </c>
      <c r="B442" s="75">
        <v>192.00800000000001</v>
      </c>
      <c r="C442" s="75">
        <v>655.82899999999995</v>
      </c>
      <c r="D442" s="75">
        <v>173.47499999999999</v>
      </c>
      <c r="E442" s="75">
        <v>829.30399999999997</v>
      </c>
      <c r="F442" s="75">
        <v>167.756</v>
      </c>
      <c r="G442" s="75">
        <v>866.35900000000004</v>
      </c>
      <c r="H442" s="15">
        <f>H443+H444</f>
        <v>100.00000000000003</v>
      </c>
      <c r="I442" s="15">
        <f>I443+I444</f>
        <v>100</v>
      </c>
      <c r="J442" s="16">
        <f>D442/B442*100</f>
        <v>90.347798008416319</v>
      </c>
      <c r="K442" s="16">
        <f>D442/F442*100</f>
        <v>103.40911800472115</v>
      </c>
      <c r="L442" s="16">
        <f>E442/G442*100</f>
        <v>95.722904708094447</v>
      </c>
      <c r="M442" s="74"/>
      <c r="N442" s="74"/>
      <c r="O442" s="74"/>
      <c r="P442" s="74"/>
      <c r="Q442" s="74"/>
      <c r="R442" s="74"/>
    </row>
    <row r="443" spans="1:18" s="9" customFormat="1" x14ac:dyDescent="0.2">
      <c r="A443" s="17" t="s">
        <v>275</v>
      </c>
      <c r="B443" s="75">
        <v>12.555</v>
      </c>
      <c r="C443" s="75">
        <v>16.515000000000001</v>
      </c>
      <c r="D443" s="75">
        <v>10.388999999999999</v>
      </c>
      <c r="E443" s="75">
        <v>26.904</v>
      </c>
      <c r="F443" s="75">
        <v>0</v>
      </c>
      <c r="G443" s="75">
        <v>0</v>
      </c>
      <c r="H443" s="15">
        <f>D443/D442*100</f>
        <v>5.988759187202767</v>
      </c>
      <c r="I443" s="15">
        <f>E443/E442*100</f>
        <v>3.2441661923733633</v>
      </c>
      <c r="J443" s="16">
        <f>D443/B443*100</f>
        <v>82.747909199522098</v>
      </c>
      <c r="K443" s="16">
        <v>0</v>
      </c>
      <c r="L443" s="16">
        <v>0</v>
      </c>
    </row>
    <row r="444" spans="1:18" s="9" customFormat="1" x14ac:dyDescent="0.2">
      <c r="A444" s="17" t="s">
        <v>279</v>
      </c>
      <c r="B444" s="75">
        <v>179.453</v>
      </c>
      <c r="C444" s="75">
        <v>639.31399999999996</v>
      </c>
      <c r="D444" s="75">
        <v>163.08600000000001</v>
      </c>
      <c r="E444" s="75">
        <v>802.4</v>
      </c>
      <c r="F444" s="75">
        <v>167.756</v>
      </c>
      <c r="G444" s="75">
        <v>866.35900000000004</v>
      </c>
      <c r="H444" s="15">
        <f>D444/D442*100</f>
        <v>94.011240812797254</v>
      </c>
      <c r="I444" s="15">
        <f>E444/E442*100</f>
        <v>96.75583380762663</v>
      </c>
      <c r="J444" s="16">
        <f>D444/B444*100</f>
        <v>90.879506054510102</v>
      </c>
      <c r="K444" s="16">
        <f>D444/F444*100</f>
        <v>97.21619494980807</v>
      </c>
      <c r="L444" s="16">
        <f>E444/G444*100</f>
        <v>92.617494595196675</v>
      </c>
    </row>
    <row r="445" spans="1:18" s="9" customFormat="1" x14ac:dyDescent="0.2">
      <c r="A445" s="11" t="s">
        <v>338</v>
      </c>
      <c r="B445" s="75"/>
      <c r="C445" s="75"/>
      <c r="D445" s="75"/>
      <c r="E445" s="75"/>
      <c r="F445" s="75"/>
      <c r="G445" s="75"/>
      <c r="H445" s="74"/>
      <c r="I445" s="74"/>
      <c r="J445" s="74"/>
      <c r="K445" s="74"/>
      <c r="L445" s="74"/>
      <c r="M445" s="78"/>
      <c r="N445" s="78"/>
      <c r="O445" s="78"/>
      <c r="P445" s="78"/>
      <c r="Q445" s="78"/>
      <c r="R445" s="78"/>
    </row>
    <row r="446" spans="1:18" s="9" customFormat="1" x14ac:dyDescent="0.2">
      <c r="A446" s="13" t="s">
        <v>272</v>
      </c>
      <c r="B446" s="75">
        <v>50.143999999999998</v>
      </c>
      <c r="C446" s="75">
        <v>138.506</v>
      </c>
      <c r="D446" s="75">
        <v>59.366999999999997</v>
      </c>
      <c r="E446" s="75">
        <v>197.87299999999999</v>
      </c>
      <c r="F446" s="75">
        <v>14.263999999999999</v>
      </c>
      <c r="G446" s="75">
        <v>264.07499999999999</v>
      </c>
      <c r="H446" s="15"/>
      <c r="I446" s="15">
        <f>I447+I448</f>
        <v>100</v>
      </c>
      <c r="J446" s="16">
        <f>D446/B446*100</f>
        <v>118.39302807913211</v>
      </c>
      <c r="K446" s="16">
        <f>D446/F446*100</f>
        <v>416.20162647223776</v>
      </c>
      <c r="L446" s="16">
        <f>E446/G446*100</f>
        <v>74.930606835179404</v>
      </c>
    </row>
    <row r="447" spans="1:18" s="9" customFormat="1" x14ac:dyDescent="0.2">
      <c r="A447" s="17" t="s">
        <v>278</v>
      </c>
      <c r="B447" s="75" t="s">
        <v>1348</v>
      </c>
      <c r="C447" s="75">
        <v>121.9</v>
      </c>
      <c r="D447" s="75" t="s">
        <v>1348</v>
      </c>
      <c r="E447" s="75">
        <v>177.4</v>
      </c>
      <c r="F447" s="75" t="s">
        <v>1348</v>
      </c>
      <c r="G447" s="75">
        <v>239.4</v>
      </c>
      <c r="H447" s="15"/>
      <c r="I447" s="15">
        <f>E447/E446*100</f>
        <v>89.653464595978235</v>
      </c>
      <c r="J447" s="16"/>
      <c r="K447" s="16"/>
      <c r="L447" s="16">
        <f>E447/G447*100</f>
        <v>74.101921470342518</v>
      </c>
    </row>
    <row r="448" spans="1:18" s="9" customFormat="1" x14ac:dyDescent="0.2">
      <c r="A448" s="17" t="s">
        <v>274</v>
      </c>
      <c r="B448" s="75">
        <v>4.3440000000000003</v>
      </c>
      <c r="C448" s="75">
        <v>16.606000000000002</v>
      </c>
      <c r="D448" s="75">
        <v>3.867</v>
      </c>
      <c r="E448" s="75">
        <v>20.472999999999999</v>
      </c>
      <c r="F448" s="75">
        <v>5.2640000000000002</v>
      </c>
      <c r="G448" s="75">
        <v>24.675000000000001</v>
      </c>
      <c r="H448" s="15">
        <f>D448/D446*100</f>
        <v>6.5137197432917278</v>
      </c>
      <c r="I448" s="15">
        <f>E448/E446*100</f>
        <v>10.346535404021772</v>
      </c>
      <c r="J448" s="16">
        <f>D448/B448*100</f>
        <v>89.019337016574582</v>
      </c>
      <c r="K448" s="16">
        <f>D448/F448*100</f>
        <v>73.461246200607903</v>
      </c>
      <c r="L448" s="16">
        <f>E448/G448*100</f>
        <v>82.970618034447824</v>
      </c>
      <c r="M448" s="78"/>
      <c r="N448" s="78"/>
      <c r="O448" s="78"/>
      <c r="P448" s="78"/>
      <c r="Q448" s="78"/>
      <c r="R448" s="78"/>
    </row>
    <row r="449" spans="1:18" s="9" customFormat="1" x14ac:dyDescent="0.2">
      <c r="A449" s="13" t="s">
        <v>273</v>
      </c>
      <c r="B449" s="75">
        <v>50.143999999999998</v>
      </c>
      <c r="C449" s="75">
        <v>138.506</v>
      </c>
      <c r="D449" s="75">
        <v>59.366999999999997</v>
      </c>
      <c r="E449" s="75">
        <v>197.87299999999999</v>
      </c>
      <c r="F449" s="75">
        <v>14.263999999999999</v>
      </c>
      <c r="G449" s="75">
        <v>264.07499999999999</v>
      </c>
      <c r="H449" s="15">
        <f>H450+H451</f>
        <v>100</v>
      </c>
      <c r="I449" s="15">
        <f>I450+I451</f>
        <v>100</v>
      </c>
      <c r="J449" s="16">
        <f>D449/B449*100</f>
        <v>118.39302807913211</v>
      </c>
      <c r="K449" s="16">
        <f>D449/F449*100</f>
        <v>416.20162647223776</v>
      </c>
      <c r="L449" s="16">
        <f>E449/G449*100</f>
        <v>74.930606835179404</v>
      </c>
      <c r="M449" s="74"/>
      <c r="N449" s="74"/>
      <c r="O449" s="74"/>
      <c r="P449" s="74"/>
      <c r="Q449" s="74"/>
      <c r="R449" s="74"/>
    </row>
    <row r="450" spans="1:18" s="9" customFormat="1" x14ac:dyDescent="0.2">
      <c r="A450" s="17" t="s">
        <v>275</v>
      </c>
      <c r="B450" s="75">
        <v>0</v>
      </c>
      <c r="C450" s="75">
        <v>0</v>
      </c>
      <c r="D450" s="75">
        <v>0</v>
      </c>
      <c r="E450" s="75">
        <v>0</v>
      </c>
      <c r="F450" s="75">
        <v>0</v>
      </c>
      <c r="G450" s="75">
        <v>0</v>
      </c>
      <c r="H450" s="15">
        <f>D450/D449*100</f>
        <v>0</v>
      </c>
      <c r="I450" s="15">
        <f>E450/E449*100</f>
        <v>0</v>
      </c>
      <c r="J450" s="16">
        <v>0</v>
      </c>
      <c r="K450" s="16">
        <v>0</v>
      </c>
      <c r="L450" s="16">
        <v>0</v>
      </c>
    </row>
    <row r="451" spans="1:18" s="9" customFormat="1" x14ac:dyDescent="0.2">
      <c r="A451" s="17" t="s">
        <v>279</v>
      </c>
      <c r="B451" s="75">
        <v>50.143999999999998</v>
      </c>
      <c r="C451" s="75">
        <v>138.506</v>
      </c>
      <c r="D451" s="75">
        <v>59.366999999999997</v>
      </c>
      <c r="E451" s="75">
        <v>197.87299999999999</v>
      </c>
      <c r="F451" s="75">
        <v>14.263999999999999</v>
      </c>
      <c r="G451" s="75">
        <v>264.07499999999999</v>
      </c>
      <c r="H451" s="15">
        <f>D451/D449*100</f>
        <v>100</v>
      </c>
      <c r="I451" s="15">
        <f>E451/E449*100</f>
        <v>100</v>
      </c>
      <c r="J451" s="16">
        <f>D451/B451*100</f>
        <v>118.39302807913211</v>
      </c>
      <c r="K451" s="16">
        <f>D451/F451*100</f>
        <v>416.20162647223776</v>
      </c>
      <c r="L451" s="16">
        <f>E451/G451*100</f>
        <v>74.930606835179404</v>
      </c>
    </row>
    <row r="452" spans="1:18" s="9" customFormat="1" ht="22.5" x14ac:dyDescent="0.2">
      <c r="A452" s="11" t="s">
        <v>339</v>
      </c>
      <c r="B452" s="75"/>
      <c r="C452" s="75"/>
      <c r="D452" s="75"/>
      <c r="E452" s="75"/>
      <c r="F452" s="75"/>
      <c r="G452" s="75"/>
      <c r="H452" s="74"/>
      <c r="I452" s="74"/>
      <c r="J452" s="74"/>
      <c r="K452" s="74"/>
      <c r="L452" s="74"/>
      <c r="M452" s="78"/>
      <c r="N452" s="78"/>
      <c r="O452" s="78"/>
      <c r="P452" s="78"/>
      <c r="Q452" s="78"/>
      <c r="R452" s="78"/>
    </row>
    <row r="453" spans="1:18" s="9" customFormat="1" x14ac:dyDescent="0.2">
      <c r="A453" s="13" t="s">
        <v>272</v>
      </c>
      <c r="B453" s="75">
        <v>2248.1579999999999</v>
      </c>
      <c r="C453" s="75">
        <v>7004.9250000000002</v>
      </c>
      <c r="D453" s="75">
        <v>1912.575</v>
      </c>
      <c r="E453" s="75">
        <v>8917.5</v>
      </c>
      <c r="F453" s="75">
        <v>3030.355</v>
      </c>
      <c r="G453" s="75">
        <v>12823.01</v>
      </c>
      <c r="H453" s="15">
        <f>H454+H455</f>
        <v>99.999999999999986</v>
      </c>
      <c r="I453" s="15">
        <f>I454+I455</f>
        <v>100</v>
      </c>
      <c r="J453" s="16">
        <f t="shared" ref="J453:J458" si="114">D453/B453*100</f>
        <v>85.072979746085466</v>
      </c>
      <c r="K453" s="16">
        <f t="shared" ref="K453:L458" si="115">D453/F453*100</f>
        <v>63.113892596741969</v>
      </c>
      <c r="L453" s="16">
        <f t="shared" si="115"/>
        <v>69.54295442333742</v>
      </c>
    </row>
    <row r="454" spans="1:18" s="9" customFormat="1" x14ac:dyDescent="0.2">
      <c r="A454" s="17" t="s">
        <v>278</v>
      </c>
      <c r="B454" s="75">
        <v>1071.6669999999999</v>
      </c>
      <c r="C454" s="75">
        <v>4151.1670000000004</v>
      </c>
      <c r="D454" s="75">
        <v>1256.7329999999999</v>
      </c>
      <c r="E454" s="75">
        <v>5407.9</v>
      </c>
      <c r="F454" s="75">
        <v>2015.9670000000001</v>
      </c>
      <c r="G454" s="75">
        <v>9054.6329999999998</v>
      </c>
      <c r="H454" s="15">
        <f>D454/D453*100</f>
        <v>65.708952590094498</v>
      </c>
      <c r="I454" s="15">
        <f>E454/E453*100</f>
        <v>60.643678160919535</v>
      </c>
      <c r="J454" s="16">
        <f t="shared" si="114"/>
        <v>117.26898374215125</v>
      </c>
      <c r="K454" s="16">
        <f t="shared" si="115"/>
        <v>62.33896685808844</v>
      </c>
      <c r="L454" s="16">
        <f t="shared" si="115"/>
        <v>59.725225749072322</v>
      </c>
      <c r="M454" s="74"/>
      <c r="N454" s="74"/>
      <c r="O454" s="74"/>
      <c r="P454" s="74"/>
      <c r="Q454" s="74"/>
      <c r="R454" s="74"/>
    </row>
    <row r="455" spans="1:18" s="9" customFormat="1" x14ac:dyDescent="0.2">
      <c r="A455" s="17" t="s">
        <v>274</v>
      </c>
      <c r="B455" s="75">
        <v>1176.491</v>
      </c>
      <c r="C455" s="75">
        <v>2853.7579999999998</v>
      </c>
      <c r="D455" s="75">
        <v>655.84199999999998</v>
      </c>
      <c r="E455" s="75">
        <v>3509.6</v>
      </c>
      <c r="F455" s="75">
        <v>1014.388</v>
      </c>
      <c r="G455" s="75">
        <v>3768.3760000000002</v>
      </c>
      <c r="H455" s="15">
        <f>D455/D453*100</f>
        <v>34.291047409905488</v>
      </c>
      <c r="I455" s="15">
        <f>E455/E453*100</f>
        <v>39.356321839080458</v>
      </c>
      <c r="J455" s="16">
        <f t="shared" si="114"/>
        <v>55.745602813791187</v>
      </c>
      <c r="K455" s="16">
        <f t="shared" si="115"/>
        <v>64.653958840207096</v>
      </c>
      <c r="L455" s="16">
        <f t="shared" si="115"/>
        <v>93.132957008536295</v>
      </c>
      <c r="M455" s="78"/>
      <c r="N455" s="78"/>
      <c r="O455" s="78"/>
      <c r="P455" s="78"/>
      <c r="Q455" s="78"/>
      <c r="R455" s="78"/>
    </row>
    <row r="456" spans="1:18" s="9" customFormat="1" x14ac:dyDescent="0.2">
      <c r="A456" s="13" t="s">
        <v>273</v>
      </c>
      <c r="B456" s="75">
        <v>2248.1579999999999</v>
      </c>
      <c r="C456" s="75">
        <v>7004.9250000000002</v>
      </c>
      <c r="D456" s="75">
        <v>1912.575</v>
      </c>
      <c r="E456" s="75">
        <v>8917.5</v>
      </c>
      <c r="F456" s="75">
        <v>3030.355</v>
      </c>
      <c r="G456" s="75">
        <v>12823.01</v>
      </c>
      <c r="H456" s="15">
        <f>H457+H458</f>
        <v>100</v>
      </c>
      <c r="I456" s="15">
        <f>I457+I458</f>
        <v>100.00000000000001</v>
      </c>
      <c r="J456" s="16">
        <f t="shared" si="114"/>
        <v>85.072979746085466</v>
      </c>
      <c r="K456" s="16">
        <f t="shared" si="115"/>
        <v>63.113892596741969</v>
      </c>
      <c r="L456" s="16">
        <f t="shared" si="115"/>
        <v>69.54295442333742</v>
      </c>
      <c r="M456" s="74"/>
      <c r="N456" s="74"/>
      <c r="O456" s="74"/>
      <c r="P456" s="74"/>
      <c r="Q456" s="74"/>
      <c r="R456" s="74"/>
    </row>
    <row r="457" spans="1:18" s="9" customFormat="1" x14ac:dyDescent="0.2">
      <c r="A457" s="17" t="s">
        <v>275</v>
      </c>
      <c r="B457" s="75">
        <v>11.813000000000001</v>
      </c>
      <c r="C457" s="75">
        <v>28.962</v>
      </c>
      <c r="D457" s="75">
        <v>0</v>
      </c>
      <c r="E457" s="75">
        <v>28.962</v>
      </c>
      <c r="F457" s="75">
        <v>0.432</v>
      </c>
      <c r="G457" s="75">
        <v>28.454999999999998</v>
      </c>
      <c r="H457" s="15">
        <f>D457/D456*100</f>
        <v>0</v>
      </c>
      <c r="I457" s="15">
        <f>E457/E456*100</f>
        <v>0.3247771236333053</v>
      </c>
      <c r="J457" s="16">
        <f t="shared" si="114"/>
        <v>0</v>
      </c>
      <c r="K457" s="16">
        <f t="shared" si="115"/>
        <v>0</v>
      </c>
      <c r="L457" s="16">
        <f t="shared" si="115"/>
        <v>101.78176067474961</v>
      </c>
    </row>
    <row r="458" spans="1:18" s="9" customFormat="1" x14ac:dyDescent="0.2">
      <c r="A458" s="17" t="s">
        <v>279</v>
      </c>
      <c r="B458" s="75">
        <v>2236.3449999999998</v>
      </c>
      <c r="C458" s="75">
        <v>6975.9629999999997</v>
      </c>
      <c r="D458" s="75">
        <v>1912.575</v>
      </c>
      <c r="E458" s="75">
        <v>8888.5380000000005</v>
      </c>
      <c r="F458" s="75">
        <v>3029.9229999999998</v>
      </c>
      <c r="G458" s="75">
        <v>12794.555</v>
      </c>
      <c r="H458" s="15">
        <f>D458/D456*100</f>
        <v>100</v>
      </c>
      <c r="I458" s="15">
        <f>E458/E456*100</f>
        <v>99.675222876366703</v>
      </c>
      <c r="J458" s="16">
        <f t="shared" si="114"/>
        <v>85.522359027788653</v>
      </c>
      <c r="K458" s="16">
        <f t="shared" si="115"/>
        <v>63.122891241790633</v>
      </c>
      <c r="L458" s="16">
        <f t="shared" si="115"/>
        <v>69.471255545816163</v>
      </c>
      <c r="M458" s="74"/>
      <c r="N458" s="74"/>
      <c r="O458" s="74"/>
      <c r="P458" s="74"/>
      <c r="Q458" s="74"/>
      <c r="R458" s="74"/>
    </row>
    <row r="459" spans="1:18" s="9" customFormat="1" ht="56.25" x14ac:dyDescent="0.2">
      <c r="A459" s="11" t="s">
        <v>340</v>
      </c>
      <c r="B459" s="75"/>
      <c r="C459" s="75"/>
      <c r="D459" s="75"/>
      <c r="E459" s="75"/>
      <c r="F459" s="75"/>
      <c r="G459" s="75"/>
      <c r="H459" s="74"/>
      <c r="I459" s="74"/>
      <c r="J459" s="74"/>
      <c r="K459" s="74"/>
      <c r="L459" s="74"/>
      <c r="M459" s="78"/>
      <c r="N459" s="78"/>
      <c r="O459" s="78"/>
      <c r="P459" s="78"/>
      <c r="Q459" s="78"/>
      <c r="R459" s="78"/>
    </row>
    <row r="460" spans="1:18" s="9" customFormat="1" x14ac:dyDescent="0.2">
      <c r="A460" s="13" t="s">
        <v>272</v>
      </c>
      <c r="B460" s="75">
        <v>501.452</v>
      </c>
      <c r="C460" s="75">
        <v>1739.212</v>
      </c>
      <c r="D460" s="75">
        <v>325.81299999999999</v>
      </c>
      <c r="E460" s="75">
        <v>2065.0250000000001</v>
      </c>
      <c r="F460" s="75">
        <v>359.94299999999998</v>
      </c>
      <c r="G460" s="75">
        <v>1497.279</v>
      </c>
      <c r="H460" s="15">
        <f>H461+H462</f>
        <v>100</v>
      </c>
      <c r="I460" s="15">
        <f>I461+I462</f>
        <v>100.00004842556385</v>
      </c>
      <c r="J460" s="16">
        <f>D460/B460*100</f>
        <v>64.97391574866586</v>
      </c>
      <c r="K460" s="16">
        <f t="shared" ref="K460:L463" si="116">D460/F460*100</f>
        <v>90.517943118771583</v>
      </c>
      <c r="L460" s="16">
        <f t="shared" si="116"/>
        <v>137.91851752412211</v>
      </c>
      <c r="M460" s="74"/>
      <c r="N460" s="74"/>
      <c r="O460" s="74"/>
      <c r="P460" s="74"/>
      <c r="Q460" s="74"/>
      <c r="R460" s="74"/>
    </row>
    <row r="461" spans="1:18" s="9" customFormat="1" x14ac:dyDescent="0.2">
      <c r="A461" s="17" t="s">
        <v>278</v>
      </c>
      <c r="B461" s="75">
        <v>439.233</v>
      </c>
      <c r="C461" s="75">
        <v>1453.0329999999999</v>
      </c>
      <c r="D461" s="75">
        <v>325.63299999999998</v>
      </c>
      <c r="E461" s="75">
        <v>1778.6669999999999</v>
      </c>
      <c r="F461" s="75">
        <v>311.89999999999998</v>
      </c>
      <c r="G461" s="75">
        <v>1088.2</v>
      </c>
      <c r="H461" s="15">
        <f>D461/D460*100</f>
        <v>99.944753585645756</v>
      </c>
      <c r="I461" s="15">
        <f>E461/E460*100</f>
        <v>86.132952385564337</v>
      </c>
      <c r="J461" s="16">
        <f>D461/B461*100</f>
        <v>74.136733806430755</v>
      </c>
      <c r="K461" s="16">
        <f t="shared" si="116"/>
        <v>104.40301378647004</v>
      </c>
      <c r="L461" s="16">
        <f t="shared" si="116"/>
        <v>163.45037676897627</v>
      </c>
      <c r="M461" s="74"/>
      <c r="N461" s="74"/>
      <c r="O461" s="74"/>
      <c r="P461" s="74"/>
      <c r="Q461" s="74"/>
      <c r="R461" s="74"/>
    </row>
    <row r="462" spans="1:18" s="9" customFormat="1" x14ac:dyDescent="0.2">
      <c r="A462" s="17" t="s">
        <v>274</v>
      </c>
      <c r="B462" s="75">
        <v>62.219000000000001</v>
      </c>
      <c r="C462" s="75">
        <v>286.17899999999997</v>
      </c>
      <c r="D462" s="75">
        <v>0.18</v>
      </c>
      <c r="E462" s="75">
        <v>286.35899999999998</v>
      </c>
      <c r="F462" s="75">
        <v>48.042999999999999</v>
      </c>
      <c r="G462" s="75">
        <v>409.07900000000001</v>
      </c>
      <c r="H462" s="15">
        <f>D462/D460*100</f>
        <v>5.5246414354246147E-2</v>
      </c>
      <c r="I462" s="15">
        <f>E462/E460*100</f>
        <v>13.867096039999513</v>
      </c>
      <c r="J462" s="16">
        <f>D462/B462*100</f>
        <v>0.28930069592889629</v>
      </c>
      <c r="K462" s="16">
        <f t="shared" si="116"/>
        <v>0.37466436317465607</v>
      </c>
      <c r="L462" s="16">
        <f t="shared" si="116"/>
        <v>70.000904470774586</v>
      </c>
      <c r="M462" s="70"/>
      <c r="N462" s="70"/>
      <c r="O462" s="70"/>
      <c r="P462" s="70"/>
      <c r="Q462" s="70"/>
      <c r="R462" s="70"/>
    </row>
    <row r="463" spans="1:18" s="9" customFormat="1" x14ac:dyDescent="0.2">
      <c r="A463" s="13" t="s">
        <v>273</v>
      </c>
      <c r="B463" s="75">
        <v>501.452</v>
      </c>
      <c r="C463" s="75">
        <v>1739.212</v>
      </c>
      <c r="D463" s="75">
        <v>325.81299999999999</v>
      </c>
      <c r="E463" s="75">
        <v>2065.0250000000001</v>
      </c>
      <c r="F463" s="75">
        <v>359.94299999999998</v>
      </c>
      <c r="G463" s="75">
        <v>1497.279</v>
      </c>
      <c r="H463" s="15">
        <f>H464+H465</f>
        <v>100</v>
      </c>
      <c r="I463" s="15">
        <f>I464+I465</f>
        <v>100</v>
      </c>
      <c r="J463" s="16">
        <f>D463/B463*100</f>
        <v>64.97391574866586</v>
      </c>
      <c r="K463" s="16">
        <f t="shared" si="116"/>
        <v>90.517943118771583</v>
      </c>
      <c r="L463" s="16">
        <f t="shared" si="116"/>
        <v>137.91851752412211</v>
      </c>
      <c r="M463" s="74"/>
      <c r="N463" s="74"/>
      <c r="O463" s="74"/>
      <c r="P463" s="74"/>
      <c r="Q463" s="74"/>
      <c r="R463" s="74"/>
    </row>
    <row r="464" spans="1:18" s="9" customFormat="1" x14ac:dyDescent="0.2">
      <c r="A464" s="17" t="s">
        <v>275</v>
      </c>
      <c r="B464" s="75">
        <v>0</v>
      </c>
      <c r="C464" s="75">
        <v>0</v>
      </c>
      <c r="D464" s="75">
        <v>0</v>
      </c>
      <c r="E464" s="75">
        <v>0</v>
      </c>
      <c r="F464" s="75">
        <v>0</v>
      </c>
      <c r="G464" s="75">
        <v>0.158</v>
      </c>
      <c r="H464" s="15">
        <f>D464/D463*100</f>
        <v>0</v>
      </c>
      <c r="I464" s="15">
        <f>E464/E463*100</f>
        <v>0</v>
      </c>
      <c r="J464" s="16">
        <v>0</v>
      </c>
      <c r="K464" s="16">
        <v>0</v>
      </c>
      <c r="L464" s="16">
        <f>E464/G464*100</f>
        <v>0</v>
      </c>
      <c r="M464" s="74"/>
      <c r="N464" s="74"/>
      <c r="O464" s="74"/>
      <c r="P464" s="74"/>
      <c r="Q464" s="74"/>
      <c r="R464" s="74"/>
    </row>
    <row r="465" spans="1:18" s="9" customFormat="1" x14ac:dyDescent="0.2">
      <c r="A465" s="17" t="s">
        <v>279</v>
      </c>
      <c r="B465" s="75">
        <v>501.452</v>
      </c>
      <c r="C465" s="75">
        <v>1739.212</v>
      </c>
      <c r="D465" s="75">
        <v>325.81299999999999</v>
      </c>
      <c r="E465" s="75">
        <v>2065.0250000000001</v>
      </c>
      <c r="F465" s="75">
        <v>359.94299999999998</v>
      </c>
      <c r="G465" s="75">
        <v>1497.1220000000001</v>
      </c>
      <c r="H465" s="15">
        <f>D465/D463*100</f>
        <v>100</v>
      </c>
      <c r="I465" s="15">
        <f>E465/E463*100</f>
        <v>100</v>
      </c>
      <c r="J465" s="16">
        <f>D465/B465*100</f>
        <v>64.97391574866586</v>
      </c>
      <c r="K465" s="16">
        <f>D465/F465*100</f>
        <v>90.517943118771583</v>
      </c>
      <c r="L465" s="16">
        <f>E465/G465*100</f>
        <v>137.93298074572414</v>
      </c>
      <c r="M465" s="74"/>
      <c r="N465" s="74"/>
      <c r="O465" s="74"/>
      <c r="P465" s="74"/>
      <c r="Q465" s="74"/>
      <c r="R465" s="74"/>
    </row>
    <row r="466" spans="1:18" s="9" customFormat="1" ht="22.5" x14ac:dyDescent="0.2">
      <c r="A466" s="11" t="s">
        <v>341</v>
      </c>
      <c r="B466" s="75"/>
      <c r="C466" s="75"/>
      <c r="D466" s="75"/>
      <c r="E466" s="75"/>
      <c r="F466" s="75"/>
      <c r="G466" s="75"/>
      <c r="H466" s="74"/>
      <c r="I466" s="74"/>
      <c r="J466" s="74"/>
      <c r="K466" s="74"/>
      <c r="L466" s="74"/>
      <c r="M466" s="70"/>
      <c r="N466" s="70"/>
      <c r="O466" s="70"/>
      <c r="P466" s="70"/>
      <c r="Q466" s="70"/>
      <c r="R466" s="70"/>
    </row>
    <row r="467" spans="1:18" s="9" customFormat="1" x14ac:dyDescent="0.2">
      <c r="A467" s="13" t="s">
        <v>272</v>
      </c>
      <c r="B467" s="75">
        <v>82.325000000000003</v>
      </c>
      <c r="C467" s="75">
        <v>136.291</v>
      </c>
      <c r="D467" s="75">
        <v>38.966999999999999</v>
      </c>
      <c r="E467" s="75">
        <v>175.25800000000001</v>
      </c>
      <c r="F467" s="75">
        <v>33.198</v>
      </c>
      <c r="G467" s="75">
        <v>144.76400000000001</v>
      </c>
      <c r="H467" s="15">
        <f>H468+H469</f>
        <v>100</v>
      </c>
      <c r="I467" s="15">
        <f>I468+I469</f>
        <v>100</v>
      </c>
      <c r="J467" s="16">
        <f>D467/B467*100</f>
        <v>47.333130883692675</v>
      </c>
      <c r="K467" s="16">
        <f>D467/F467*100</f>
        <v>117.37755286463039</v>
      </c>
      <c r="L467" s="16">
        <f>E467/G467*100</f>
        <v>121.06462932773341</v>
      </c>
      <c r="M467" s="74"/>
      <c r="N467" s="74"/>
      <c r="O467" s="74"/>
      <c r="P467" s="74"/>
      <c r="Q467" s="74"/>
      <c r="R467" s="74"/>
    </row>
    <row r="468" spans="1:18" s="9" customFormat="1" x14ac:dyDescent="0.2">
      <c r="A468" s="17" t="s">
        <v>278</v>
      </c>
      <c r="B468" s="75">
        <v>0</v>
      </c>
      <c r="C468" s="75">
        <v>0</v>
      </c>
      <c r="D468" s="75">
        <v>0</v>
      </c>
      <c r="E468" s="75">
        <v>0</v>
      </c>
      <c r="F468" s="75">
        <v>0</v>
      </c>
      <c r="G468" s="75">
        <v>0</v>
      </c>
      <c r="H468" s="15">
        <f>D468/D467*100</f>
        <v>0</v>
      </c>
      <c r="I468" s="15">
        <f>E468/E467*100</f>
        <v>0</v>
      </c>
      <c r="J468" s="16">
        <v>0</v>
      </c>
      <c r="K468" s="16">
        <v>0</v>
      </c>
      <c r="L468" s="16">
        <v>0</v>
      </c>
      <c r="M468" s="74"/>
      <c r="N468" s="74"/>
      <c r="O468" s="74"/>
      <c r="P468" s="74"/>
      <c r="Q468" s="74"/>
      <c r="R468" s="74"/>
    </row>
    <row r="469" spans="1:18" s="9" customFormat="1" x14ac:dyDescent="0.2">
      <c r="A469" s="17" t="s">
        <v>274</v>
      </c>
      <c r="B469" s="75">
        <v>82.325000000000003</v>
      </c>
      <c r="C469" s="75">
        <v>136.291</v>
      </c>
      <c r="D469" s="75">
        <v>38.966999999999999</v>
      </c>
      <c r="E469" s="75">
        <v>175.25800000000001</v>
      </c>
      <c r="F469" s="75">
        <v>33.198</v>
      </c>
      <c r="G469" s="75">
        <v>144.76400000000001</v>
      </c>
      <c r="H469" s="15">
        <f>D469/D467*100</f>
        <v>100</v>
      </c>
      <c r="I469" s="15">
        <f>E469/E467*100</f>
        <v>100</v>
      </c>
      <c r="J469" s="16">
        <f>D469/B469*100</f>
        <v>47.333130883692675</v>
      </c>
      <c r="K469" s="16">
        <f>D469/F469*100</f>
        <v>117.37755286463039</v>
      </c>
      <c r="L469" s="16">
        <f>E469/G469*100</f>
        <v>121.06462932773341</v>
      </c>
      <c r="M469" s="78"/>
      <c r="N469" s="78"/>
      <c r="O469" s="78"/>
      <c r="P469" s="78"/>
      <c r="Q469" s="78"/>
      <c r="R469" s="78"/>
    </row>
    <row r="470" spans="1:18" s="9" customFormat="1" x14ac:dyDescent="0.2">
      <c r="A470" s="13" t="s">
        <v>273</v>
      </c>
      <c r="B470" s="75">
        <v>82.325000000000003</v>
      </c>
      <c r="C470" s="75">
        <v>136.291</v>
      </c>
      <c r="D470" s="75">
        <v>38.966999999999999</v>
      </c>
      <c r="E470" s="75">
        <v>175.25800000000001</v>
      </c>
      <c r="F470" s="75">
        <v>33.198</v>
      </c>
      <c r="G470" s="75">
        <v>144.76400000000001</v>
      </c>
      <c r="H470" s="15">
        <f>H471+H472</f>
        <v>100</v>
      </c>
      <c r="I470" s="15">
        <f>I471+I472</f>
        <v>100</v>
      </c>
      <c r="J470" s="16">
        <f>D470/B470*100</f>
        <v>47.333130883692675</v>
      </c>
      <c r="K470" s="16">
        <f>D470/F470*100</f>
        <v>117.37755286463039</v>
      </c>
      <c r="L470" s="16">
        <f>E470/G470*100</f>
        <v>121.06462932773341</v>
      </c>
      <c r="M470" s="74"/>
      <c r="N470" s="74"/>
      <c r="O470" s="74"/>
      <c r="P470" s="74"/>
      <c r="Q470" s="74"/>
      <c r="R470" s="74"/>
    </row>
    <row r="471" spans="1:18" s="9" customFormat="1" x14ac:dyDescent="0.2">
      <c r="A471" s="17" t="s">
        <v>275</v>
      </c>
      <c r="B471" s="75">
        <v>1.3140000000000001</v>
      </c>
      <c r="C471" s="75">
        <v>5.25</v>
      </c>
      <c r="D471" s="75">
        <v>2.9039999999999999</v>
      </c>
      <c r="E471" s="75">
        <v>8.1539999999999999</v>
      </c>
      <c r="F471" s="75">
        <v>0</v>
      </c>
      <c r="G471" s="75">
        <v>0</v>
      </c>
      <c r="H471" s="15">
        <f>D471/D470*100</f>
        <v>7.4524597736546312</v>
      </c>
      <c r="I471" s="15">
        <f>E471/E470*100</f>
        <v>4.6525693548939273</v>
      </c>
      <c r="J471" s="16">
        <f>D471/B471*100</f>
        <v>221.00456621004562</v>
      </c>
      <c r="K471" s="16">
        <v>0</v>
      </c>
      <c r="L471" s="16">
        <v>0</v>
      </c>
      <c r="M471" s="74"/>
      <c r="N471" s="74"/>
      <c r="O471" s="74"/>
      <c r="P471" s="74"/>
      <c r="Q471" s="74"/>
      <c r="R471" s="74"/>
    </row>
    <row r="472" spans="1:18" s="74" customFormat="1" x14ac:dyDescent="0.2">
      <c r="A472" s="17" t="s">
        <v>279</v>
      </c>
      <c r="B472" s="75">
        <v>81.010999999999996</v>
      </c>
      <c r="C472" s="75">
        <v>131.041</v>
      </c>
      <c r="D472" s="75">
        <v>36.063000000000002</v>
      </c>
      <c r="E472" s="75">
        <v>167.10400000000001</v>
      </c>
      <c r="F472" s="75">
        <v>33.198</v>
      </c>
      <c r="G472" s="75">
        <v>144.76400000000001</v>
      </c>
      <c r="H472" s="15">
        <f>D472/D470*100</f>
        <v>92.547540226345376</v>
      </c>
      <c r="I472" s="15">
        <f>E472/E470*100</f>
        <v>95.347430645106073</v>
      </c>
      <c r="J472" s="16">
        <f>D472/B472*100</f>
        <v>44.516176815494198</v>
      </c>
      <c r="K472" s="16">
        <f>D472/F472*100</f>
        <v>108.63003795409362</v>
      </c>
      <c r="L472" s="16">
        <f>E472/G472*100</f>
        <v>115.43201348401537</v>
      </c>
    </row>
    <row r="473" spans="1:18" s="9" customFormat="1" ht="22.5" x14ac:dyDescent="0.2">
      <c r="A473" s="11" t="s">
        <v>342</v>
      </c>
      <c r="B473" s="75"/>
      <c r="C473" s="75"/>
      <c r="D473" s="75"/>
      <c r="E473" s="75"/>
      <c r="F473" s="75"/>
      <c r="G473" s="75"/>
      <c r="H473" s="74"/>
      <c r="I473" s="74"/>
      <c r="J473" s="74"/>
      <c r="K473" s="74"/>
      <c r="L473" s="74"/>
      <c r="M473" s="74"/>
      <c r="N473" s="74"/>
      <c r="O473" s="74"/>
      <c r="P473" s="74"/>
      <c r="Q473" s="74"/>
      <c r="R473" s="74"/>
    </row>
    <row r="474" spans="1:18" s="9" customFormat="1" x14ac:dyDescent="0.2">
      <c r="A474" s="13" t="s">
        <v>272</v>
      </c>
      <c r="B474" s="75">
        <v>63683.159</v>
      </c>
      <c r="C474" s="75">
        <v>210974.44699999999</v>
      </c>
      <c r="D474" s="75">
        <v>77574.983999999997</v>
      </c>
      <c r="E474" s="75">
        <v>288549.43099999998</v>
      </c>
      <c r="F474" s="75">
        <v>67816.260999999999</v>
      </c>
      <c r="G474" s="75">
        <v>236628.31899999999</v>
      </c>
      <c r="H474" s="15">
        <f>H475+H476</f>
        <v>100.00000000000001</v>
      </c>
      <c r="I474" s="15">
        <f>I475+I476</f>
        <v>100</v>
      </c>
      <c r="J474" s="16">
        <f t="shared" ref="J474:J479" si="117">D474/B474*100</f>
        <v>121.81396968702509</v>
      </c>
      <c r="K474" s="16">
        <f t="shared" ref="K474:L479" si="118">D474/F474*100</f>
        <v>114.38994550289348</v>
      </c>
      <c r="L474" s="16">
        <f t="shared" si="118"/>
        <v>121.94205335161088</v>
      </c>
      <c r="M474" s="70"/>
      <c r="N474" s="70"/>
      <c r="O474" s="70"/>
      <c r="P474" s="70"/>
      <c r="Q474" s="70"/>
      <c r="R474" s="70"/>
    </row>
    <row r="475" spans="1:18" s="9" customFormat="1" x14ac:dyDescent="0.2">
      <c r="A475" s="17" t="s">
        <v>278</v>
      </c>
      <c r="B475" s="75">
        <v>57512.1</v>
      </c>
      <c r="C475" s="75">
        <v>190371.5</v>
      </c>
      <c r="D475" s="75">
        <v>70302.267000000007</v>
      </c>
      <c r="E475" s="75">
        <v>260673.76699999999</v>
      </c>
      <c r="F475" s="75">
        <v>62323.432999999997</v>
      </c>
      <c r="G475" s="75">
        <v>216583.467</v>
      </c>
      <c r="H475" s="15">
        <f>D475/D474*100</f>
        <v>90.624919755059196</v>
      </c>
      <c r="I475" s="15">
        <f>E475/E474*100</f>
        <v>90.339380014234024</v>
      </c>
      <c r="J475" s="16">
        <f t="shared" si="117"/>
        <v>122.23908881783139</v>
      </c>
      <c r="K475" s="16">
        <f t="shared" si="118"/>
        <v>112.80230182441973</v>
      </c>
      <c r="L475" s="16">
        <f t="shared" si="118"/>
        <v>120.35718635901233</v>
      </c>
      <c r="M475" s="74"/>
      <c r="N475" s="74"/>
      <c r="O475" s="74"/>
      <c r="P475" s="74"/>
      <c r="Q475" s="74"/>
      <c r="R475" s="74"/>
    </row>
    <row r="476" spans="1:18" s="9" customFormat="1" x14ac:dyDescent="0.2">
      <c r="A476" s="17" t="s">
        <v>274</v>
      </c>
      <c r="B476" s="75">
        <v>6171.0590000000002</v>
      </c>
      <c r="C476" s="75">
        <v>20602.947</v>
      </c>
      <c r="D476" s="75">
        <v>7272.7169999999996</v>
      </c>
      <c r="E476" s="75">
        <v>27875.664000000001</v>
      </c>
      <c r="F476" s="75">
        <v>5492.8270000000002</v>
      </c>
      <c r="G476" s="75">
        <v>20044.851999999999</v>
      </c>
      <c r="H476" s="15">
        <f>D476/D474*100</f>
        <v>9.3750802449408166</v>
      </c>
      <c r="I476" s="15">
        <f>E476/E474*100</f>
        <v>9.660619985765976</v>
      </c>
      <c r="J476" s="16">
        <f t="shared" si="117"/>
        <v>117.85200886914222</v>
      </c>
      <c r="K476" s="16">
        <f t="shared" si="118"/>
        <v>132.40389693685964</v>
      </c>
      <c r="L476" s="16">
        <f t="shared" si="118"/>
        <v>139.06644958017151</v>
      </c>
      <c r="M476" s="74"/>
      <c r="N476" s="74"/>
      <c r="O476" s="74"/>
      <c r="P476" s="74"/>
      <c r="Q476" s="74"/>
      <c r="R476" s="74"/>
    </row>
    <row r="477" spans="1:18" s="9" customFormat="1" x14ac:dyDescent="0.2">
      <c r="A477" s="13" t="s">
        <v>273</v>
      </c>
      <c r="B477" s="75">
        <v>63683.159</v>
      </c>
      <c r="C477" s="75">
        <v>210974.44699999999</v>
      </c>
      <c r="D477" s="75">
        <v>77574.983999999997</v>
      </c>
      <c r="E477" s="75">
        <v>288549.43099999998</v>
      </c>
      <c r="F477" s="75">
        <v>67816.260999999999</v>
      </c>
      <c r="G477" s="75">
        <v>236628.31899999999</v>
      </c>
      <c r="H477" s="15">
        <f>H478+H479</f>
        <v>99.999998710924643</v>
      </c>
      <c r="I477" s="15">
        <f>I478+I479</f>
        <v>100.00000000000001</v>
      </c>
      <c r="J477" s="16">
        <f t="shared" si="117"/>
        <v>121.81396968702509</v>
      </c>
      <c r="K477" s="16">
        <f t="shared" si="118"/>
        <v>114.38994550289348</v>
      </c>
      <c r="L477" s="16">
        <f t="shared" si="118"/>
        <v>121.94205335161088</v>
      </c>
      <c r="M477" s="70"/>
      <c r="N477" s="70"/>
      <c r="O477" s="70"/>
      <c r="P477" s="70"/>
      <c r="Q477" s="70"/>
      <c r="R477" s="70"/>
    </row>
    <row r="478" spans="1:18" s="9" customFormat="1" x14ac:dyDescent="0.2">
      <c r="A478" s="17" t="s">
        <v>275</v>
      </c>
      <c r="B478" s="75">
        <v>2469.239</v>
      </c>
      <c r="C478" s="75">
        <v>6674.2070000000003</v>
      </c>
      <c r="D478" s="75">
        <v>2580.4789999999998</v>
      </c>
      <c r="E478" s="75">
        <v>9254.6859999999997</v>
      </c>
      <c r="F478" s="75">
        <v>1952.1479999999999</v>
      </c>
      <c r="G478" s="75">
        <v>7896.6490000000003</v>
      </c>
      <c r="H478" s="15">
        <f>D478/D477*100</f>
        <v>3.3264318817004201</v>
      </c>
      <c r="I478" s="15">
        <f>E478/E477*100</f>
        <v>3.2073138969385107</v>
      </c>
      <c r="J478" s="16">
        <f t="shared" si="117"/>
        <v>104.50503171219958</v>
      </c>
      <c r="K478" s="16">
        <f t="shared" si="118"/>
        <v>132.18664773367593</v>
      </c>
      <c r="L478" s="16">
        <f t="shared" si="118"/>
        <v>117.19763661776025</v>
      </c>
      <c r="M478" s="74"/>
      <c r="N478" s="74"/>
      <c r="O478" s="74"/>
      <c r="P478" s="74"/>
      <c r="Q478" s="74"/>
      <c r="R478" s="74"/>
    </row>
    <row r="479" spans="1:18" s="9" customFormat="1" x14ac:dyDescent="0.2">
      <c r="A479" s="17" t="s">
        <v>279</v>
      </c>
      <c r="B479" s="75">
        <v>61213.919999999998</v>
      </c>
      <c r="C479" s="75">
        <v>204300.24</v>
      </c>
      <c r="D479" s="75">
        <v>74994.504000000001</v>
      </c>
      <c r="E479" s="75">
        <v>279294.745</v>
      </c>
      <c r="F479" s="75">
        <v>65864.112999999998</v>
      </c>
      <c r="G479" s="75">
        <v>228731.66899999999</v>
      </c>
      <c r="H479" s="15">
        <f>D479/D477*100</f>
        <v>96.673566829224228</v>
      </c>
      <c r="I479" s="15">
        <f>E479/E477*100</f>
        <v>96.792686103061499</v>
      </c>
      <c r="J479" s="16">
        <f t="shared" si="117"/>
        <v>122.51217370166788</v>
      </c>
      <c r="K479" s="16">
        <f t="shared" si="118"/>
        <v>113.86246710708758</v>
      </c>
      <c r="L479" s="16">
        <f t="shared" si="118"/>
        <v>122.10584840352826</v>
      </c>
      <c r="M479" s="74"/>
      <c r="N479" s="74"/>
      <c r="O479" s="74"/>
      <c r="P479" s="74"/>
      <c r="Q479" s="74"/>
      <c r="R479" s="74"/>
    </row>
    <row r="480" spans="1:18" s="9" customFormat="1" x14ac:dyDescent="0.2">
      <c r="A480" s="11" t="s">
        <v>343</v>
      </c>
      <c r="B480" s="75"/>
      <c r="C480" s="75"/>
      <c r="D480" s="75"/>
      <c r="E480" s="75"/>
      <c r="F480" s="75"/>
      <c r="G480" s="75"/>
      <c r="H480" s="74"/>
      <c r="I480" s="74"/>
      <c r="J480" s="74"/>
      <c r="K480" s="74"/>
      <c r="L480" s="74"/>
      <c r="M480" s="74"/>
      <c r="N480" s="74"/>
      <c r="O480" s="74"/>
      <c r="P480" s="74"/>
      <c r="Q480" s="74"/>
      <c r="R480" s="74"/>
    </row>
    <row r="481" spans="1:18" s="9" customFormat="1" x14ac:dyDescent="0.2">
      <c r="A481" s="13" t="s">
        <v>272</v>
      </c>
      <c r="B481" s="75">
        <v>7613.3760000000002</v>
      </c>
      <c r="C481" s="75">
        <v>31458.796999999999</v>
      </c>
      <c r="D481" s="75">
        <v>8399.5509999999995</v>
      </c>
      <c r="E481" s="75">
        <v>39858.347999999998</v>
      </c>
      <c r="F481" s="75">
        <v>6835.2550000000001</v>
      </c>
      <c r="G481" s="75">
        <v>37406.118999999999</v>
      </c>
      <c r="H481" s="15">
        <f>H482+H483</f>
        <v>100</v>
      </c>
      <c r="I481" s="15">
        <f>I482+I483</f>
        <v>100</v>
      </c>
      <c r="J481" s="16">
        <f t="shared" ref="J481:J486" si="119">D481/B481*100</f>
        <v>110.32623372338368</v>
      </c>
      <c r="K481" s="16">
        <f t="shared" ref="K481:L486" si="120">D481/F481*100</f>
        <v>122.88570067978443</v>
      </c>
      <c r="L481" s="16">
        <f t="shared" si="120"/>
        <v>106.5556894581873</v>
      </c>
      <c r="M481" s="70"/>
      <c r="N481" s="70"/>
      <c r="O481" s="70"/>
      <c r="P481" s="70"/>
      <c r="Q481" s="70"/>
      <c r="R481" s="70"/>
    </row>
    <row r="482" spans="1:18" s="9" customFormat="1" x14ac:dyDescent="0.2">
      <c r="A482" s="17" t="s">
        <v>278</v>
      </c>
      <c r="B482" s="75">
        <v>5809</v>
      </c>
      <c r="C482" s="75">
        <v>25267</v>
      </c>
      <c r="D482" s="75">
        <v>6542</v>
      </c>
      <c r="E482" s="75">
        <v>31809</v>
      </c>
      <c r="F482" s="75">
        <v>5075</v>
      </c>
      <c r="G482" s="75">
        <v>29272</v>
      </c>
      <c r="H482" s="15">
        <f>D482/D481*100</f>
        <v>77.885115525817994</v>
      </c>
      <c r="I482" s="15">
        <f>E482/E481*100</f>
        <v>79.805113849675863</v>
      </c>
      <c r="J482" s="16">
        <f t="shared" si="119"/>
        <v>112.61835083491134</v>
      </c>
      <c r="K482" s="16">
        <f t="shared" si="120"/>
        <v>128.90640394088672</v>
      </c>
      <c r="L482" s="16">
        <f t="shared" si="120"/>
        <v>108.66698551516807</v>
      </c>
      <c r="M482" s="74"/>
      <c r="N482" s="74"/>
      <c r="O482" s="74"/>
      <c r="P482" s="74"/>
      <c r="Q482" s="74"/>
      <c r="R482" s="74"/>
    </row>
    <row r="483" spans="1:18" s="9" customFormat="1" x14ac:dyDescent="0.2">
      <c r="A483" s="17" t="s">
        <v>274</v>
      </c>
      <c r="B483" s="75">
        <v>1804.376</v>
      </c>
      <c r="C483" s="75">
        <v>6191.7969999999996</v>
      </c>
      <c r="D483" s="75">
        <v>1857.5509999999999</v>
      </c>
      <c r="E483" s="75">
        <v>8049.348</v>
      </c>
      <c r="F483" s="75">
        <v>1760.2550000000001</v>
      </c>
      <c r="G483" s="75">
        <v>8134.1189999999997</v>
      </c>
      <c r="H483" s="15">
        <f>D483/D481*100</f>
        <v>22.114884474182013</v>
      </c>
      <c r="I483" s="15">
        <f>E483/E481*100</f>
        <v>20.194886150324145</v>
      </c>
      <c r="J483" s="16">
        <f t="shared" si="119"/>
        <v>102.94700217692987</v>
      </c>
      <c r="K483" s="16">
        <f t="shared" si="120"/>
        <v>105.52738097605176</v>
      </c>
      <c r="L483" s="16">
        <f t="shared" si="120"/>
        <v>98.957834278057661</v>
      </c>
      <c r="M483" s="74"/>
      <c r="N483" s="74"/>
      <c r="O483" s="74"/>
      <c r="P483" s="74"/>
      <c r="Q483" s="74"/>
      <c r="R483" s="74"/>
    </row>
    <row r="484" spans="1:18" s="9" customFormat="1" x14ac:dyDescent="0.2">
      <c r="A484" s="13" t="s">
        <v>273</v>
      </c>
      <c r="B484" s="75">
        <v>7613.3760000000002</v>
      </c>
      <c r="C484" s="75">
        <v>31458.796999999999</v>
      </c>
      <c r="D484" s="75">
        <v>8399.5509999999995</v>
      </c>
      <c r="E484" s="75">
        <v>39858.347999999998</v>
      </c>
      <c r="F484" s="75">
        <v>6835.2550000000001</v>
      </c>
      <c r="G484" s="75">
        <v>37406.118999999999</v>
      </c>
      <c r="H484" s="15">
        <f>H485+H486</f>
        <v>100</v>
      </c>
      <c r="I484" s="15">
        <f>I485+I486</f>
        <v>100.00000000000001</v>
      </c>
      <c r="J484" s="16">
        <f t="shared" si="119"/>
        <v>110.32623372338368</v>
      </c>
      <c r="K484" s="16">
        <f t="shared" si="120"/>
        <v>122.88570067978443</v>
      </c>
      <c r="L484" s="16">
        <f t="shared" si="120"/>
        <v>106.5556894581873</v>
      </c>
      <c r="M484" s="78"/>
      <c r="N484" s="78"/>
      <c r="O484" s="78"/>
      <c r="P484" s="78"/>
      <c r="Q484" s="78"/>
      <c r="R484" s="78"/>
    </row>
    <row r="485" spans="1:18" s="9" customFormat="1" x14ac:dyDescent="0.2">
      <c r="A485" s="17" t="s">
        <v>275</v>
      </c>
      <c r="B485" s="75">
        <v>3001.402</v>
      </c>
      <c r="C485" s="75">
        <v>8209.8019999999997</v>
      </c>
      <c r="D485" s="75">
        <v>3162.15</v>
      </c>
      <c r="E485" s="75">
        <v>11371.951999999999</v>
      </c>
      <c r="F485" s="75">
        <v>2097.5509999999999</v>
      </c>
      <c r="G485" s="75">
        <v>7512.6509999999998</v>
      </c>
      <c r="H485" s="15">
        <f>D485/D484*100</f>
        <v>37.646655160496081</v>
      </c>
      <c r="I485" s="15">
        <f>E485/E484*100</f>
        <v>28.530916534724422</v>
      </c>
      <c r="J485" s="16">
        <f t="shared" si="119"/>
        <v>105.35576373974563</v>
      </c>
      <c r="K485" s="16">
        <f t="shared" si="120"/>
        <v>150.75437975048044</v>
      </c>
      <c r="L485" s="16">
        <f t="shared" si="120"/>
        <v>151.37069457905073</v>
      </c>
      <c r="M485" s="74"/>
      <c r="N485" s="74"/>
      <c r="O485" s="74"/>
      <c r="P485" s="74"/>
      <c r="Q485" s="74"/>
      <c r="R485" s="74"/>
    </row>
    <row r="486" spans="1:18" s="9" customFormat="1" x14ac:dyDescent="0.2">
      <c r="A486" s="17" t="s">
        <v>279</v>
      </c>
      <c r="B486" s="75">
        <v>4611.9740000000002</v>
      </c>
      <c r="C486" s="75">
        <v>23248.994999999999</v>
      </c>
      <c r="D486" s="75">
        <v>5237.4009999999998</v>
      </c>
      <c r="E486" s="75">
        <v>28486.396000000001</v>
      </c>
      <c r="F486" s="75">
        <v>4737.7039999999997</v>
      </c>
      <c r="G486" s="75">
        <v>29893.468000000001</v>
      </c>
      <c r="H486" s="15">
        <f>D486/D484*100</f>
        <v>62.353344839503919</v>
      </c>
      <c r="I486" s="15">
        <f>E486/E484*100</f>
        <v>71.469083465275588</v>
      </c>
      <c r="J486" s="16">
        <f t="shared" si="119"/>
        <v>113.5609394155301</v>
      </c>
      <c r="K486" s="16">
        <f t="shared" si="120"/>
        <v>110.54723976001878</v>
      </c>
      <c r="L486" s="16">
        <f t="shared" si="120"/>
        <v>95.293045290027905</v>
      </c>
      <c r="M486" s="74"/>
      <c r="N486" s="74"/>
      <c r="O486" s="74"/>
      <c r="P486" s="74"/>
      <c r="Q486" s="74"/>
      <c r="R486" s="74"/>
    </row>
    <row r="487" spans="1:18" s="9" customFormat="1" ht="22.5" x14ac:dyDescent="0.2">
      <c r="A487" s="11" t="s">
        <v>344</v>
      </c>
      <c r="B487" s="75"/>
      <c r="C487" s="75"/>
      <c r="D487" s="75"/>
      <c r="E487" s="75"/>
      <c r="F487" s="75"/>
      <c r="G487" s="75"/>
      <c r="H487" s="74"/>
      <c r="I487" s="74"/>
      <c r="J487" s="74"/>
      <c r="K487" s="74"/>
      <c r="L487" s="74"/>
      <c r="M487" s="74"/>
      <c r="N487" s="74"/>
      <c r="O487" s="74"/>
      <c r="P487" s="74"/>
      <c r="Q487" s="74"/>
      <c r="R487" s="74"/>
    </row>
    <row r="488" spans="1:18" s="9" customFormat="1" x14ac:dyDescent="0.2">
      <c r="A488" s="13" t="s">
        <v>272</v>
      </c>
      <c r="B488" s="75">
        <v>345535.147</v>
      </c>
      <c r="C488" s="75">
        <v>1208801.5009999999</v>
      </c>
      <c r="D488" s="75">
        <v>380170.66100000002</v>
      </c>
      <c r="E488" s="75">
        <v>1588972.162</v>
      </c>
      <c r="F488" s="75">
        <v>368640.82799999998</v>
      </c>
      <c r="G488" s="75">
        <v>1527191.173</v>
      </c>
      <c r="H488" s="15">
        <f>H489+H490</f>
        <v>99.999999999999986</v>
      </c>
      <c r="I488" s="15">
        <f>I489+I490</f>
        <v>99.999999937066235</v>
      </c>
      <c r="J488" s="16">
        <f t="shared" ref="J488:J493" si="121">D488/B488*100</f>
        <v>110.02373110252661</v>
      </c>
      <c r="K488" s="16">
        <f t="shared" ref="K488:L493" si="122">D488/F488*100</f>
        <v>103.12766034694346</v>
      </c>
      <c r="L488" s="16">
        <f t="shared" si="122"/>
        <v>104.04539982238362</v>
      </c>
      <c r="M488" s="78"/>
      <c r="N488" s="78"/>
      <c r="O488" s="78"/>
      <c r="P488" s="78"/>
      <c r="Q488" s="78"/>
      <c r="R488" s="78"/>
    </row>
    <row r="489" spans="1:18" s="9" customFormat="1" x14ac:dyDescent="0.2">
      <c r="A489" s="17" t="s">
        <v>278</v>
      </c>
      <c r="B489" s="75">
        <v>304497.2</v>
      </c>
      <c r="C489" s="75">
        <v>1091228.6669999999</v>
      </c>
      <c r="D489" s="75">
        <v>333423.56699999998</v>
      </c>
      <c r="E489" s="75">
        <v>1424652.233</v>
      </c>
      <c r="F489" s="75">
        <v>324677.26699999999</v>
      </c>
      <c r="G489" s="75">
        <v>1347454.433</v>
      </c>
      <c r="H489" s="15">
        <f>D489/D488*100</f>
        <v>87.703655543266649</v>
      </c>
      <c r="I489" s="15">
        <f>E489/E488*100</f>
        <v>89.658728269148867</v>
      </c>
      <c r="J489" s="16">
        <f t="shared" si="121"/>
        <v>109.49971526831771</v>
      </c>
      <c r="K489" s="16">
        <f t="shared" si="122"/>
        <v>102.69384428445369</v>
      </c>
      <c r="L489" s="16">
        <f t="shared" si="122"/>
        <v>105.72915848650446</v>
      </c>
      <c r="M489" s="74"/>
      <c r="N489" s="74"/>
      <c r="O489" s="74"/>
      <c r="P489" s="74"/>
      <c r="Q489" s="74"/>
      <c r="R489" s="74"/>
    </row>
    <row r="490" spans="1:18" s="9" customFormat="1" x14ac:dyDescent="0.2">
      <c r="A490" s="17" t="s">
        <v>274</v>
      </c>
      <c r="B490" s="75">
        <v>41037.947</v>
      </c>
      <c r="C490" s="75">
        <v>117572.83500000001</v>
      </c>
      <c r="D490" s="75">
        <v>46747.093999999997</v>
      </c>
      <c r="E490" s="75">
        <v>164319.92800000001</v>
      </c>
      <c r="F490" s="75">
        <v>43963.561000000002</v>
      </c>
      <c r="G490" s="75">
        <v>179736.739</v>
      </c>
      <c r="H490" s="15">
        <f>D490/D488*100</f>
        <v>12.296344456733339</v>
      </c>
      <c r="I490" s="15">
        <f>E490/E488*100</f>
        <v>10.341271667917365</v>
      </c>
      <c r="J490" s="16">
        <f t="shared" si="121"/>
        <v>113.91187283320971</v>
      </c>
      <c r="K490" s="16">
        <f t="shared" si="122"/>
        <v>106.33145481550048</v>
      </c>
      <c r="L490" s="16">
        <f t="shared" si="122"/>
        <v>91.422559969778916</v>
      </c>
      <c r="M490" s="74"/>
      <c r="N490" s="74"/>
      <c r="O490" s="74"/>
      <c r="P490" s="74"/>
      <c r="Q490" s="74"/>
      <c r="R490" s="74"/>
    </row>
    <row r="491" spans="1:18" s="9" customFormat="1" x14ac:dyDescent="0.2">
      <c r="A491" s="13" t="s">
        <v>273</v>
      </c>
      <c r="B491" s="75">
        <v>345535.147</v>
      </c>
      <c r="C491" s="75">
        <v>1208801.5009999999</v>
      </c>
      <c r="D491" s="75">
        <v>380170.66100000002</v>
      </c>
      <c r="E491" s="75">
        <v>1588972.162</v>
      </c>
      <c r="F491" s="75">
        <v>368640.82799999998</v>
      </c>
      <c r="G491" s="75">
        <v>1527191.173</v>
      </c>
      <c r="H491" s="15">
        <f>H492+H493</f>
        <v>99.999999999999986</v>
      </c>
      <c r="I491" s="15">
        <f>I492+I493</f>
        <v>100</v>
      </c>
      <c r="J491" s="16">
        <f t="shared" si="121"/>
        <v>110.02373110252661</v>
      </c>
      <c r="K491" s="16">
        <f t="shared" si="122"/>
        <v>103.12766034694346</v>
      </c>
      <c r="L491" s="16">
        <f t="shared" si="122"/>
        <v>104.04539982238362</v>
      </c>
      <c r="M491" s="78"/>
      <c r="N491" s="78"/>
      <c r="O491" s="78"/>
      <c r="P491" s="78"/>
      <c r="Q491" s="78"/>
      <c r="R491" s="78"/>
    </row>
    <row r="492" spans="1:18" s="9" customFormat="1" x14ac:dyDescent="0.2">
      <c r="A492" s="17" t="s">
        <v>275</v>
      </c>
      <c r="B492" s="75">
        <v>45040.438000000002</v>
      </c>
      <c r="C492" s="75">
        <v>136575.54699999999</v>
      </c>
      <c r="D492" s="75">
        <v>42958.284</v>
      </c>
      <c r="E492" s="75">
        <v>179533.83100000001</v>
      </c>
      <c r="F492" s="75">
        <v>41723.756000000001</v>
      </c>
      <c r="G492" s="75">
        <v>176423.253</v>
      </c>
      <c r="H492" s="15">
        <f>D492/D491*100</f>
        <v>11.29973677795194</v>
      </c>
      <c r="I492" s="15">
        <f>E492/E491*100</f>
        <v>11.298739857973674</v>
      </c>
      <c r="J492" s="16">
        <f t="shared" si="121"/>
        <v>95.377145311064695</v>
      </c>
      <c r="K492" s="16">
        <f t="shared" si="122"/>
        <v>102.9588131998471</v>
      </c>
      <c r="L492" s="16">
        <f t="shared" si="122"/>
        <v>101.76313379733453</v>
      </c>
      <c r="M492" s="74"/>
      <c r="N492" s="74"/>
      <c r="O492" s="74"/>
      <c r="P492" s="74"/>
      <c r="Q492" s="74"/>
      <c r="R492" s="74"/>
    </row>
    <row r="493" spans="1:18" s="9" customFormat="1" x14ac:dyDescent="0.2">
      <c r="A493" s="17" t="s">
        <v>279</v>
      </c>
      <c r="B493" s="75">
        <v>300494.70899999997</v>
      </c>
      <c r="C493" s="75">
        <v>1072225.9539999999</v>
      </c>
      <c r="D493" s="75">
        <v>337212.37699999998</v>
      </c>
      <c r="E493" s="75">
        <v>1409438.331</v>
      </c>
      <c r="F493" s="75">
        <v>326917.07199999999</v>
      </c>
      <c r="G493" s="75">
        <v>1350767.919</v>
      </c>
      <c r="H493" s="15">
        <f>D493/D491*100</f>
        <v>88.700263222048051</v>
      </c>
      <c r="I493" s="15">
        <f>E493/E491*100</f>
        <v>88.701260142026328</v>
      </c>
      <c r="J493" s="16">
        <f t="shared" si="121"/>
        <v>112.21907304863727</v>
      </c>
      <c r="K493" s="16">
        <f t="shared" si="122"/>
        <v>103.14920996233565</v>
      </c>
      <c r="L493" s="16">
        <f t="shared" si="122"/>
        <v>104.34348574427463</v>
      </c>
      <c r="M493" s="74"/>
      <c r="N493" s="74"/>
      <c r="O493" s="74"/>
      <c r="P493" s="74"/>
      <c r="Q493" s="74"/>
      <c r="R493" s="74"/>
    </row>
    <row r="494" spans="1:18" s="9" customFormat="1" x14ac:dyDescent="0.2">
      <c r="A494" s="11" t="s">
        <v>345</v>
      </c>
      <c r="B494" s="75"/>
      <c r="C494" s="75"/>
      <c r="D494" s="75"/>
      <c r="E494" s="75"/>
      <c r="F494" s="75"/>
      <c r="G494" s="75"/>
      <c r="H494" s="74"/>
      <c r="I494" s="74"/>
      <c r="J494" s="74"/>
      <c r="K494" s="74"/>
      <c r="L494" s="74"/>
      <c r="M494" s="74"/>
      <c r="N494" s="74"/>
      <c r="O494" s="74"/>
      <c r="P494" s="74"/>
      <c r="Q494" s="74"/>
      <c r="R494" s="74"/>
    </row>
    <row r="495" spans="1:18" s="9" customFormat="1" x14ac:dyDescent="0.2">
      <c r="A495" s="13" t="s">
        <v>272</v>
      </c>
      <c r="B495" s="75">
        <v>3742.5230000000001</v>
      </c>
      <c r="C495" s="75">
        <v>9237.2919999999995</v>
      </c>
      <c r="D495" s="75">
        <v>2222.828</v>
      </c>
      <c r="E495" s="75">
        <v>11460.12</v>
      </c>
      <c r="F495" s="75">
        <v>1710.556</v>
      </c>
      <c r="G495" s="75">
        <v>8055.3890000000001</v>
      </c>
      <c r="H495" s="15">
        <f>H496+H497</f>
        <v>100</v>
      </c>
      <c r="I495" s="15">
        <f>I496+I497</f>
        <v>100</v>
      </c>
      <c r="J495" s="16">
        <f t="shared" ref="J495:J500" si="123">D495/B495*100</f>
        <v>59.393836724583927</v>
      </c>
      <c r="K495" s="16">
        <f t="shared" ref="K495:L500" si="124">D495/F495*100</f>
        <v>129.94768952317258</v>
      </c>
      <c r="L495" s="16">
        <f t="shared" si="124"/>
        <v>142.26650010322282</v>
      </c>
      <c r="M495" s="78"/>
      <c r="N495" s="78"/>
      <c r="O495" s="78"/>
      <c r="P495" s="78"/>
      <c r="Q495" s="78"/>
      <c r="R495" s="78"/>
    </row>
    <row r="496" spans="1:18" s="9" customFormat="1" x14ac:dyDescent="0.2">
      <c r="A496" s="17" t="s">
        <v>278</v>
      </c>
      <c r="B496" s="75">
        <v>1915.9</v>
      </c>
      <c r="C496" s="75">
        <v>6509.6</v>
      </c>
      <c r="D496" s="75">
        <v>1909</v>
      </c>
      <c r="E496" s="75">
        <v>8418.6</v>
      </c>
      <c r="F496" s="75">
        <v>1383</v>
      </c>
      <c r="G496" s="75">
        <v>5936.7</v>
      </c>
      <c r="H496" s="15">
        <f>D496/D495*100</f>
        <v>85.881588678926121</v>
      </c>
      <c r="I496" s="15">
        <f>E496/E495*100</f>
        <v>73.459963770012877</v>
      </c>
      <c r="J496" s="16">
        <f t="shared" si="123"/>
        <v>99.63985594237694</v>
      </c>
      <c r="K496" s="16">
        <f t="shared" si="124"/>
        <v>138.03326102675345</v>
      </c>
      <c r="L496" s="16">
        <f t="shared" si="124"/>
        <v>141.8060538683107</v>
      </c>
      <c r="M496" s="74"/>
      <c r="N496" s="74"/>
      <c r="O496" s="74"/>
      <c r="P496" s="74"/>
      <c r="Q496" s="74"/>
      <c r="R496" s="74"/>
    </row>
    <row r="497" spans="1:18" s="9" customFormat="1" x14ac:dyDescent="0.2">
      <c r="A497" s="17" t="s">
        <v>274</v>
      </c>
      <c r="B497" s="75">
        <v>1826.623</v>
      </c>
      <c r="C497" s="75">
        <v>2727.692</v>
      </c>
      <c r="D497" s="75">
        <v>313.82799999999997</v>
      </c>
      <c r="E497" s="75">
        <v>3041.52</v>
      </c>
      <c r="F497" s="75">
        <v>327.55599999999998</v>
      </c>
      <c r="G497" s="75">
        <v>2118.6889999999999</v>
      </c>
      <c r="H497" s="15">
        <f>D497/D495*100</f>
        <v>14.118411321073873</v>
      </c>
      <c r="I497" s="15">
        <f>E497/E495*100</f>
        <v>26.54003622998712</v>
      </c>
      <c r="J497" s="16">
        <f t="shared" si="123"/>
        <v>17.180775671827188</v>
      </c>
      <c r="K497" s="16">
        <f t="shared" si="124"/>
        <v>95.808960910500801</v>
      </c>
      <c r="L497" s="16">
        <f t="shared" si="124"/>
        <v>143.55669944951808</v>
      </c>
      <c r="M497" s="74"/>
      <c r="N497" s="74"/>
      <c r="O497" s="74"/>
      <c r="P497" s="74"/>
      <c r="Q497" s="74"/>
      <c r="R497" s="74"/>
    </row>
    <row r="498" spans="1:18" s="9" customFormat="1" x14ac:dyDescent="0.2">
      <c r="A498" s="13" t="s">
        <v>273</v>
      </c>
      <c r="B498" s="75">
        <v>3742.5230000000001</v>
      </c>
      <c r="C498" s="75">
        <v>9237.2919999999995</v>
      </c>
      <c r="D498" s="75">
        <v>2222.828</v>
      </c>
      <c r="E498" s="75">
        <v>11460.12</v>
      </c>
      <c r="F498" s="75">
        <v>1710.556</v>
      </c>
      <c r="G498" s="75">
        <v>8055.3890000000001</v>
      </c>
      <c r="H498" s="15">
        <f>H499+H500</f>
        <v>100</v>
      </c>
      <c r="I498" s="15">
        <f>I499+I500</f>
        <v>99.999999999999986</v>
      </c>
      <c r="J498" s="16">
        <f t="shared" si="123"/>
        <v>59.393836724583927</v>
      </c>
      <c r="K498" s="16">
        <f t="shared" si="124"/>
        <v>129.94768952317258</v>
      </c>
      <c r="L498" s="16">
        <f t="shared" si="124"/>
        <v>142.26650010322282</v>
      </c>
      <c r="M498" s="78"/>
      <c r="N498" s="78"/>
      <c r="O498" s="78"/>
      <c r="P498" s="78"/>
      <c r="Q498" s="78"/>
      <c r="R498" s="78"/>
    </row>
    <row r="499" spans="1:18" s="9" customFormat="1" x14ac:dyDescent="0.2">
      <c r="A499" s="17" t="s">
        <v>275</v>
      </c>
      <c r="B499" s="75">
        <v>450.67099999999999</v>
      </c>
      <c r="C499" s="75">
        <v>1322.1310000000001</v>
      </c>
      <c r="D499" s="75">
        <v>511.541</v>
      </c>
      <c r="E499" s="75">
        <v>1833.672</v>
      </c>
      <c r="F499" s="75">
        <v>355.46499999999997</v>
      </c>
      <c r="G499" s="75">
        <v>1684.5909999999999</v>
      </c>
      <c r="H499" s="15">
        <f>D499/D498*100</f>
        <v>23.013071636671846</v>
      </c>
      <c r="I499" s="15">
        <f>E499/E498*100</f>
        <v>16.000460728159911</v>
      </c>
      <c r="J499" s="16">
        <f t="shared" si="123"/>
        <v>113.50652693428245</v>
      </c>
      <c r="K499" s="16">
        <f t="shared" si="124"/>
        <v>143.90755770610329</v>
      </c>
      <c r="L499" s="16">
        <f t="shared" si="124"/>
        <v>108.84968517580826</v>
      </c>
      <c r="M499" s="74"/>
      <c r="N499" s="74"/>
      <c r="O499" s="74"/>
      <c r="P499" s="74"/>
      <c r="Q499" s="74"/>
      <c r="R499" s="74"/>
    </row>
    <row r="500" spans="1:18" s="9" customFormat="1" x14ac:dyDescent="0.2">
      <c r="A500" s="17" t="s">
        <v>279</v>
      </c>
      <c r="B500" s="75">
        <v>3291.8530000000001</v>
      </c>
      <c r="C500" s="75">
        <v>7915.1610000000001</v>
      </c>
      <c r="D500" s="75">
        <v>1711.287</v>
      </c>
      <c r="E500" s="75">
        <v>9626.4480000000003</v>
      </c>
      <c r="F500" s="75">
        <v>1355.0909999999999</v>
      </c>
      <c r="G500" s="75">
        <v>6370.7979999999998</v>
      </c>
      <c r="H500" s="15">
        <f>D500/D498*100</f>
        <v>76.986928363328161</v>
      </c>
      <c r="I500" s="15">
        <f>E500/E498*100</f>
        <v>83.999539271840078</v>
      </c>
      <c r="J500" s="16">
        <f t="shared" si="123"/>
        <v>51.985523047353574</v>
      </c>
      <c r="K500" s="16">
        <f t="shared" si="124"/>
        <v>126.28576235839513</v>
      </c>
      <c r="L500" s="16">
        <f t="shared" si="124"/>
        <v>151.10270330341663</v>
      </c>
      <c r="M500" s="74"/>
      <c r="N500" s="74"/>
      <c r="O500" s="74"/>
      <c r="P500" s="74"/>
      <c r="Q500" s="74"/>
      <c r="R500" s="74"/>
    </row>
    <row r="501" spans="1:18" s="9" customFormat="1" x14ac:dyDescent="0.2">
      <c r="A501" s="11" t="s">
        <v>346</v>
      </c>
      <c r="B501" s="75"/>
      <c r="C501" s="75"/>
      <c r="D501" s="75"/>
      <c r="E501" s="75"/>
      <c r="F501" s="75"/>
      <c r="G501" s="75"/>
      <c r="H501" s="74"/>
      <c r="I501" s="74"/>
      <c r="J501" s="74"/>
      <c r="K501" s="74"/>
      <c r="L501" s="74"/>
      <c r="M501" s="74"/>
      <c r="N501" s="74"/>
      <c r="O501" s="74"/>
      <c r="P501" s="74"/>
      <c r="Q501" s="74"/>
      <c r="R501" s="74"/>
    </row>
    <row r="502" spans="1:18" s="9" customFormat="1" x14ac:dyDescent="0.2">
      <c r="A502" s="13" t="s">
        <v>272</v>
      </c>
      <c r="B502" s="75">
        <v>4666.5069999999996</v>
      </c>
      <c r="C502" s="75">
        <v>24694.841</v>
      </c>
      <c r="D502" s="75">
        <v>3072.6669999999999</v>
      </c>
      <c r="E502" s="75">
        <v>27767.508000000002</v>
      </c>
      <c r="F502" s="75">
        <v>6.0549999999999997</v>
      </c>
      <c r="G502" s="75">
        <v>26135.741999999998</v>
      </c>
      <c r="H502" s="15">
        <f>H503+H504</f>
        <v>100</v>
      </c>
      <c r="I502" s="15">
        <f>I503+I504</f>
        <v>99.999996398668543</v>
      </c>
      <c r="J502" s="16">
        <f>D502/B502*100</f>
        <v>65.845117129364638</v>
      </c>
      <c r="K502" s="16"/>
      <c r="L502" s="16">
        <f>E502/G502*100</f>
        <v>106.24342710453753</v>
      </c>
      <c r="M502" s="70"/>
      <c r="N502" s="70"/>
      <c r="O502" s="70"/>
      <c r="P502" s="70"/>
      <c r="Q502" s="70"/>
      <c r="R502" s="70"/>
    </row>
    <row r="503" spans="1:18" s="9" customFormat="1" x14ac:dyDescent="0.2">
      <c r="A503" s="17" t="s">
        <v>278</v>
      </c>
      <c r="B503" s="75">
        <v>4648.3329999999996</v>
      </c>
      <c r="C503" s="75">
        <v>24676.667000000001</v>
      </c>
      <c r="D503" s="75">
        <v>3072.6669999999999</v>
      </c>
      <c r="E503" s="75">
        <v>27749.332999999999</v>
      </c>
      <c r="F503" s="75">
        <v>0</v>
      </c>
      <c r="G503" s="75">
        <v>26116</v>
      </c>
      <c r="H503" s="15">
        <f>D503/D502*100</f>
        <v>100</v>
      </c>
      <c r="I503" s="15">
        <f>E503/E502*100</f>
        <v>99.934545800797096</v>
      </c>
      <c r="J503" s="16">
        <f>D503/B503*100</f>
        <v>66.102557626572803</v>
      </c>
      <c r="K503" s="16">
        <v>0</v>
      </c>
      <c r="L503" s="16">
        <f>E503/G503*100</f>
        <v>106.25414688313677</v>
      </c>
      <c r="M503" s="74"/>
      <c r="N503" s="74"/>
      <c r="O503" s="74"/>
      <c r="P503" s="74"/>
      <c r="Q503" s="74"/>
      <c r="R503" s="74"/>
    </row>
    <row r="504" spans="1:18" s="9" customFormat="1" x14ac:dyDescent="0.2">
      <c r="A504" s="17" t="s">
        <v>274</v>
      </c>
      <c r="B504" s="75">
        <v>18.173999999999999</v>
      </c>
      <c r="C504" s="75">
        <v>18.173999999999999</v>
      </c>
      <c r="D504" s="75">
        <v>0</v>
      </c>
      <c r="E504" s="75">
        <v>18.173999999999999</v>
      </c>
      <c r="F504" s="75">
        <v>6.0549999999999997</v>
      </c>
      <c r="G504" s="75">
        <v>19.742000000000001</v>
      </c>
      <c r="H504" s="15">
        <f>D504/D502*100</f>
        <v>0</v>
      </c>
      <c r="I504" s="15">
        <f>E504/E502*100</f>
        <v>6.5450597871440239E-2</v>
      </c>
      <c r="J504" s="16">
        <f>D504/B504*100</f>
        <v>0</v>
      </c>
      <c r="K504" s="16">
        <f>D504/F504*100</f>
        <v>0</v>
      </c>
      <c r="L504" s="16">
        <f>E504/G504*100</f>
        <v>92.057542295613402</v>
      </c>
      <c r="M504" s="74"/>
      <c r="N504" s="74"/>
      <c r="O504" s="74"/>
      <c r="P504" s="74"/>
      <c r="Q504" s="74"/>
      <c r="R504" s="74"/>
    </row>
    <row r="505" spans="1:18" s="9" customFormat="1" x14ac:dyDescent="0.2">
      <c r="A505" s="13" t="s">
        <v>273</v>
      </c>
      <c r="B505" s="75">
        <v>4666.5069999999996</v>
      </c>
      <c r="C505" s="75">
        <v>24694.841</v>
      </c>
      <c r="D505" s="75">
        <v>3072.6669999999999</v>
      </c>
      <c r="E505" s="75">
        <v>27767.508000000002</v>
      </c>
      <c r="F505" s="75">
        <v>6.0549999999999997</v>
      </c>
      <c r="G505" s="75">
        <v>26135.741999999998</v>
      </c>
      <c r="H505" s="15">
        <f>H506+H507</f>
        <v>100</v>
      </c>
      <c r="I505" s="15">
        <f>I506+I507</f>
        <v>100</v>
      </c>
      <c r="J505" s="16">
        <f>D505/B505*100</f>
        <v>65.845117129364638</v>
      </c>
      <c r="K505" s="16"/>
      <c r="L505" s="16">
        <f>E505/G505*100</f>
        <v>106.24342710453753</v>
      </c>
      <c r="M505" s="70"/>
      <c r="N505" s="70"/>
      <c r="O505" s="70"/>
      <c r="P505" s="70"/>
      <c r="Q505" s="70"/>
      <c r="R505" s="70"/>
    </row>
    <row r="506" spans="1:18" s="9" customFormat="1" x14ac:dyDescent="0.2">
      <c r="A506" s="17" t="s">
        <v>275</v>
      </c>
      <c r="B506" s="75">
        <v>0</v>
      </c>
      <c r="C506" s="75">
        <v>0</v>
      </c>
      <c r="D506" s="75">
        <v>0</v>
      </c>
      <c r="E506" s="75">
        <v>0</v>
      </c>
      <c r="F506" s="75">
        <v>0</v>
      </c>
      <c r="G506" s="75">
        <v>0</v>
      </c>
      <c r="H506" s="15">
        <f>D506/D505*100</f>
        <v>0</v>
      </c>
      <c r="I506" s="15">
        <f>E506/E505*100</f>
        <v>0</v>
      </c>
      <c r="J506" s="16">
        <v>0</v>
      </c>
      <c r="K506" s="16">
        <v>0</v>
      </c>
      <c r="L506" s="16">
        <v>0</v>
      </c>
      <c r="M506" s="74"/>
      <c r="N506" s="74"/>
      <c r="O506" s="74"/>
      <c r="P506" s="74"/>
      <c r="Q506" s="74"/>
      <c r="R506" s="74"/>
    </row>
    <row r="507" spans="1:18" s="9" customFormat="1" x14ac:dyDescent="0.2">
      <c r="A507" s="17" t="s">
        <v>279</v>
      </c>
      <c r="B507" s="75">
        <v>4666.5069999999996</v>
      </c>
      <c r="C507" s="75">
        <v>24694.841</v>
      </c>
      <c r="D507" s="75">
        <v>3072.6669999999999</v>
      </c>
      <c r="E507" s="75">
        <v>27767.508000000002</v>
      </c>
      <c r="F507" s="75">
        <v>6.0549999999999997</v>
      </c>
      <c r="G507" s="75">
        <v>26135.741999999998</v>
      </c>
      <c r="H507" s="15">
        <f>D507/D505*100</f>
        <v>100</v>
      </c>
      <c r="I507" s="15">
        <f>E507/E505*100</f>
        <v>100</v>
      </c>
      <c r="J507" s="16">
        <f>D507/B507*100</f>
        <v>65.845117129364638</v>
      </c>
      <c r="K507" s="16"/>
      <c r="L507" s="16">
        <f>E507/G507*100</f>
        <v>106.24342710453753</v>
      </c>
      <c r="M507" s="74"/>
      <c r="N507" s="74"/>
      <c r="O507" s="74"/>
      <c r="P507" s="74"/>
      <c r="Q507" s="74"/>
      <c r="R507" s="74"/>
    </row>
    <row r="508" spans="1:18" s="9" customFormat="1" ht="22.5" x14ac:dyDescent="0.2">
      <c r="A508" s="11" t="s">
        <v>347</v>
      </c>
      <c r="B508" s="75"/>
      <c r="C508" s="75"/>
      <c r="D508" s="75"/>
      <c r="E508" s="75"/>
      <c r="F508" s="75"/>
      <c r="G508" s="75"/>
      <c r="H508" s="74"/>
      <c r="I508" s="74"/>
      <c r="J508" s="74"/>
      <c r="K508" s="74"/>
      <c r="L508" s="74"/>
      <c r="M508" s="74"/>
      <c r="N508" s="74"/>
      <c r="O508" s="74"/>
      <c r="P508" s="74"/>
      <c r="Q508" s="74"/>
      <c r="R508" s="74"/>
    </row>
    <row r="509" spans="1:18" s="9" customFormat="1" x14ac:dyDescent="0.2">
      <c r="A509" s="13" t="s">
        <v>272</v>
      </c>
      <c r="B509" s="75">
        <v>223.49</v>
      </c>
      <c r="C509" s="75">
        <v>607.73599999999999</v>
      </c>
      <c r="D509" s="75">
        <v>178.48400000000001</v>
      </c>
      <c r="E509" s="75">
        <v>786.22</v>
      </c>
      <c r="F509" s="75">
        <v>780.67600000000004</v>
      </c>
      <c r="G509" s="75">
        <v>5344.58</v>
      </c>
      <c r="H509" s="15">
        <f>H510+H511</f>
        <v>100</v>
      </c>
      <c r="I509" s="15">
        <f>I510+I511</f>
        <v>100</v>
      </c>
      <c r="J509" s="16">
        <f>D509/B509*100</f>
        <v>79.862186227571712</v>
      </c>
      <c r="K509" s="16">
        <f t="shared" ref="K509:L514" si="125">D509/F509*100</f>
        <v>22.862749719473889</v>
      </c>
      <c r="L509" s="16">
        <f t="shared" si="125"/>
        <v>14.710604013785931</v>
      </c>
      <c r="M509" s="70"/>
      <c r="N509" s="70"/>
      <c r="O509" s="70"/>
      <c r="P509" s="70"/>
      <c r="Q509" s="70"/>
      <c r="R509" s="70"/>
    </row>
    <row r="510" spans="1:18" s="9" customFormat="1" x14ac:dyDescent="0.2">
      <c r="A510" s="17" t="s">
        <v>278</v>
      </c>
      <c r="B510" s="75">
        <v>0</v>
      </c>
      <c r="C510" s="75">
        <v>0</v>
      </c>
      <c r="D510" s="75">
        <v>0</v>
      </c>
      <c r="E510" s="75">
        <v>0</v>
      </c>
      <c r="F510" s="75">
        <v>196</v>
      </c>
      <c r="G510" s="75">
        <v>1840</v>
      </c>
      <c r="H510" s="15">
        <f>D510/D509*100</f>
        <v>0</v>
      </c>
      <c r="I510" s="15">
        <f>E510/E509*100</f>
        <v>0</v>
      </c>
      <c r="J510" s="16">
        <v>0</v>
      </c>
      <c r="K510" s="16">
        <f t="shared" si="125"/>
        <v>0</v>
      </c>
      <c r="L510" s="16">
        <f t="shared" si="125"/>
        <v>0</v>
      </c>
      <c r="M510" s="74"/>
      <c r="N510" s="74"/>
      <c r="O510" s="74"/>
      <c r="P510" s="74"/>
      <c r="Q510" s="74"/>
      <c r="R510" s="74"/>
    </row>
    <row r="511" spans="1:18" s="9" customFormat="1" x14ac:dyDescent="0.2">
      <c r="A511" s="17" t="s">
        <v>274</v>
      </c>
      <c r="B511" s="75">
        <v>223.49</v>
      </c>
      <c r="C511" s="75">
        <v>607.73599999999999</v>
      </c>
      <c r="D511" s="75">
        <v>178.48400000000001</v>
      </c>
      <c r="E511" s="75">
        <v>786.22</v>
      </c>
      <c r="F511" s="75">
        <v>584.67600000000004</v>
      </c>
      <c r="G511" s="75">
        <v>3504.58</v>
      </c>
      <c r="H511" s="15">
        <f>D511/D509*100</f>
        <v>100</v>
      </c>
      <c r="I511" s="15">
        <f>E511/E509*100</f>
        <v>100</v>
      </c>
      <c r="J511" s="16">
        <f>D511/B511*100</f>
        <v>79.862186227571712</v>
      </c>
      <c r="K511" s="16">
        <f t="shared" si="125"/>
        <v>30.526992727596138</v>
      </c>
      <c r="L511" s="16">
        <f t="shared" si="125"/>
        <v>22.434071985801438</v>
      </c>
      <c r="M511" s="74"/>
      <c r="N511" s="74"/>
      <c r="O511" s="74"/>
      <c r="P511" s="74"/>
      <c r="Q511" s="74"/>
      <c r="R511" s="74"/>
    </row>
    <row r="512" spans="1:18" s="9" customFormat="1" x14ac:dyDescent="0.2">
      <c r="A512" s="13" t="s">
        <v>273</v>
      </c>
      <c r="B512" s="75">
        <v>223.49</v>
      </c>
      <c r="C512" s="75">
        <v>607.73599999999999</v>
      </c>
      <c r="D512" s="75">
        <v>178.48400000000001</v>
      </c>
      <c r="E512" s="75">
        <v>786.22</v>
      </c>
      <c r="F512" s="75">
        <v>780.67600000000004</v>
      </c>
      <c r="G512" s="75">
        <v>5344.58</v>
      </c>
      <c r="H512" s="15">
        <f>H513+H514</f>
        <v>100</v>
      </c>
      <c r="I512" s="15">
        <f>I513+I514</f>
        <v>99.999999999999986</v>
      </c>
      <c r="J512" s="16">
        <f>D512/B512*100</f>
        <v>79.862186227571712</v>
      </c>
      <c r="K512" s="16">
        <f t="shared" si="125"/>
        <v>22.862749719473889</v>
      </c>
      <c r="L512" s="16">
        <f t="shared" si="125"/>
        <v>14.710604013785931</v>
      </c>
      <c r="M512" s="78"/>
      <c r="N512" s="78"/>
      <c r="O512" s="78"/>
      <c r="P512" s="78"/>
      <c r="Q512" s="78"/>
      <c r="R512" s="78"/>
    </row>
    <row r="513" spans="1:18" s="9" customFormat="1" x14ac:dyDescent="0.2">
      <c r="A513" s="17" t="s">
        <v>275</v>
      </c>
      <c r="B513" s="75">
        <v>0</v>
      </c>
      <c r="C513" s="75">
        <v>0.24199999999999999</v>
      </c>
      <c r="D513" s="75">
        <v>0</v>
      </c>
      <c r="E513" s="75">
        <v>0.24199999999999999</v>
      </c>
      <c r="F513" s="75">
        <v>40</v>
      </c>
      <c r="G513" s="75">
        <v>1009.718</v>
      </c>
      <c r="H513" s="15">
        <f>D513/D512*100</f>
        <v>0</v>
      </c>
      <c r="I513" s="15">
        <f>E513/E512*100</f>
        <v>3.0780188751240108E-2</v>
      </c>
      <c r="J513" s="16">
        <v>0</v>
      </c>
      <c r="K513" s="16">
        <f t="shared" si="125"/>
        <v>0</v>
      </c>
      <c r="L513" s="16">
        <f t="shared" si="125"/>
        <v>2.3967087840367312E-2</v>
      </c>
      <c r="M513" s="74"/>
      <c r="N513" s="74"/>
      <c r="O513" s="74"/>
      <c r="P513" s="74"/>
      <c r="Q513" s="74"/>
      <c r="R513" s="74"/>
    </row>
    <row r="514" spans="1:18" s="9" customFormat="1" x14ac:dyDescent="0.2">
      <c r="A514" s="17" t="s">
        <v>279</v>
      </c>
      <c r="B514" s="75">
        <v>223.49</v>
      </c>
      <c r="C514" s="75">
        <v>607.495</v>
      </c>
      <c r="D514" s="75">
        <v>178.48400000000001</v>
      </c>
      <c r="E514" s="75">
        <v>785.97799999999995</v>
      </c>
      <c r="F514" s="75">
        <v>740.67600000000004</v>
      </c>
      <c r="G514" s="75">
        <v>4334.8609999999999</v>
      </c>
      <c r="H514" s="15">
        <f>D514/D512*100</f>
        <v>100</v>
      </c>
      <c r="I514" s="15">
        <f>E514/E512*100</f>
        <v>99.969219811248749</v>
      </c>
      <c r="J514" s="16">
        <f>D514/B514*100</f>
        <v>79.862186227571712</v>
      </c>
      <c r="K514" s="16">
        <f t="shared" si="125"/>
        <v>24.097446116790607</v>
      </c>
      <c r="L514" s="16">
        <f t="shared" si="125"/>
        <v>18.131561773261009</v>
      </c>
    </row>
    <row r="515" spans="1:18" s="9" customFormat="1" ht="33.75" x14ac:dyDescent="0.2">
      <c r="A515" s="11" t="s">
        <v>348</v>
      </c>
      <c r="B515" s="75"/>
      <c r="C515" s="75"/>
      <c r="D515" s="75"/>
      <c r="E515" s="75"/>
      <c r="F515" s="75"/>
      <c r="G515" s="75"/>
      <c r="H515" s="74"/>
      <c r="I515" s="74"/>
      <c r="J515" s="74"/>
      <c r="K515" s="74"/>
      <c r="L515" s="74"/>
      <c r="M515" s="74"/>
      <c r="N515" s="74"/>
      <c r="O515" s="74"/>
      <c r="P515" s="74"/>
      <c r="Q515" s="74"/>
      <c r="R515" s="74"/>
    </row>
    <row r="516" spans="1:18" s="9" customFormat="1" x14ac:dyDescent="0.2">
      <c r="A516" s="13" t="s">
        <v>272</v>
      </c>
      <c r="B516" s="75">
        <v>8.1660000000000004</v>
      </c>
      <c r="C516" s="75">
        <v>18.643000000000001</v>
      </c>
      <c r="D516" s="75">
        <v>9.8130000000000006</v>
      </c>
      <c r="E516" s="75">
        <v>28.456</v>
      </c>
      <c r="F516" s="75">
        <v>30.885000000000002</v>
      </c>
      <c r="G516" s="75">
        <v>3693.8969999999999</v>
      </c>
      <c r="H516" s="15">
        <f>H517+H518</f>
        <v>100</v>
      </c>
      <c r="I516" s="15">
        <f>I517+I518</f>
        <v>100</v>
      </c>
      <c r="J516" s="16">
        <f>D516/B516*100</f>
        <v>120.16899338721529</v>
      </c>
      <c r="K516" s="16">
        <f>D516/F516*100</f>
        <v>31.772705196697427</v>
      </c>
      <c r="L516" s="16">
        <f>E516/G516*100</f>
        <v>0.77035174505407156</v>
      </c>
      <c r="M516" s="78"/>
      <c r="N516" s="78"/>
      <c r="O516" s="78"/>
      <c r="P516" s="78"/>
      <c r="Q516" s="78"/>
      <c r="R516" s="78"/>
    </row>
    <row r="517" spans="1:18" s="9" customFormat="1" x14ac:dyDescent="0.2">
      <c r="A517" s="17" t="s">
        <v>278</v>
      </c>
      <c r="B517" s="75">
        <v>0</v>
      </c>
      <c r="C517" s="75">
        <v>0</v>
      </c>
      <c r="D517" s="75">
        <v>0</v>
      </c>
      <c r="E517" s="75">
        <v>0</v>
      </c>
      <c r="F517" s="75">
        <v>0</v>
      </c>
      <c r="G517" s="75">
        <v>0</v>
      </c>
      <c r="H517" s="15">
        <f>D517/D516*100</f>
        <v>0</v>
      </c>
      <c r="I517" s="15">
        <f>E517/E516*100</f>
        <v>0</v>
      </c>
      <c r="J517" s="16">
        <v>0</v>
      </c>
      <c r="K517" s="16">
        <v>0</v>
      </c>
      <c r="L517" s="16">
        <v>0</v>
      </c>
    </row>
    <row r="518" spans="1:18" s="9" customFormat="1" x14ac:dyDescent="0.2">
      <c r="A518" s="17" t="s">
        <v>274</v>
      </c>
      <c r="B518" s="75">
        <v>8.1660000000000004</v>
      </c>
      <c r="C518" s="75">
        <v>18.643000000000001</v>
      </c>
      <c r="D518" s="75">
        <v>9.8130000000000006</v>
      </c>
      <c r="E518" s="75">
        <v>28.456</v>
      </c>
      <c r="F518" s="75">
        <v>30.885000000000002</v>
      </c>
      <c r="G518" s="75">
        <v>3693.8969999999999</v>
      </c>
      <c r="H518" s="15">
        <f>D518/D516*100</f>
        <v>100</v>
      </c>
      <c r="I518" s="15">
        <f>E518/E516*100</f>
        <v>100</v>
      </c>
      <c r="J518" s="16">
        <f>D518/B518*100</f>
        <v>120.16899338721529</v>
      </c>
      <c r="K518" s="16">
        <f t="shared" ref="K518:L521" si="126">D518/F518*100</f>
        <v>31.772705196697427</v>
      </c>
      <c r="L518" s="16">
        <f t="shared" si="126"/>
        <v>0.77035174505407156</v>
      </c>
    </row>
    <row r="519" spans="1:18" s="9" customFormat="1" x14ac:dyDescent="0.2">
      <c r="A519" s="13" t="s">
        <v>273</v>
      </c>
      <c r="B519" s="75">
        <v>8.1660000000000004</v>
      </c>
      <c r="C519" s="75">
        <v>18.643000000000001</v>
      </c>
      <c r="D519" s="75">
        <v>9.8130000000000006</v>
      </c>
      <c r="E519" s="75">
        <v>28.456</v>
      </c>
      <c r="F519" s="75">
        <v>30.885000000000002</v>
      </c>
      <c r="G519" s="75">
        <v>3693.8969999999999</v>
      </c>
      <c r="H519" s="15">
        <f>H520+H521</f>
        <v>100</v>
      </c>
      <c r="I519" s="15">
        <f>I520+I521</f>
        <v>100</v>
      </c>
      <c r="J519" s="16">
        <f>D519/B519*100</f>
        <v>120.16899338721529</v>
      </c>
      <c r="K519" s="16">
        <f t="shared" si="126"/>
        <v>31.772705196697427</v>
      </c>
      <c r="L519" s="16">
        <f t="shared" si="126"/>
        <v>0.77035174505407156</v>
      </c>
      <c r="M519" s="78"/>
      <c r="N519" s="78"/>
      <c r="O519" s="78"/>
      <c r="P519" s="78"/>
      <c r="Q519" s="78"/>
      <c r="R519" s="78"/>
    </row>
    <row r="520" spans="1:18" s="9" customFormat="1" x14ac:dyDescent="0.2">
      <c r="A520" s="17" t="s">
        <v>275</v>
      </c>
      <c r="B520" s="75">
        <v>0</v>
      </c>
      <c r="C520" s="75">
        <v>1.1140000000000001</v>
      </c>
      <c r="D520" s="75">
        <v>9.2999999999999999E-2</v>
      </c>
      <c r="E520" s="75">
        <v>1.2070000000000001</v>
      </c>
      <c r="F520" s="75">
        <v>14.657999999999999</v>
      </c>
      <c r="G520" s="75">
        <v>53.679000000000002</v>
      </c>
      <c r="H520" s="15">
        <f>D520/D519*100</f>
        <v>0.94772240904922034</v>
      </c>
      <c r="I520" s="15">
        <f>E520/E519*100</f>
        <v>4.2416362102895704</v>
      </c>
      <c r="J520" s="16">
        <v>0</v>
      </c>
      <c r="K520" s="16">
        <f t="shared" si="126"/>
        <v>0.63446582071223911</v>
      </c>
      <c r="L520" s="16">
        <f t="shared" si="126"/>
        <v>2.2485515751038583</v>
      </c>
    </row>
    <row r="521" spans="1:18" s="9" customFormat="1" x14ac:dyDescent="0.2">
      <c r="A521" s="17" t="s">
        <v>279</v>
      </c>
      <c r="B521" s="75">
        <v>8.1660000000000004</v>
      </c>
      <c r="C521" s="75">
        <v>17.529</v>
      </c>
      <c r="D521" s="75">
        <v>9.7200000000000006</v>
      </c>
      <c r="E521" s="75">
        <v>27.248999999999999</v>
      </c>
      <c r="F521" s="75">
        <v>16.227</v>
      </c>
      <c r="G521" s="75">
        <v>3640.2179999999998</v>
      </c>
      <c r="H521" s="15">
        <f>D521/D519*100</f>
        <v>99.05227759095078</v>
      </c>
      <c r="I521" s="15">
        <f>E521/E519*100</f>
        <v>95.75836378971043</v>
      </c>
      <c r="J521" s="16">
        <f>D521/B521*100</f>
        <v>119.03012490815577</v>
      </c>
      <c r="K521" s="16">
        <f t="shared" si="126"/>
        <v>59.900166389351085</v>
      </c>
      <c r="L521" s="16">
        <f t="shared" si="126"/>
        <v>0.74855407011338326</v>
      </c>
    </row>
    <row r="522" spans="1:18" s="74" customFormat="1" x14ac:dyDescent="0.2">
      <c r="A522" s="11" t="s">
        <v>349</v>
      </c>
      <c r="B522" s="75"/>
      <c r="C522" s="75"/>
      <c r="D522" s="75"/>
      <c r="E522" s="75"/>
      <c r="F522" s="75"/>
      <c r="G522" s="75"/>
    </row>
    <row r="523" spans="1:18" s="9" customFormat="1" x14ac:dyDescent="0.2">
      <c r="A523" s="13" t="s">
        <v>272</v>
      </c>
      <c r="B523" s="75">
        <v>6448.0110000000004</v>
      </c>
      <c r="C523" s="75">
        <v>22559.008000000002</v>
      </c>
      <c r="D523" s="75">
        <v>7457.7659999999996</v>
      </c>
      <c r="E523" s="75">
        <v>30016.773000000001</v>
      </c>
      <c r="F523" s="75">
        <v>7051.1760000000004</v>
      </c>
      <c r="G523" s="75">
        <v>50674.716</v>
      </c>
      <c r="H523" s="15">
        <f>H524+H525</f>
        <v>99.999986591158802</v>
      </c>
      <c r="I523" s="15">
        <f>I524+I525</f>
        <v>100.00000333147071</v>
      </c>
      <c r="J523" s="16">
        <f t="shared" ref="J523:J528" si="127">D523/B523*100</f>
        <v>115.65994536919987</v>
      </c>
      <c r="K523" s="16">
        <f t="shared" ref="K523:L528" si="128">D523/F523*100</f>
        <v>105.76627217927903</v>
      </c>
      <c r="L523" s="16">
        <f t="shared" si="128"/>
        <v>59.23422047397365</v>
      </c>
    </row>
    <row r="524" spans="1:18" s="9" customFormat="1" x14ac:dyDescent="0.2">
      <c r="A524" s="17" t="s">
        <v>278</v>
      </c>
      <c r="B524" s="75">
        <v>435.1</v>
      </c>
      <c r="C524" s="75">
        <v>1954.5329999999999</v>
      </c>
      <c r="D524" s="75">
        <v>393.53300000000002</v>
      </c>
      <c r="E524" s="75">
        <v>2348.067</v>
      </c>
      <c r="F524" s="75">
        <v>1226.7</v>
      </c>
      <c r="G524" s="75">
        <v>5831</v>
      </c>
      <c r="H524" s="15">
        <f>D524/D523*100</f>
        <v>5.276821503919539</v>
      </c>
      <c r="I524" s="15">
        <f>E524/E523*100</f>
        <v>7.8225164310633923</v>
      </c>
      <c r="J524" s="16">
        <f t="shared" si="127"/>
        <v>90.446564008273953</v>
      </c>
      <c r="K524" s="16">
        <f t="shared" si="128"/>
        <v>32.080622809162797</v>
      </c>
      <c r="L524" s="16">
        <f t="shared" si="128"/>
        <v>40.268684616703823</v>
      </c>
      <c r="M524" s="78"/>
      <c r="N524" s="78"/>
      <c r="O524" s="78"/>
      <c r="P524" s="78"/>
      <c r="Q524" s="78"/>
      <c r="R524" s="78"/>
    </row>
    <row r="525" spans="1:18" s="9" customFormat="1" x14ac:dyDescent="0.2">
      <c r="A525" s="17" t="s">
        <v>274</v>
      </c>
      <c r="B525" s="75">
        <v>6012.9110000000001</v>
      </c>
      <c r="C525" s="75">
        <v>20604.473999999998</v>
      </c>
      <c r="D525" s="75">
        <v>7064.232</v>
      </c>
      <c r="E525" s="75">
        <v>27668.706999999999</v>
      </c>
      <c r="F525" s="75">
        <v>5824.4759999999997</v>
      </c>
      <c r="G525" s="75">
        <v>44843.716</v>
      </c>
      <c r="H525" s="15">
        <f>D525/D523*100</f>
        <v>94.723165087239266</v>
      </c>
      <c r="I525" s="15">
        <f>E525/E523*100</f>
        <v>92.177486900407317</v>
      </c>
      <c r="J525" s="16">
        <f t="shared" si="127"/>
        <v>117.48439316663759</v>
      </c>
      <c r="K525" s="16">
        <f t="shared" si="128"/>
        <v>121.28527956849682</v>
      </c>
      <c r="L525" s="16">
        <f t="shared" si="128"/>
        <v>61.700299323990002</v>
      </c>
    </row>
    <row r="526" spans="1:18" s="9" customFormat="1" x14ac:dyDescent="0.2">
      <c r="A526" s="13" t="s">
        <v>273</v>
      </c>
      <c r="B526" s="75">
        <v>6448.0110000000004</v>
      </c>
      <c r="C526" s="75">
        <v>22559.008000000002</v>
      </c>
      <c r="D526" s="75">
        <v>7457.7659999999996</v>
      </c>
      <c r="E526" s="75">
        <v>30016.773000000001</v>
      </c>
      <c r="F526" s="75">
        <v>7051.1760000000004</v>
      </c>
      <c r="G526" s="75">
        <v>50674.716</v>
      </c>
      <c r="H526" s="15">
        <f>H527+H528</f>
        <v>100</v>
      </c>
      <c r="I526" s="15">
        <f>I527+I528</f>
        <v>100</v>
      </c>
      <c r="J526" s="16">
        <f t="shared" si="127"/>
        <v>115.65994536919987</v>
      </c>
      <c r="K526" s="16">
        <f t="shared" si="128"/>
        <v>105.76627217927903</v>
      </c>
      <c r="L526" s="16">
        <f t="shared" si="128"/>
        <v>59.23422047397365</v>
      </c>
      <c r="M526" s="74"/>
      <c r="N526" s="74"/>
      <c r="O526" s="74"/>
      <c r="P526" s="74"/>
      <c r="Q526" s="74"/>
      <c r="R526" s="74"/>
    </row>
    <row r="527" spans="1:18" s="9" customFormat="1" x14ac:dyDescent="0.2">
      <c r="A527" s="17" t="s">
        <v>275</v>
      </c>
      <c r="B527" s="75">
        <v>50.155999999999999</v>
      </c>
      <c r="C527" s="75">
        <v>257.18299999999999</v>
      </c>
      <c r="D527" s="75">
        <v>108.35299999999999</v>
      </c>
      <c r="E527" s="75">
        <v>365.53500000000003</v>
      </c>
      <c r="F527" s="75">
        <v>263.483</v>
      </c>
      <c r="G527" s="75">
        <v>2816.9369999999999</v>
      </c>
      <c r="H527" s="15">
        <f>D527/D526*100</f>
        <v>1.4528881705325698</v>
      </c>
      <c r="I527" s="15">
        <f>E527/E526*100</f>
        <v>1.2177691452708792</v>
      </c>
      <c r="J527" s="16">
        <f t="shared" si="127"/>
        <v>216.0319802217083</v>
      </c>
      <c r="K527" s="16">
        <f t="shared" si="128"/>
        <v>41.123336230420939</v>
      </c>
      <c r="L527" s="16">
        <f t="shared" si="128"/>
        <v>12.976328544088847</v>
      </c>
      <c r="M527" s="78"/>
      <c r="N527" s="78"/>
      <c r="O527" s="78"/>
      <c r="P527" s="78"/>
      <c r="Q527" s="78"/>
      <c r="R527" s="78"/>
    </row>
    <row r="528" spans="1:18" s="9" customFormat="1" x14ac:dyDescent="0.2">
      <c r="A528" s="17" t="s">
        <v>279</v>
      </c>
      <c r="B528" s="75">
        <v>6397.8549999999996</v>
      </c>
      <c r="C528" s="75">
        <v>22301.825000000001</v>
      </c>
      <c r="D528" s="75">
        <v>7349.4129999999996</v>
      </c>
      <c r="E528" s="75">
        <v>29651.238000000001</v>
      </c>
      <c r="F528" s="75">
        <v>6787.6930000000002</v>
      </c>
      <c r="G528" s="75">
        <v>47857.777999999998</v>
      </c>
      <c r="H528" s="15">
        <f>D528/D526*100</f>
        <v>98.547111829467426</v>
      </c>
      <c r="I528" s="15">
        <f>E528/E526*100</f>
        <v>98.782230854729121</v>
      </c>
      <c r="J528" s="16">
        <f t="shared" si="127"/>
        <v>114.87307855523451</v>
      </c>
      <c r="K528" s="16">
        <f t="shared" si="128"/>
        <v>108.27556579238336</v>
      </c>
      <c r="L528" s="16">
        <f t="shared" si="128"/>
        <v>61.956988475311171</v>
      </c>
    </row>
    <row r="529" spans="1:18" s="9" customFormat="1" ht="22.5" x14ac:dyDescent="0.2">
      <c r="A529" s="11" t="s">
        <v>350</v>
      </c>
      <c r="B529" s="75"/>
      <c r="C529" s="75"/>
      <c r="D529" s="75"/>
      <c r="E529" s="75"/>
      <c r="F529" s="75"/>
      <c r="G529" s="75"/>
      <c r="H529" s="74"/>
      <c r="I529" s="74"/>
      <c r="J529" s="74"/>
      <c r="K529" s="74"/>
      <c r="L529" s="74"/>
    </row>
    <row r="530" spans="1:18" s="9" customFormat="1" x14ac:dyDescent="0.2">
      <c r="A530" s="13" t="s">
        <v>272</v>
      </c>
      <c r="B530" s="75">
        <v>651.91600000000005</v>
      </c>
      <c r="C530" s="75">
        <v>37235.277000000002</v>
      </c>
      <c r="D530" s="75">
        <v>3463.9119999999998</v>
      </c>
      <c r="E530" s="75">
        <v>40707.957999999999</v>
      </c>
      <c r="F530" s="75">
        <v>20723.202000000001</v>
      </c>
      <c r="G530" s="75">
        <v>109389.86</v>
      </c>
      <c r="H530" s="15">
        <f>H531+H532</f>
        <v>100.00000000000001</v>
      </c>
      <c r="I530" s="15">
        <f>I531+I532</f>
        <v>100</v>
      </c>
      <c r="J530" s="16"/>
      <c r="K530" s="16">
        <f t="shared" ref="K530:L533" si="129">D530/F530*100</f>
        <v>16.715138905657533</v>
      </c>
      <c r="L530" s="16">
        <f t="shared" si="129"/>
        <v>37.213648504532323</v>
      </c>
    </row>
    <row r="531" spans="1:18" s="9" customFormat="1" x14ac:dyDescent="0.2">
      <c r="A531" s="17" t="s">
        <v>278</v>
      </c>
      <c r="B531" s="75">
        <v>177.166</v>
      </c>
      <c r="C531" s="75">
        <v>708.66399999999999</v>
      </c>
      <c r="D531" s="75">
        <v>177.166</v>
      </c>
      <c r="E531" s="75">
        <v>885.83</v>
      </c>
      <c r="F531" s="75">
        <v>177.166</v>
      </c>
      <c r="G531" s="75">
        <v>885.83</v>
      </c>
      <c r="H531" s="15">
        <f>D531/D530*100</f>
        <v>5.1146218495158076</v>
      </c>
      <c r="I531" s="15">
        <f>E531/E530*100</f>
        <v>2.1760610050742413</v>
      </c>
      <c r="J531" s="16">
        <f>D531/B531*100</f>
        <v>100</v>
      </c>
      <c r="K531" s="16">
        <f t="shared" si="129"/>
        <v>100</v>
      </c>
      <c r="L531" s="16">
        <f t="shared" si="129"/>
        <v>100</v>
      </c>
      <c r="M531" s="78"/>
      <c r="N531" s="78"/>
      <c r="O531" s="78"/>
      <c r="P531" s="78"/>
      <c r="Q531" s="78"/>
      <c r="R531" s="78"/>
    </row>
    <row r="532" spans="1:18" s="9" customFormat="1" x14ac:dyDescent="0.2">
      <c r="A532" s="17" t="s">
        <v>274</v>
      </c>
      <c r="B532" s="75">
        <v>474.75</v>
      </c>
      <c r="C532" s="75">
        <v>36526.612999999998</v>
      </c>
      <c r="D532" s="75">
        <v>3286.7460000000001</v>
      </c>
      <c r="E532" s="75">
        <v>39822.127999999997</v>
      </c>
      <c r="F532" s="75">
        <v>20546.036</v>
      </c>
      <c r="G532" s="75">
        <v>108504.03</v>
      </c>
      <c r="H532" s="15">
        <f>D532/D530*100</f>
        <v>94.8853781504842</v>
      </c>
      <c r="I532" s="15">
        <f>E532/E530*100</f>
        <v>97.823938994925754</v>
      </c>
      <c r="J532" s="16"/>
      <c r="K532" s="16">
        <f t="shared" si="129"/>
        <v>15.996983554394628</v>
      </c>
      <c r="L532" s="16">
        <f t="shared" si="129"/>
        <v>36.701058937626549</v>
      </c>
    </row>
    <row r="533" spans="1:18" s="9" customFormat="1" x14ac:dyDescent="0.2">
      <c r="A533" s="13" t="s">
        <v>273</v>
      </c>
      <c r="B533" s="75">
        <v>651.91600000000005</v>
      </c>
      <c r="C533" s="75">
        <v>37235.277000000002</v>
      </c>
      <c r="D533" s="75">
        <v>3463.9119999999998</v>
      </c>
      <c r="E533" s="75">
        <v>40707.957999999999</v>
      </c>
      <c r="F533" s="75">
        <v>20723.202000000001</v>
      </c>
      <c r="G533" s="75">
        <v>109389.86</v>
      </c>
      <c r="H533" s="15">
        <f>H534+H535</f>
        <v>100</v>
      </c>
      <c r="I533" s="15">
        <f>I534+I535</f>
        <v>100.00000000000001</v>
      </c>
      <c r="J533" s="16"/>
      <c r="K533" s="16">
        <f t="shared" si="129"/>
        <v>16.715138905657533</v>
      </c>
      <c r="L533" s="16">
        <f t="shared" si="129"/>
        <v>37.213648504532323</v>
      </c>
    </row>
    <row r="534" spans="1:18" s="9" customFormat="1" x14ac:dyDescent="0.2">
      <c r="A534" s="17" t="s">
        <v>275</v>
      </c>
      <c r="B534" s="75">
        <v>0</v>
      </c>
      <c r="C534" s="75">
        <v>4571.3509999999997</v>
      </c>
      <c r="D534" s="75">
        <v>1429.2919999999999</v>
      </c>
      <c r="E534" s="75">
        <v>6000.2489999999998</v>
      </c>
      <c r="F534" s="75">
        <v>0</v>
      </c>
      <c r="G534" s="75">
        <v>18.812000000000001</v>
      </c>
      <c r="H534" s="15">
        <f>D534/D533*100</f>
        <v>41.262364632819768</v>
      </c>
      <c r="I534" s="15">
        <f>E534/E533*100</f>
        <v>14.739744499097696</v>
      </c>
      <c r="J534" s="16">
        <v>0</v>
      </c>
      <c r="K534" s="16">
        <v>0</v>
      </c>
      <c r="L534" s="16"/>
      <c r="M534" s="78"/>
      <c r="N534" s="78"/>
      <c r="O534" s="78"/>
      <c r="P534" s="78"/>
      <c r="Q534" s="78"/>
      <c r="R534" s="78"/>
    </row>
    <row r="535" spans="1:18" s="9" customFormat="1" x14ac:dyDescent="0.2">
      <c r="A535" s="17" t="s">
        <v>279</v>
      </c>
      <c r="B535" s="75">
        <v>651.91600000000005</v>
      </c>
      <c r="C535" s="75">
        <v>32663.925999999999</v>
      </c>
      <c r="D535" s="75">
        <v>2034.62</v>
      </c>
      <c r="E535" s="75">
        <v>34707.709000000003</v>
      </c>
      <c r="F535" s="75">
        <v>20723.202000000001</v>
      </c>
      <c r="G535" s="75">
        <v>109371.049</v>
      </c>
      <c r="H535" s="15">
        <f>D535/D533*100</f>
        <v>58.737635367180232</v>
      </c>
      <c r="I535" s="15">
        <f>E535/E533*100</f>
        <v>85.260255500902318</v>
      </c>
      <c r="J535" s="16">
        <f>D535/B535*100</f>
        <v>312.0984912166598</v>
      </c>
      <c r="K535" s="16">
        <f>D535/F535*100</f>
        <v>9.8180773415228</v>
      </c>
      <c r="L535" s="16">
        <f>E535/G535*100</f>
        <v>31.73390885187542</v>
      </c>
    </row>
    <row r="536" spans="1:18" s="9" customFormat="1" ht="22.5" x14ac:dyDescent="0.2">
      <c r="A536" s="11" t="s">
        <v>351</v>
      </c>
      <c r="B536" s="75"/>
      <c r="C536" s="75"/>
      <c r="D536" s="75"/>
      <c r="E536" s="75"/>
      <c r="F536" s="75"/>
      <c r="G536" s="75"/>
      <c r="H536" s="74"/>
      <c r="I536" s="74"/>
      <c r="J536" s="74"/>
      <c r="K536" s="74"/>
      <c r="L536" s="74"/>
      <c r="M536" s="74"/>
      <c r="N536" s="74"/>
      <c r="O536" s="74"/>
      <c r="P536" s="74"/>
      <c r="Q536" s="74"/>
      <c r="R536" s="74"/>
    </row>
    <row r="537" spans="1:18" s="9" customFormat="1" x14ac:dyDescent="0.2">
      <c r="A537" s="13" t="s">
        <v>272</v>
      </c>
      <c r="B537" s="75">
        <v>97.322999999999993</v>
      </c>
      <c r="C537" s="75">
        <v>522.02200000000005</v>
      </c>
      <c r="D537" s="75">
        <v>118.09699999999999</v>
      </c>
      <c r="E537" s="75">
        <v>640.11900000000003</v>
      </c>
      <c r="F537" s="75">
        <v>192.77600000000001</v>
      </c>
      <c r="G537" s="75">
        <v>752.33</v>
      </c>
      <c r="H537" s="15">
        <f>H538+H539</f>
        <v>100</v>
      </c>
      <c r="I537" s="15">
        <f>I538+I539</f>
        <v>99.999999999999986</v>
      </c>
      <c r="J537" s="16">
        <f t="shared" ref="J537:J542" si="130">D537/B537*100</f>
        <v>121.34541680794879</v>
      </c>
      <c r="K537" s="16">
        <f t="shared" ref="K537:L542" si="131">D537/F537*100</f>
        <v>61.261256587957</v>
      </c>
      <c r="L537" s="16">
        <f t="shared" si="131"/>
        <v>85.084869671553705</v>
      </c>
      <c r="M537" s="74"/>
      <c r="N537" s="74"/>
      <c r="O537" s="74"/>
      <c r="P537" s="74"/>
      <c r="Q537" s="74"/>
      <c r="R537" s="74"/>
    </row>
    <row r="538" spans="1:18" s="9" customFormat="1" x14ac:dyDescent="0.2">
      <c r="A538" s="17" t="s">
        <v>278</v>
      </c>
      <c r="B538" s="75">
        <v>6.415</v>
      </c>
      <c r="C538" s="75">
        <v>23.459</v>
      </c>
      <c r="D538" s="75">
        <v>7.4809999999999999</v>
      </c>
      <c r="E538" s="75">
        <v>30.94</v>
      </c>
      <c r="F538" s="75">
        <v>4.2809999999999997</v>
      </c>
      <c r="G538" s="75">
        <v>21.207000000000001</v>
      </c>
      <c r="H538" s="15">
        <f>D538/D537*100</f>
        <v>6.3346232334436952</v>
      </c>
      <c r="I538" s="15">
        <f>E538/E537*100</f>
        <v>4.8334762755050233</v>
      </c>
      <c r="J538" s="16">
        <f t="shared" si="130"/>
        <v>116.61730319563523</v>
      </c>
      <c r="K538" s="16">
        <f t="shared" si="131"/>
        <v>174.74889044615745</v>
      </c>
      <c r="L538" s="16">
        <f t="shared" si="131"/>
        <v>145.89522327533362</v>
      </c>
      <c r="M538" s="78"/>
      <c r="N538" s="78"/>
      <c r="O538" s="78"/>
      <c r="P538" s="78"/>
      <c r="Q538" s="78"/>
      <c r="R538" s="78"/>
    </row>
    <row r="539" spans="1:18" s="9" customFormat="1" x14ac:dyDescent="0.2">
      <c r="A539" s="17" t="s">
        <v>274</v>
      </c>
      <c r="B539" s="75">
        <v>90.908000000000001</v>
      </c>
      <c r="C539" s="75">
        <v>498.56299999999999</v>
      </c>
      <c r="D539" s="75">
        <v>110.616</v>
      </c>
      <c r="E539" s="75">
        <v>609.17899999999997</v>
      </c>
      <c r="F539" s="75">
        <v>188.495</v>
      </c>
      <c r="G539" s="75">
        <v>731.12300000000005</v>
      </c>
      <c r="H539" s="15">
        <f>D539/D537*100</f>
        <v>93.665376766556307</v>
      </c>
      <c r="I539" s="15">
        <f>E539/E537*100</f>
        <v>95.166523724494965</v>
      </c>
      <c r="J539" s="16">
        <f t="shared" si="130"/>
        <v>121.67906014872179</v>
      </c>
      <c r="K539" s="16">
        <f t="shared" si="131"/>
        <v>58.683784715774955</v>
      </c>
      <c r="L539" s="16">
        <f t="shared" si="131"/>
        <v>83.321000707131361</v>
      </c>
    </row>
    <row r="540" spans="1:18" s="9" customFormat="1" x14ac:dyDescent="0.2">
      <c r="A540" s="13" t="s">
        <v>273</v>
      </c>
      <c r="B540" s="75">
        <v>97.322999999999993</v>
      </c>
      <c r="C540" s="75">
        <v>522.02200000000005</v>
      </c>
      <c r="D540" s="75">
        <v>118.09699999999999</v>
      </c>
      <c r="E540" s="75">
        <v>640.11900000000003</v>
      </c>
      <c r="F540" s="75">
        <v>192.77600000000001</v>
      </c>
      <c r="G540" s="75">
        <v>752.33</v>
      </c>
      <c r="H540" s="15">
        <f>H541+H542</f>
        <v>100.00000000000001</v>
      </c>
      <c r="I540" s="15">
        <f>I541+I542</f>
        <v>99.999999999999986</v>
      </c>
      <c r="J540" s="16">
        <f t="shared" si="130"/>
        <v>121.34541680794879</v>
      </c>
      <c r="K540" s="16">
        <f t="shared" si="131"/>
        <v>61.261256587957</v>
      </c>
      <c r="L540" s="16">
        <f t="shared" si="131"/>
        <v>85.084869671553705</v>
      </c>
    </row>
    <row r="541" spans="1:18" s="9" customFormat="1" x14ac:dyDescent="0.2">
      <c r="A541" s="17" t="s">
        <v>275</v>
      </c>
      <c r="B541" s="75">
        <v>1.0309999999999999</v>
      </c>
      <c r="C541" s="75">
        <v>10.065</v>
      </c>
      <c r="D541" s="75">
        <v>0.51600000000000001</v>
      </c>
      <c r="E541" s="75">
        <v>10.581</v>
      </c>
      <c r="F541" s="75">
        <v>0.49</v>
      </c>
      <c r="G541" s="75">
        <v>13.606</v>
      </c>
      <c r="H541" s="15">
        <f>D541/D540*100</f>
        <v>0.43692896517269703</v>
      </c>
      <c r="I541" s="15">
        <f>E541/E540*100</f>
        <v>1.652973900165438</v>
      </c>
      <c r="J541" s="16">
        <f t="shared" si="130"/>
        <v>50.048496605237638</v>
      </c>
      <c r="K541" s="16">
        <f t="shared" si="131"/>
        <v>105.30612244897959</v>
      </c>
      <c r="L541" s="16">
        <f t="shared" si="131"/>
        <v>77.767161546376599</v>
      </c>
      <c r="M541" s="78"/>
      <c r="N541" s="78"/>
      <c r="O541" s="78"/>
      <c r="P541" s="78"/>
      <c r="Q541" s="78"/>
      <c r="R541" s="78"/>
    </row>
    <row r="542" spans="1:18" s="9" customFormat="1" x14ac:dyDescent="0.2">
      <c r="A542" s="17" t="s">
        <v>279</v>
      </c>
      <c r="B542" s="75">
        <v>96.292000000000002</v>
      </c>
      <c r="C542" s="75">
        <v>511.95699999999999</v>
      </c>
      <c r="D542" s="75">
        <v>117.581</v>
      </c>
      <c r="E542" s="75">
        <v>629.53800000000001</v>
      </c>
      <c r="F542" s="75">
        <v>192.286</v>
      </c>
      <c r="G542" s="75">
        <v>738.72400000000005</v>
      </c>
      <c r="H542" s="15">
        <f>D542/D540*100</f>
        <v>99.563071034827317</v>
      </c>
      <c r="I542" s="15">
        <f>E542/E540*100</f>
        <v>98.347026099834551</v>
      </c>
      <c r="J542" s="16">
        <f t="shared" si="130"/>
        <v>122.10879408465915</v>
      </c>
      <c r="K542" s="16">
        <f t="shared" si="131"/>
        <v>61.149017609186316</v>
      </c>
      <c r="L542" s="16">
        <f t="shared" si="131"/>
        <v>85.219649016412077</v>
      </c>
    </row>
    <row r="543" spans="1:18" s="9" customFormat="1" x14ac:dyDescent="0.2">
      <c r="A543" s="11" t="s">
        <v>352</v>
      </c>
      <c r="B543" s="75"/>
      <c r="C543" s="75"/>
      <c r="D543" s="75"/>
      <c r="E543" s="75"/>
      <c r="F543" s="75"/>
      <c r="G543" s="75"/>
      <c r="H543" s="74"/>
      <c r="I543" s="74"/>
      <c r="J543" s="74"/>
      <c r="K543" s="74"/>
      <c r="L543" s="74"/>
      <c r="M543" s="74"/>
      <c r="N543" s="74"/>
      <c r="O543" s="74"/>
      <c r="P543" s="74"/>
      <c r="Q543" s="74"/>
      <c r="R543" s="74"/>
    </row>
    <row r="544" spans="1:18" s="9" customFormat="1" x14ac:dyDescent="0.2">
      <c r="A544" s="13" t="s">
        <v>272</v>
      </c>
      <c r="B544" s="75">
        <v>1648.0260000000001</v>
      </c>
      <c r="C544" s="75">
        <v>6531.1170000000002</v>
      </c>
      <c r="D544" s="75">
        <v>1849.8320000000001</v>
      </c>
      <c r="E544" s="75">
        <v>8380.9490000000005</v>
      </c>
      <c r="F544" s="75">
        <v>2010.664</v>
      </c>
      <c r="G544" s="75">
        <v>7850.9989999999998</v>
      </c>
      <c r="H544" s="15">
        <f>H545+H546</f>
        <v>100</v>
      </c>
      <c r="I544" s="15">
        <f>I545+I546</f>
        <v>100</v>
      </c>
      <c r="J544" s="16">
        <f t="shared" ref="J544:J549" si="132">D544/B544*100</f>
        <v>112.24531651806464</v>
      </c>
      <c r="K544" s="16">
        <f t="shared" ref="K544:L549" si="133">D544/F544*100</f>
        <v>92.001050399271094</v>
      </c>
      <c r="L544" s="16">
        <f t="shared" si="133"/>
        <v>106.75009638900733</v>
      </c>
    </row>
    <row r="545" spans="1:18" s="9" customFormat="1" x14ac:dyDescent="0.2">
      <c r="A545" s="17" t="s">
        <v>278</v>
      </c>
      <c r="B545" s="75">
        <v>543.29200000000003</v>
      </c>
      <c r="C545" s="75">
        <v>2753.6680000000001</v>
      </c>
      <c r="D545" s="75">
        <v>500.09199999999998</v>
      </c>
      <c r="E545" s="75">
        <v>3253.76</v>
      </c>
      <c r="F545" s="75">
        <v>530.79200000000003</v>
      </c>
      <c r="G545" s="75">
        <v>2287.96</v>
      </c>
      <c r="H545" s="15">
        <f>D545/D544*100</f>
        <v>27.034455020780264</v>
      </c>
      <c r="I545" s="15">
        <f>E545/E544*100</f>
        <v>38.823288388940199</v>
      </c>
      <c r="J545" s="16">
        <f t="shared" si="132"/>
        <v>92.048474853301727</v>
      </c>
      <c r="K545" s="16">
        <f t="shared" si="133"/>
        <v>94.216190146045903</v>
      </c>
      <c r="L545" s="16">
        <f t="shared" si="133"/>
        <v>142.2122764383993</v>
      </c>
      <c r="M545" s="78"/>
      <c r="N545" s="78"/>
      <c r="O545" s="78"/>
      <c r="P545" s="78"/>
      <c r="Q545" s="78"/>
      <c r="R545" s="78"/>
    </row>
    <row r="546" spans="1:18" s="9" customFormat="1" x14ac:dyDescent="0.2">
      <c r="A546" s="17" t="s">
        <v>274</v>
      </c>
      <c r="B546" s="75">
        <v>1104.7339999999999</v>
      </c>
      <c r="C546" s="75">
        <v>3777.4490000000001</v>
      </c>
      <c r="D546" s="75">
        <v>1349.74</v>
      </c>
      <c r="E546" s="75">
        <v>5127.1890000000003</v>
      </c>
      <c r="F546" s="75">
        <v>1479.8720000000001</v>
      </c>
      <c r="G546" s="75">
        <v>5563.0389999999998</v>
      </c>
      <c r="H546" s="15">
        <f>D546/D544*100</f>
        <v>72.965544979219729</v>
      </c>
      <c r="I546" s="15">
        <f>E546/E544*100</f>
        <v>61.176711611059801</v>
      </c>
      <c r="J546" s="16">
        <f t="shared" si="132"/>
        <v>122.17782742270991</v>
      </c>
      <c r="K546" s="16">
        <f t="shared" si="133"/>
        <v>91.206536781559478</v>
      </c>
      <c r="L546" s="16">
        <f t="shared" si="133"/>
        <v>92.165253560149424</v>
      </c>
      <c r="M546" s="74"/>
      <c r="N546" s="74"/>
      <c r="O546" s="74"/>
      <c r="P546" s="74"/>
      <c r="Q546" s="74"/>
      <c r="R546" s="74"/>
    </row>
    <row r="547" spans="1:18" s="9" customFormat="1" x14ac:dyDescent="0.2">
      <c r="A547" s="13" t="s">
        <v>273</v>
      </c>
      <c r="B547" s="75">
        <v>1648.0260000000001</v>
      </c>
      <c r="C547" s="75">
        <v>6531.1170000000002</v>
      </c>
      <c r="D547" s="75">
        <v>1849.8320000000001</v>
      </c>
      <c r="E547" s="75">
        <v>8380.9490000000005</v>
      </c>
      <c r="F547" s="75">
        <v>2010.664</v>
      </c>
      <c r="G547" s="75">
        <v>7850.9989999999998</v>
      </c>
      <c r="H547" s="15">
        <f>H548+H549</f>
        <v>100</v>
      </c>
      <c r="I547" s="15">
        <f>I548+I549</f>
        <v>100</v>
      </c>
      <c r="J547" s="16">
        <f t="shared" si="132"/>
        <v>112.24531651806464</v>
      </c>
      <c r="K547" s="16">
        <f t="shared" si="133"/>
        <v>92.001050399271094</v>
      </c>
      <c r="L547" s="16">
        <f t="shared" si="133"/>
        <v>106.75009638900733</v>
      </c>
      <c r="M547" s="74"/>
      <c r="N547" s="74"/>
      <c r="O547" s="74"/>
      <c r="P547" s="74"/>
      <c r="Q547" s="74"/>
      <c r="R547" s="74"/>
    </row>
    <row r="548" spans="1:18" s="9" customFormat="1" x14ac:dyDescent="0.2">
      <c r="A548" s="17" t="s">
        <v>275</v>
      </c>
      <c r="B548" s="75">
        <v>87.171999999999997</v>
      </c>
      <c r="C548" s="75">
        <v>347.90499999999997</v>
      </c>
      <c r="D548" s="75">
        <v>111.718</v>
      </c>
      <c r="E548" s="75">
        <v>459.62400000000002</v>
      </c>
      <c r="F548" s="75">
        <v>94.453000000000003</v>
      </c>
      <c r="G548" s="75">
        <v>489.803</v>
      </c>
      <c r="H548" s="15">
        <f>D548/D547*100</f>
        <v>6.0393592499210742</v>
      </c>
      <c r="I548" s="15">
        <f>E548/E547*100</f>
        <v>5.4841522123568582</v>
      </c>
      <c r="J548" s="16">
        <f t="shared" si="132"/>
        <v>128.15812416831093</v>
      </c>
      <c r="K548" s="16">
        <f t="shared" si="133"/>
        <v>118.27893237906683</v>
      </c>
      <c r="L548" s="16">
        <f t="shared" si="133"/>
        <v>93.838543251062163</v>
      </c>
      <c r="M548" s="78"/>
      <c r="N548" s="78"/>
      <c r="O548" s="78"/>
      <c r="P548" s="78"/>
      <c r="Q548" s="78"/>
      <c r="R548" s="78"/>
    </row>
    <row r="549" spans="1:18" s="9" customFormat="1" x14ac:dyDescent="0.2">
      <c r="A549" s="17" t="s">
        <v>279</v>
      </c>
      <c r="B549" s="75">
        <v>1560.854</v>
      </c>
      <c r="C549" s="75">
        <v>6183.2120000000004</v>
      </c>
      <c r="D549" s="75">
        <v>1738.114</v>
      </c>
      <c r="E549" s="75">
        <v>7921.3249999999998</v>
      </c>
      <c r="F549" s="75">
        <v>1916.211</v>
      </c>
      <c r="G549" s="75">
        <v>7361.1959999999999</v>
      </c>
      <c r="H549" s="15">
        <f>D549/D547*100</f>
        <v>93.960640750078923</v>
      </c>
      <c r="I549" s="15">
        <f>E549/E547*100</f>
        <v>94.515847787643139</v>
      </c>
      <c r="J549" s="16">
        <f t="shared" si="132"/>
        <v>111.35660350039144</v>
      </c>
      <c r="K549" s="16">
        <f t="shared" si="133"/>
        <v>90.705773007252333</v>
      </c>
      <c r="L549" s="16">
        <f t="shared" si="133"/>
        <v>107.60921187263592</v>
      </c>
      <c r="M549" s="74"/>
      <c r="N549" s="74"/>
      <c r="O549" s="74"/>
      <c r="P549" s="74"/>
      <c r="Q549" s="74"/>
      <c r="R549" s="74"/>
    </row>
    <row r="550" spans="1:18" s="9" customFormat="1" x14ac:dyDescent="0.2">
      <c r="A550" s="11" t="s">
        <v>353</v>
      </c>
      <c r="B550" s="75"/>
      <c r="C550" s="75"/>
      <c r="D550" s="75"/>
      <c r="E550" s="75"/>
      <c r="F550" s="75"/>
      <c r="G550" s="75"/>
      <c r="H550" s="74"/>
      <c r="I550" s="74"/>
      <c r="J550" s="74"/>
      <c r="K550" s="74"/>
      <c r="L550" s="74"/>
      <c r="M550" s="74"/>
      <c r="N550" s="74"/>
      <c r="O550" s="74"/>
      <c r="P550" s="74"/>
      <c r="Q550" s="74"/>
      <c r="R550" s="74"/>
    </row>
    <row r="551" spans="1:18" s="9" customFormat="1" x14ac:dyDescent="0.2">
      <c r="A551" s="13" t="s">
        <v>272</v>
      </c>
      <c r="B551" s="75">
        <v>6344.4870000000001</v>
      </c>
      <c r="C551" s="75">
        <v>25060.238000000001</v>
      </c>
      <c r="D551" s="75">
        <v>6251.4530000000004</v>
      </c>
      <c r="E551" s="75">
        <v>31311.69</v>
      </c>
      <c r="F551" s="75">
        <v>7882.9219999999996</v>
      </c>
      <c r="G551" s="75">
        <v>40270.678</v>
      </c>
      <c r="H551" s="15">
        <f>H552+H553</f>
        <v>100</v>
      </c>
      <c r="I551" s="15">
        <f>I552+I553</f>
        <v>100.00000319369539</v>
      </c>
      <c r="J551" s="16">
        <f t="shared" ref="J551:J556" si="134">D551/B551*100</f>
        <v>98.533624546791572</v>
      </c>
      <c r="K551" s="16">
        <f t="shared" ref="K551:L556" si="135">D551/F551*100</f>
        <v>79.303753100690329</v>
      </c>
      <c r="L551" s="16">
        <f t="shared" si="135"/>
        <v>77.753073836998723</v>
      </c>
      <c r="M551" s="74"/>
      <c r="N551" s="74"/>
      <c r="O551" s="74"/>
      <c r="P551" s="74"/>
      <c r="Q551" s="74"/>
      <c r="R551" s="74"/>
    </row>
    <row r="552" spans="1:18" s="9" customFormat="1" x14ac:dyDescent="0.2">
      <c r="A552" s="17" t="s">
        <v>278</v>
      </c>
      <c r="B552" s="75">
        <v>61.817999999999998</v>
      </c>
      <c r="C552" s="75">
        <v>192.43</v>
      </c>
      <c r="D552" s="75">
        <v>38.838999999999999</v>
      </c>
      <c r="E552" s="75">
        <v>231.26900000000001</v>
      </c>
      <c r="F552" s="75">
        <v>43.198</v>
      </c>
      <c r="G552" s="75">
        <v>198.72499999999999</v>
      </c>
      <c r="H552" s="15">
        <f>D552/D551*100</f>
        <v>0.62127956492674574</v>
      </c>
      <c r="I552" s="15">
        <f>E552/E551*100</f>
        <v>0.73860273910478802</v>
      </c>
      <c r="J552" s="16">
        <f t="shared" si="134"/>
        <v>62.827978905820316</v>
      </c>
      <c r="K552" s="16">
        <f t="shared" si="135"/>
        <v>89.909255058104549</v>
      </c>
      <c r="L552" s="16">
        <f t="shared" si="135"/>
        <v>116.37639954711285</v>
      </c>
      <c r="M552" s="78"/>
      <c r="N552" s="78"/>
      <c r="O552" s="78"/>
      <c r="P552" s="78"/>
      <c r="Q552" s="78"/>
      <c r="R552" s="78"/>
    </row>
    <row r="553" spans="1:18" s="9" customFormat="1" x14ac:dyDescent="0.2">
      <c r="A553" s="17" t="s">
        <v>274</v>
      </c>
      <c r="B553" s="75">
        <v>6282.6689999999999</v>
      </c>
      <c r="C553" s="75">
        <v>24867.808000000001</v>
      </c>
      <c r="D553" s="75">
        <v>6212.6139999999996</v>
      </c>
      <c r="E553" s="75">
        <v>31080.421999999999</v>
      </c>
      <c r="F553" s="75">
        <v>7839.7240000000002</v>
      </c>
      <c r="G553" s="75">
        <v>40071.953000000001</v>
      </c>
      <c r="H553" s="15">
        <f>D553/D551*100</f>
        <v>99.378720435073248</v>
      </c>
      <c r="I553" s="15">
        <f>E553/E551*100</f>
        <v>99.2614004545906</v>
      </c>
      <c r="J553" s="16">
        <f t="shared" si="134"/>
        <v>98.884948419214822</v>
      </c>
      <c r="K553" s="16">
        <f t="shared" si="135"/>
        <v>79.24531526875181</v>
      </c>
      <c r="L553" s="16">
        <f t="shared" si="135"/>
        <v>77.561535371136017</v>
      </c>
    </row>
    <row r="554" spans="1:18" s="9" customFormat="1" x14ac:dyDescent="0.2">
      <c r="A554" s="13" t="s">
        <v>273</v>
      </c>
      <c r="B554" s="75">
        <v>6344.4870000000001</v>
      </c>
      <c r="C554" s="75">
        <v>25060.238000000001</v>
      </c>
      <c r="D554" s="75">
        <v>6251.4530000000004</v>
      </c>
      <c r="E554" s="75">
        <v>31311.69</v>
      </c>
      <c r="F554" s="75">
        <v>7882.9219999999996</v>
      </c>
      <c r="G554" s="75">
        <v>40270.678</v>
      </c>
      <c r="H554" s="15">
        <f>H555+H556</f>
        <v>100</v>
      </c>
      <c r="I554" s="15">
        <f>I555+I556</f>
        <v>100.00000000000001</v>
      </c>
      <c r="J554" s="16">
        <f t="shared" si="134"/>
        <v>98.533624546791572</v>
      </c>
      <c r="K554" s="16">
        <f t="shared" si="135"/>
        <v>79.303753100690329</v>
      </c>
      <c r="L554" s="16">
        <f t="shared" si="135"/>
        <v>77.753073836998723</v>
      </c>
    </row>
    <row r="555" spans="1:18" s="9" customFormat="1" x14ac:dyDescent="0.2">
      <c r="A555" s="17" t="s">
        <v>275</v>
      </c>
      <c r="B555" s="75">
        <v>292.70699999999999</v>
      </c>
      <c r="C555" s="75">
        <v>1680.626</v>
      </c>
      <c r="D555" s="75">
        <v>251.49299999999999</v>
      </c>
      <c r="E555" s="75">
        <v>1932.1189999999999</v>
      </c>
      <c r="F555" s="75">
        <v>568.35</v>
      </c>
      <c r="G555" s="75">
        <v>2347.7040000000002</v>
      </c>
      <c r="H555" s="15">
        <f>D555/D554*100</f>
        <v>4.022952743946087</v>
      </c>
      <c r="I555" s="15">
        <f>E555/E554*100</f>
        <v>6.1705995428544425</v>
      </c>
      <c r="J555" s="16">
        <f t="shared" si="134"/>
        <v>85.919708104008436</v>
      </c>
      <c r="K555" s="16">
        <f t="shared" si="135"/>
        <v>44.249670097651098</v>
      </c>
      <c r="L555" s="16">
        <f t="shared" si="135"/>
        <v>82.298236915727017</v>
      </c>
      <c r="M555" s="78"/>
      <c r="N555" s="78"/>
      <c r="O555" s="78"/>
      <c r="P555" s="78"/>
      <c r="Q555" s="78"/>
      <c r="R555" s="78"/>
    </row>
    <row r="556" spans="1:18" s="9" customFormat="1" x14ac:dyDescent="0.2">
      <c r="A556" s="17" t="s">
        <v>279</v>
      </c>
      <c r="B556" s="75">
        <v>6051.78</v>
      </c>
      <c r="C556" s="75">
        <v>23379.612000000001</v>
      </c>
      <c r="D556" s="75">
        <v>5999.96</v>
      </c>
      <c r="E556" s="75">
        <v>29379.571</v>
      </c>
      <c r="F556" s="75">
        <v>7314.5720000000001</v>
      </c>
      <c r="G556" s="75">
        <v>37922.974000000002</v>
      </c>
      <c r="H556" s="15">
        <f>D556/D554*100</f>
        <v>95.977047256053908</v>
      </c>
      <c r="I556" s="15">
        <f>E556/E554*100</f>
        <v>93.829400457145567</v>
      </c>
      <c r="J556" s="16">
        <f t="shared" si="134"/>
        <v>99.143723003810464</v>
      </c>
      <c r="K556" s="16">
        <f t="shared" si="135"/>
        <v>82.027492517675668</v>
      </c>
      <c r="L556" s="16">
        <f t="shared" si="135"/>
        <v>77.471695653405234</v>
      </c>
      <c r="M556" s="74"/>
      <c r="N556" s="74"/>
      <c r="O556" s="74"/>
      <c r="P556" s="74"/>
      <c r="Q556" s="74"/>
      <c r="R556" s="74"/>
    </row>
    <row r="557" spans="1:18" s="9" customFormat="1" ht="22.5" x14ac:dyDescent="0.2">
      <c r="A557" s="11" t="s">
        <v>354</v>
      </c>
      <c r="B557" s="75"/>
      <c r="C557" s="75"/>
      <c r="D557" s="75"/>
      <c r="E557" s="75"/>
      <c r="F557" s="75"/>
      <c r="G557" s="75"/>
      <c r="H557" s="74"/>
      <c r="I557" s="74"/>
      <c r="J557" s="74"/>
      <c r="K557" s="74"/>
      <c r="L557" s="74"/>
    </row>
    <row r="558" spans="1:18" s="9" customFormat="1" x14ac:dyDescent="0.2">
      <c r="A558" s="13" t="s">
        <v>272</v>
      </c>
      <c r="B558" s="75">
        <v>2822.3139999999999</v>
      </c>
      <c r="C558" s="75">
        <v>9616.67</v>
      </c>
      <c r="D558" s="75">
        <v>2797</v>
      </c>
      <c r="E558" s="75">
        <v>12413.67</v>
      </c>
      <c r="F558" s="75">
        <v>3269.953</v>
      </c>
      <c r="G558" s="75">
        <v>15944.769</v>
      </c>
      <c r="H558" s="15">
        <f>H559+H560</f>
        <v>100</v>
      </c>
      <c r="I558" s="15">
        <f>I559+I560</f>
        <v>100</v>
      </c>
      <c r="J558" s="16">
        <f t="shared" ref="J558:J563" si="136">D558/B558*100</f>
        <v>99.103076411767091</v>
      </c>
      <c r="K558" s="16">
        <f t="shared" ref="K558:L563" si="137">D558/F558*100</f>
        <v>85.536397617947415</v>
      </c>
      <c r="L558" s="16">
        <f t="shared" si="137"/>
        <v>77.854185281705867</v>
      </c>
    </row>
    <row r="559" spans="1:18" s="9" customFormat="1" x14ac:dyDescent="0.2">
      <c r="A559" s="17" t="s">
        <v>278</v>
      </c>
      <c r="B559" s="75">
        <v>22.797000000000001</v>
      </c>
      <c r="C559" s="75">
        <v>78.647999999999996</v>
      </c>
      <c r="D559" s="75">
        <v>11.058999999999999</v>
      </c>
      <c r="E559" s="75">
        <v>89.706999999999994</v>
      </c>
      <c r="F559" s="75">
        <v>13.034000000000001</v>
      </c>
      <c r="G559" s="75">
        <v>69.432000000000002</v>
      </c>
      <c r="H559" s="15">
        <f>D559/D558*100</f>
        <v>0.3953879156238827</v>
      </c>
      <c r="I559" s="15">
        <f>E559/E558*100</f>
        <v>0.72264688847053282</v>
      </c>
      <c r="J559" s="16">
        <f t="shared" si="136"/>
        <v>48.510768960828173</v>
      </c>
      <c r="K559" s="16">
        <f t="shared" si="137"/>
        <v>84.847322387601636</v>
      </c>
      <c r="L559" s="16">
        <f t="shared" si="137"/>
        <v>129.20123286092866</v>
      </c>
      <c r="M559" s="78"/>
      <c r="N559" s="78"/>
      <c r="O559" s="78"/>
      <c r="P559" s="78"/>
      <c r="Q559" s="78"/>
      <c r="R559" s="78"/>
    </row>
    <row r="560" spans="1:18" s="9" customFormat="1" x14ac:dyDescent="0.2">
      <c r="A560" s="17" t="s">
        <v>274</v>
      </c>
      <c r="B560" s="75">
        <v>2799.5169999999998</v>
      </c>
      <c r="C560" s="75">
        <v>9538.0220000000008</v>
      </c>
      <c r="D560" s="75">
        <v>2785.9409999999998</v>
      </c>
      <c r="E560" s="75">
        <v>12323.963</v>
      </c>
      <c r="F560" s="75">
        <v>3256.9189999999999</v>
      </c>
      <c r="G560" s="75">
        <v>15875.337</v>
      </c>
      <c r="H560" s="15">
        <f>D560/D558*100</f>
        <v>99.604612084376114</v>
      </c>
      <c r="I560" s="15">
        <f>E560/E558*100</f>
        <v>99.277353111529465</v>
      </c>
      <c r="J560" s="16">
        <f t="shared" si="136"/>
        <v>99.515059204855689</v>
      </c>
      <c r="K560" s="16">
        <f t="shared" si="137"/>
        <v>85.539155256854713</v>
      </c>
      <c r="L560" s="16">
        <f t="shared" si="137"/>
        <v>77.629615043762527</v>
      </c>
    </row>
    <row r="561" spans="1:18" s="9" customFormat="1" x14ac:dyDescent="0.2">
      <c r="A561" s="13" t="s">
        <v>273</v>
      </c>
      <c r="B561" s="75">
        <v>2822.3139999999999</v>
      </c>
      <c r="C561" s="75">
        <v>9616.67</v>
      </c>
      <c r="D561" s="75">
        <v>2797</v>
      </c>
      <c r="E561" s="75">
        <v>12413.67</v>
      </c>
      <c r="F561" s="75">
        <v>3269.953</v>
      </c>
      <c r="G561" s="75">
        <v>15944.769</v>
      </c>
      <c r="H561" s="15">
        <f>H562+H563</f>
        <v>100</v>
      </c>
      <c r="I561" s="15">
        <f>I562+I563</f>
        <v>100</v>
      </c>
      <c r="J561" s="16">
        <f t="shared" si="136"/>
        <v>99.103076411767091</v>
      </c>
      <c r="K561" s="16">
        <f t="shared" si="137"/>
        <v>85.536397617947415</v>
      </c>
      <c r="L561" s="16">
        <f t="shared" si="137"/>
        <v>77.854185281705867</v>
      </c>
    </row>
    <row r="562" spans="1:18" s="9" customFormat="1" x14ac:dyDescent="0.2">
      <c r="A562" s="17" t="s">
        <v>275</v>
      </c>
      <c r="B562" s="75">
        <v>187.20500000000001</v>
      </c>
      <c r="C562" s="75">
        <v>1199.8879999999999</v>
      </c>
      <c r="D562" s="75">
        <v>164.94</v>
      </c>
      <c r="E562" s="75">
        <v>1364.828</v>
      </c>
      <c r="F562" s="75">
        <v>533.84199999999998</v>
      </c>
      <c r="G562" s="75">
        <v>1981.835</v>
      </c>
      <c r="H562" s="15">
        <f>D562/D561*100</f>
        <v>5.8970325348587771</v>
      </c>
      <c r="I562" s="15">
        <f>E562/E561*100</f>
        <v>10.994556807132781</v>
      </c>
      <c r="J562" s="16">
        <f t="shared" si="136"/>
        <v>88.106621083838562</v>
      </c>
      <c r="K562" s="16">
        <f t="shared" si="137"/>
        <v>30.896782193982492</v>
      </c>
      <c r="L562" s="16">
        <f t="shared" si="137"/>
        <v>68.866883469108174</v>
      </c>
      <c r="M562" s="78"/>
      <c r="N562" s="78"/>
      <c r="O562" s="78"/>
      <c r="P562" s="78"/>
      <c r="Q562" s="78"/>
      <c r="R562" s="78"/>
    </row>
    <row r="563" spans="1:18" s="9" customFormat="1" x14ac:dyDescent="0.2">
      <c r="A563" s="17" t="s">
        <v>279</v>
      </c>
      <c r="B563" s="75">
        <v>2635.1089999999999</v>
      </c>
      <c r="C563" s="75">
        <v>8416.7819999999992</v>
      </c>
      <c r="D563" s="75">
        <v>2632.06</v>
      </c>
      <c r="E563" s="75">
        <v>11048.842000000001</v>
      </c>
      <c r="F563" s="75">
        <v>2736.1109999999999</v>
      </c>
      <c r="G563" s="75">
        <v>13962.933999999999</v>
      </c>
      <c r="H563" s="15">
        <f>D563/D561*100</f>
        <v>94.102967465141219</v>
      </c>
      <c r="I563" s="15">
        <f>E563/E561*100</f>
        <v>89.005443192867219</v>
      </c>
      <c r="J563" s="16">
        <f t="shared" si="136"/>
        <v>99.884293211400362</v>
      </c>
      <c r="K563" s="16">
        <f t="shared" si="137"/>
        <v>96.197120657751086</v>
      </c>
      <c r="L563" s="16">
        <f t="shared" si="137"/>
        <v>79.129801802400564</v>
      </c>
      <c r="M563" s="74"/>
      <c r="N563" s="74"/>
      <c r="O563" s="74"/>
      <c r="P563" s="74"/>
      <c r="Q563" s="74"/>
      <c r="R563" s="74"/>
    </row>
    <row r="564" spans="1:18" s="9" customFormat="1" x14ac:dyDescent="0.2">
      <c r="A564" s="11" t="s">
        <v>592</v>
      </c>
      <c r="B564" s="75"/>
      <c r="C564" s="75"/>
      <c r="D564" s="75"/>
      <c r="E564" s="75"/>
      <c r="F564" s="75"/>
      <c r="G564" s="75"/>
      <c r="H564" s="74"/>
      <c r="I564" s="74"/>
      <c r="J564" s="74"/>
      <c r="K564" s="74"/>
      <c r="L564" s="74"/>
      <c r="M564" s="74"/>
      <c r="N564" s="74"/>
      <c r="O564" s="74"/>
      <c r="P564" s="74"/>
      <c r="Q564" s="74"/>
      <c r="R564" s="74"/>
    </row>
    <row r="565" spans="1:18" s="9" customFormat="1" x14ac:dyDescent="0.2">
      <c r="A565" s="13" t="s">
        <v>272</v>
      </c>
      <c r="B565" s="75">
        <v>9596.5679999999993</v>
      </c>
      <c r="C565" s="75">
        <v>35022.966</v>
      </c>
      <c r="D565" s="75">
        <v>10773.331</v>
      </c>
      <c r="E565" s="75">
        <v>45796.296999999999</v>
      </c>
      <c r="F565" s="75">
        <v>13531.302</v>
      </c>
      <c r="G565" s="75">
        <v>74003.888000000006</v>
      </c>
      <c r="H565" s="15">
        <f>H566+H567</f>
        <v>99.999999999999986</v>
      </c>
      <c r="I565" s="15">
        <f>I566+I567</f>
        <v>100</v>
      </c>
      <c r="J565" s="16">
        <f t="shared" ref="J565:J570" si="138">D565/B565*100</f>
        <v>112.2623317002495</v>
      </c>
      <c r="K565" s="16">
        <f t="shared" ref="K565:L570" si="139">D565/F565*100</f>
        <v>79.617844609483996</v>
      </c>
      <c r="L565" s="16">
        <f t="shared" si="139"/>
        <v>61.883636438128754</v>
      </c>
    </row>
    <row r="566" spans="1:18" s="9" customFormat="1" x14ac:dyDescent="0.2">
      <c r="A566" s="17" t="s">
        <v>278</v>
      </c>
      <c r="B566" s="75">
        <v>85.099000000000004</v>
      </c>
      <c r="C566" s="75">
        <v>275.66300000000001</v>
      </c>
      <c r="D566" s="75">
        <v>80.831999999999994</v>
      </c>
      <c r="E566" s="75">
        <v>356.495</v>
      </c>
      <c r="F566" s="75">
        <v>56.432000000000002</v>
      </c>
      <c r="G566" s="75">
        <v>333.16199999999998</v>
      </c>
      <c r="H566" s="15">
        <f>D566/D565*100</f>
        <v>0.75029719220545621</v>
      </c>
      <c r="I566" s="15">
        <f>E566/E565*100</f>
        <v>0.77843630021003662</v>
      </c>
      <c r="J566" s="16">
        <f t="shared" si="138"/>
        <v>94.985840021621854</v>
      </c>
      <c r="K566" s="16">
        <f t="shared" si="139"/>
        <v>143.23787921746523</v>
      </c>
      <c r="L566" s="16">
        <f t="shared" si="139"/>
        <v>107.00349979889666</v>
      </c>
      <c r="M566" s="78"/>
      <c r="N566" s="78"/>
      <c r="O566" s="78"/>
      <c r="P566" s="78"/>
      <c r="Q566" s="78"/>
      <c r="R566" s="78"/>
    </row>
    <row r="567" spans="1:18" s="9" customFormat="1" x14ac:dyDescent="0.2">
      <c r="A567" s="17" t="s">
        <v>274</v>
      </c>
      <c r="B567" s="75">
        <v>9511.4689999999991</v>
      </c>
      <c r="C567" s="75">
        <v>34747.303</v>
      </c>
      <c r="D567" s="75">
        <v>10692.499</v>
      </c>
      <c r="E567" s="75">
        <v>45439.802000000003</v>
      </c>
      <c r="F567" s="75">
        <v>13474.87</v>
      </c>
      <c r="G567" s="75">
        <v>73670.726999999999</v>
      </c>
      <c r="H567" s="15">
        <f>D567/D565*100</f>
        <v>99.249702807794534</v>
      </c>
      <c r="I567" s="15">
        <f>E567/E565*100</f>
        <v>99.221563699789968</v>
      </c>
      <c r="J567" s="16">
        <f t="shared" si="138"/>
        <v>112.41690426578693</v>
      </c>
      <c r="K567" s="16">
        <f t="shared" si="139"/>
        <v>79.351407471834605</v>
      </c>
      <c r="L567" s="16">
        <f t="shared" si="139"/>
        <v>61.679589506426346</v>
      </c>
      <c r="M567" s="74"/>
      <c r="N567" s="74"/>
      <c r="O567" s="74"/>
      <c r="P567" s="74"/>
      <c r="Q567" s="74"/>
      <c r="R567" s="74"/>
    </row>
    <row r="568" spans="1:18" s="9" customFormat="1" x14ac:dyDescent="0.2">
      <c r="A568" s="13" t="s">
        <v>273</v>
      </c>
      <c r="B568" s="75">
        <v>9596.5679999999993</v>
      </c>
      <c r="C568" s="75">
        <v>35022.966</v>
      </c>
      <c r="D568" s="75">
        <v>10773.331</v>
      </c>
      <c r="E568" s="75">
        <v>45796.296999999999</v>
      </c>
      <c r="F568" s="75">
        <v>13531.302</v>
      </c>
      <c r="G568" s="75">
        <v>74003.888000000006</v>
      </c>
      <c r="H568" s="15">
        <f>H569+H570</f>
        <v>100</v>
      </c>
      <c r="I568" s="15">
        <f>I569+I570</f>
        <v>100.00000000000001</v>
      </c>
      <c r="J568" s="16">
        <f t="shared" si="138"/>
        <v>112.2623317002495</v>
      </c>
      <c r="K568" s="16">
        <f t="shared" si="139"/>
        <v>79.617844609483996</v>
      </c>
      <c r="L568" s="16">
        <f t="shared" si="139"/>
        <v>61.883636438128754</v>
      </c>
      <c r="M568" s="74"/>
      <c r="N568" s="74"/>
      <c r="O568" s="74"/>
      <c r="P568" s="74"/>
      <c r="Q568" s="74"/>
      <c r="R568" s="74"/>
    </row>
    <row r="569" spans="1:18" s="9" customFormat="1" x14ac:dyDescent="0.2">
      <c r="A569" s="17" t="s">
        <v>275</v>
      </c>
      <c r="B569" s="75">
        <v>1011.753</v>
      </c>
      <c r="C569" s="75">
        <v>4614.7079999999996</v>
      </c>
      <c r="D569" s="75">
        <v>773.73800000000006</v>
      </c>
      <c r="E569" s="75">
        <v>5388.4459999999999</v>
      </c>
      <c r="F569" s="75">
        <v>811.63</v>
      </c>
      <c r="G569" s="75">
        <v>4815.7039999999997</v>
      </c>
      <c r="H569" s="15">
        <f>D569/D568*100</f>
        <v>7.1819755654031248</v>
      </c>
      <c r="I569" s="15">
        <f>E569/E568*100</f>
        <v>11.766117247427232</v>
      </c>
      <c r="J569" s="16">
        <f t="shared" si="138"/>
        <v>76.474989449005832</v>
      </c>
      <c r="K569" s="16">
        <f t="shared" si="139"/>
        <v>95.331370205635579</v>
      </c>
      <c r="L569" s="16">
        <f t="shared" si="139"/>
        <v>111.89321436699598</v>
      </c>
      <c r="M569" s="78"/>
      <c r="N569" s="78"/>
      <c r="O569" s="78"/>
      <c r="P569" s="78"/>
      <c r="Q569" s="78"/>
      <c r="R569" s="78"/>
    </row>
    <row r="570" spans="1:18" s="9" customFormat="1" x14ac:dyDescent="0.2">
      <c r="A570" s="17" t="s">
        <v>279</v>
      </c>
      <c r="B570" s="75">
        <v>8584.8150000000005</v>
      </c>
      <c r="C570" s="75">
        <v>30408.258000000002</v>
      </c>
      <c r="D570" s="75">
        <v>9999.5930000000008</v>
      </c>
      <c r="E570" s="75">
        <v>40407.851000000002</v>
      </c>
      <c r="F570" s="75">
        <v>12719.672</v>
      </c>
      <c r="G570" s="75">
        <v>69188.183999999994</v>
      </c>
      <c r="H570" s="15">
        <f>D570/D568*100</f>
        <v>92.818024434596879</v>
      </c>
      <c r="I570" s="15">
        <f>E570/E568*100</f>
        <v>88.233882752572782</v>
      </c>
      <c r="J570" s="16">
        <f t="shared" si="138"/>
        <v>116.48000568445565</v>
      </c>
      <c r="K570" s="16">
        <f t="shared" si="139"/>
        <v>78.615179699602322</v>
      </c>
      <c r="L570" s="16">
        <f t="shared" si="139"/>
        <v>58.402820631916001</v>
      </c>
      <c r="M570" s="74"/>
      <c r="N570" s="74"/>
      <c r="O570" s="74"/>
      <c r="P570" s="74"/>
      <c r="Q570" s="74"/>
      <c r="R570" s="74"/>
    </row>
    <row r="571" spans="1:18" s="9" customFormat="1" ht="22.5" x14ac:dyDescent="0.2">
      <c r="A571" s="11" t="s">
        <v>355</v>
      </c>
      <c r="B571" s="75"/>
      <c r="C571" s="75"/>
      <c r="D571" s="75"/>
      <c r="E571" s="75"/>
      <c r="F571" s="75"/>
      <c r="G571" s="75"/>
      <c r="H571" s="74"/>
      <c r="I571" s="74"/>
      <c r="J571" s="74"/>
      <c r="K571" s="74"/>
      <c r="L571" s="74"/>
    </row>
    <row r="572" spans="1:18" s="9" customFormat="1" x14ac:dyDescent="0.2">
      <c r="A572" s="13" t="s">
        <v>272</v>
      </c>
      <c r="B572" s="75">
        <v>830222.03200000001</v>
      </c>
      <c r="C572" s="75">
        <v>3916624.3319999999</v>
      </c>
      <c r="D572" s="75">
        <v>884880.39399999997</v>
      </c>
      <c r="E572" s="75">
        <v>4801657.4809999997</v>
      </c>
      <c r="F572" s="75">
        <v>838581.201</v>
      </c>
      <c r="G572" s="75">
        <v>4746859.7980000004</v>
      </c>
      <c r="H572" s="15">
        <f>H573+H574</f>
        <v>100</v>
      </c>
      <c r="I572" s="15">
        <f>I573+I574</f>
        <v>100</v>
      </c>
      <c r="J572" s="16">
        <f t="shared" ref="J572:J577" si="140">D572/B572*100</f>
        <v>106.58358365512517</v>
      </c>
      <c r="K572" s="16">
        <f t="shared" ref="K572:L577" si="141">D572/F572*100</f>
        <v>105.52113414238104</v>
      </c>
      <c r="L572" s="16">
        <f t="shared" si="141"/>
        <v>101.15439859890294</v>
      </c>
      <c r="M572" s="74"/>
      <c r="N572" s="74"/>
      <c r="O572" s="74"/>
      <c r="P572" s="74"/>
      <c r="Q572" s="74"/>
      <c r="R572" s="74"/>
    </row>
    <row r="573" spans="1:18" s="9" customFormat="1" x14ac:dyDescent="0.2">
      <c r="A573" s="17" t="s">
        <v>278</v>
      </c>
      <c r="B573" s="75">
        <v>8162.6670000000004</v>
      </c>
      <c r="C573" s="75">
        <v>37465.332999999999</v>
      </c>
      <c r="D573" s="75">
        <v>4585.6670000000004</v>
      </c>
      <c r="E573" s="75">
        <v>42051</v>
      </c>
      <c r="F573" s="75">
        <v>5020.3329999999996</v>
      </c>
      <c r="G573" s="75">
        <v>73234.667000000001</v>
      </c>
      <c r="H573" s="15">
        <f>D573/D572*100</f>
        <v>0.51822450029331313</v>
      </c>
      <c r="I573" s="15">
        <f>E573/E572*100</f>
        <v>0.87576009255958842</v>
      </c>
      <c r="J573" s="16">
        <f t="shared" si="140"/>
        <v>56.178538215512162</v>
      </c>
      <c r="K573" s="16">
        <f t="shared" si="141"/>
        <v>91.341889073892119</v>
      </c>
      <c r="L573" s="16">
        <f t="shared" si="141"/>
        <v>57.419527830992934</v>
      </c>
      <c r="M573" s="78"/>
      <c r="N573" s="78"/>
      <c r="O573" s="78"/>
      <c r="P573" s="78"/>
      <c r="Q573" s="78"/>
      <c r="R573" s="78"/>
    </row>
    <row r="574" spans="1:18" s="9" customFormat="1" x14ac:dyDescent="0.2">
      <c r="A574" s="17" t="s">
        <v>274</v>
      </c>
      <c r="B574" s="75">
        <v>822059.36499999999</v>
      </c>
      <c r="C574" s="75">
        <v>3879158.9989999998</v>
      </c>
      <c r="D574" s="75">
        <v>880294.72699999996</v>
      </c>
      <c r="E574" s="75">
        <v>4759606.4809999997</v>
      </c>
      <c r="F574" s="75">
        <v>833560.86800000002</v>
      </c>
      <c r="G574" s="75">
        <v>4673625.1320000002</v>
      </c>
      <c r="H574" s="15">
        <f>D574/D572*100</f>
        <v>99.481775499706686</v>
      </c>
      <c r="I574" s="15">
        <f>E574/E572*100</f>
        <v>99.124239907440412</v>
      </c>
      <c r="J574" s="16">
        <f t="shared" si="140"/>
        <v>107.08408230347209</v>
      </c>
      <c r="K574" s="16">
        <f t="shared" si="141"/>
        <v>105.60653226346032</v>
      </c>
      <c r="L574" s="16">
        <f t="shared" si="141"/>
        <v>101.83971428113246</v>
      </c>
    </row>
    <row r="575" spans="1:18" s="9" customFormat="1" x14ac:dyDescent="0.2">
      <c r="A575" s="13" t="s">
        <v>273</v>
      </c>
      <c r="B575" s="75">
        <v>830222.03200000001</v>
      </c>
      <c r="C575" s="75">
        <v>3916624.3319999999</v>
      </c>
      <c r="D575" s="75">
        <v>884880.39399999997</v>
      </c>
      <c r="E575" s="75">
        <v>4801657.4809999997</v>
      </c>
      <c r="F575" s="75">
        <v>838581.201</v>
      </c>
      <c r="G575" s="75">
        <v>4746859.7980000004</v>
      </c>
      <c r="H575" s="15">
        <f>H576+H577</f>
        <v>100.00000000000001</v>
      </c>
      <c r="I575" s="15">
        <f>I576+I577</f>
        <v>100.00000000000001</v>
      </c>
      <c r="J575" s="16">
        <f t="shared" si="140"/>
        <v>106.58358365512517</v>
      </c>
      <c r="K575" s="16">
        <f t="shared" si="141"/>
        <v>105.52113414238104</v>
      </c>
      <c r="L575" s="16">
        <f t="shared" si="141"/>
        <v>101.15439859890294</v>
      </c>
    </row>
    <row r="576" spans="1:18" s="9" customFormat="1" x14ac:dyDescent="0.2">
      <c r="A576" s="17" t="s">
        <v>275</v>
      </c>
      <c r="B576" s="75">
        <v>16524.252</v>
      </c>
      <c r="C576" s="75">
        <v>48616.538999999997</v>
      </c>
      <c r="D576" s="75">
        <v>17530.18</v>
      </c>
      <c r="E576" s="75">
        <v>66139.111000000004</v>
      </c>
      <c r="F576" s="75">
        <v>6546.1450000000004</v>
      </c>
      <c r="G576" s="75">
        <v>49699.144999999997</v>
      </c>
      <c r="H576" s="15">
        <f>D576/D575*100</f>
        <v>1.9810790383496732</v>
      </c>
      <c r="I576" s="15">
        <f>E576/E575*100</f>
        <v>1.3774225100751207</v>
      </c>
      <c r="J576" s="16">
        <f t="shared" si="140"/>
        <v>106.08758568920396</v>
      </c>
      <c r="K576" s="16">
        <f t="shared" si="141"/>
        <v>267.79394590251206</v>
      </c>
      <c r="L576" s="16">
        <f t="shared" si="141"/>
        <v>133.07897147928804</v>
      </c>
      <c r="M576" s="78"/>
      <c r="N576" s="78"/>
      <c r="O576" s="78"/>
      <c r="P576" s="78"/>
      <c r="Q576" s="78"/>
      <c r="R576" s="78"/>
    </row>
    <row r="577" spans="1:18" s="9" customFormat="1" x14ac:dyDescent="0.2">
      <c r="A577" s="17" t="s">
        <v>279</v>
      </c>
      <c r="B577" s="75">
        <v>813697.78</v>
      </c>
      <c r="C577" s="75">
        <v>3868007.7930000001</v>
      </c>
      <c r="D577" s="75">
        <v>867350.21400000004</v>
      </c>
      <c r="E577" s="75">
        <v>4735518.37</v>
      </c>
      <c r="F577" s="75">
        <v>832035.05599999998</v>
      </c>
      <c r="G577" s="75">
        <v>4697160.6529999999</v>
      </c>
      <c r="H577" s="15">
        <f>D577/D575*100</f>
        <v>98.018920961650338</v>
      </c>
      <c r="I577" s="15">
        <f>E577/E575*100</f>
        <v>98.622577489924893</v>
      </c>
      <c r="J577" s="16">
        <f t="shared" si="140"/>
        <v>106.59365618522396</v>
      </c>
      <c r="K577" s="16">
        <f t="shared" si="141"/>
        <v>104.24443149904974</v>
      </c>
      <c r="L577" s="16">
        <f t="shared" si="141"/>
        <v>100.81661496877909</v>
      </c>
    </row>
    <row r="578" spans="1:18" s="9" customFormat="1" ht="22.5" x14ac:dyDescent="0.2">
      <c r="A578" s="11" t="s">
        <v>356</v>
      </c>
      <c r="B578" s="75"/>
      <c r="C578" s="75"/>
      <c r="D578" s="75"/>
      <c r="E578" s="75"/>
      <c r="F578" s="75"/>
      <c r="G578" s="75"/>
      <c r="H578" s="74"/>
      <c r="I578" s="74"/>
      <c r="J578" s="74"/>
      <c r="K578" s="74"/>
      <c r="L578" s="74"/>
      <c r="M578" s="74"/>
      <c r="N578" s="74"/>
      <c r="O578" s="74"/>
      <c r="P578" s="74"/>
      <c r="Q578" s="74"/>
      <c r="R578" s="74"/>
    </row>
    <row r="579" spans="1:18" s="9" customFormat="1" x14ac:dyDescent="0.2">
      <c r="A579" s="13" t="s">
        <v>272</v>
      </c>
      <c r="B579" s="75">
        <v>633.45500000000004</v>
      </c>
      <c r="C579" s="75">
        <v>1602.518</v>
      </c>
      <c r="D579" s="75">
        <v>292.11799999999999</v>
      </c>
      <c r="E579" s="75">
        <v>1894.636</v>
      </c>
      <c r="F579" s="75">
        <v>549.07299999999998</v>
      </c>
      <c r="G579" s="75">
        <v>2280.462</v>
      </c>
      <c r="H579" s="15">
        <f>H580+H581</f>
        <v>99.999999999999986</v>
      </c>
      <c r="I579" s="15">
        <f>I580+I581</f>
        <v>100</v>
      </c>
      <c r="J579" s="16">
        <f t="shared" ref="J579:J584" si="142">D579/B579*100</f>
        <v>46.11503579575502</v>
      </c>
      <c r="K579" s="16">
        <f t="shared" ref="K579:L584" si="143">D579/F579*100</f>
        <v>53.202033245124056</v>
      </c>
      <c r="L579" s="16">
        <f t="shared" si="143"/>
        <v>83.081235293550165</v>
      </c>
      <c r="M579" s="74"/>
      <c r="N579" s="74"/>
      <c r="O579" s="74"/>
      <c r="P579" s="74"/>
      <c r="Q579" s="74"/>
      <c r="R579" s="74"/>
    </row>
    <row r="580" spans="1:18" s="9" customFormat="1" x14ac:dyDescent="0.2">
      <c r="A580" s="17" t="s">
        <v>278</v>
      </c>
      <c r="B580" s="75">
        <v>29.359000000000002</v>
      </c>
      <c r="C580" s="75">
        <v>124.901</v>
      </c>
      <c r="D580" s="75">
        <v>8.6920000000000002</v>
      </c>
      <c r="E580" s="75">
        <v>133.59299999999999</v>
      </c>
      <c r="F580" s="75">
        <v>29.292000000000002</v>
      </c>
      <c r="G580" s="75">
        <v>145.76</v>
      </c>
      <c r="H580" s="15">
        <f>D580/D579*100</f>
        <v>2.975509896685586</v>
      </c>
      <c r="I580" s="15">
        <f>E580/E579*100</f>
        <v>7.05111694277951</v>
      </c>
      <c r="J580" s="16">
        <f t="shared" si="142"/>
        <v>29.605913007936234</v>
      </c>
      <c r="K580" s="16">
        <f t="shared" si="143"/>
        <v>29.673631025535979</v>
      </c>
      <c r="L580" s="16">
        <f t="shared" si="143"/>
        <v>91.652716794731063</v>
      </c>
      <c r="M580" s="78"/>
      <c r="N580" s="78"/>
      <c r="O580" s="78"/>
      <c r="P580" s="78"/>
      <c r="Q580" s="78"/>
      <c r="R580" s="78"/>
    </row>
    <row r="581" spans="1:18" s="9" customFormat="1" x14ac:dyDescent="0.2">
      <c r="A581" s="17" t="s">
        <v>274</v>
      </c>
      <c r="B581" s="75">
        <v>604.096</v>
      </c>
      <c r="C581" s="75">
        <v>1477.617</v>
      </c>
      <c r="D581" s="75">
        <v>283.42599999999999</v>
      </c>
      <c r="E581" s="75">
        <v>1761.0429999999999</v>
      </c>
      <c r="F581" s="75">
        <v>519.78099999999995</v>
      </c>
      <c r="G581" s="75">
        <v>2134.7020000000002</v>
      </c>
      <c r="H581" s="15">
        <f>D581/D579*100</f>
        <v>97.024490103314406</v>
      </c>
      <c r="I581" s="15">
        <f>E581/E579*100</f>
        <v>92.948883057220485</v>
      </c>
      <c r="J581" s="16">
        <f t="shared" si="142"/>
        <v>46.917377370484161</v>
      </c>
      <c r="K581" s="16">
        <f t="shared" si="143"/>
        <v>54.527964662040361</v>
      </c>
      <c r="L581" s="16">
        <f t="shared" si="143"/>
        <v>82.495964307898689</v>
      </c>
      <c r="M581" s="74"/>
      <c r="N581" s="74"/>
      <c r="O581" s="74"/>
      <c r="P581" s="74"/>
      <c r="Q581" s="74"/>
      <c r="R581" s="74"/>
    </row>
    <row r="582" spans="1:18" s="9" customFormat="1" x14ac:dyDescent="0.2">
      <c r="A582" s="13" t="s">
        <v>273</v>
      </c>
      <c r="B582" s="75">
        <v>633.45500000000004</v>
      </c>
      <c r="C582" s="75">
        <v>1602.518</v>
      </c>
      <c r="D582" s="75">
        <v>292.11799999999999</v>
      </c>
      <c r="E582" s="75">
        <v>1894.636</v>
      </c>
      <c r="F582" s="75">
        <v>549.07299999999998</v>
      </c>
      <c r="G582" s="75">
        <v>2280.462</v>
      </c>
      <c r="H582" s="15">
        <f>H583+H584</f>
        <v>100</v>
      </c>
      <c r="I582" s="15">
        <f>I583+I584</f>
        <v>99.999999999999986</v>
      </c>
      <c r="J582" s="16">
        <f t="shared" si="142"/>
        <v>46.11503579575502</v>
      </c>
      <c r="K582" s="16">
        <f t="shared" si="143"/>
        <v>53.202033245124056</v>
      </c>
      <c r="L582" s="16">
        <f t="shared" si="143"/>
        <v>83.081235293550165</v>
      </c>
      <c r="M582" s="74"/>
      <c r="N582" s="74"/>
      <c r="O582" s="74"/>
      <c r="P582" s="74"/>
      <c r="Q582" s="74"/>
      <c r="R582" s="74"/>
    </row>
    <row r="583" spans="1:18" s="9" customFormat="1" x14ac:dyDescent="0.2">
      <c r="A583" s="17" t="s">
        <v>275</v>
      </c>
      <c r="B583" s="75">
        <v>28.067</v>
      </c>
      <c r="C583" s="75">
        <v>218.452</v>
      </c>
      <c r="D583" s="75">
        <v>27.248000000000001</v>
      </c>
      <c r="E583" s="75">
        <v>245.7</v>
      </c>
      <c r="F583" s="75">
        <v>30.561</v>
      </c>
      <c r="G583" s="75">
        <v>116.04</v>
      </c>
      <c r="H583" s="15">
        <f>D583/D582*100</f>
        <v>9.3277374211791138</v>
      </c>
      <c r="I583" s="15">
        <f>E583/E582*100</f>
        <v>12.968190195900425</v>
      </c>
      <c r="J583" s="16">
        <f t="shared" si="142"/>
        <v>97.081982399258919</v>
      </c>
      <c r="K583" s="16">
        <f t="shared" si="143"/>
        <v>89.159386145741308</v>
      </c>
      <c r="L583" s="16">
        <f t="shared" si="143"/>
        <v>211.73733195449844</v>
      </c>
      <c r="M583" s="78"/>
      <c r="N583" s="78"/>
      <c r="O583" s="78"/>
      <c r="P583" s="78"/>
      <c r="Q583" s="78"/>
      <c r="R583" s="78"/>
    </row>
    <row r="584" spans="1:18" s="9" customFormat="1" x14ac:dyDescent="0.2">
      <c r="A584" s="17" t="s">
        <v>279</v>
      </c>
      <c r="B584" s="75">
        <v>605.38800000000003</v>
      </c>
      <c r="C584" s="75">
        <v>1384.066</v>
      </c>
      <c r="D584" s="75">
        <v>264.87</v>
      </c>
      <c r="E584" s="75">
        <v>1648.9359999999999</v>
      </c>
      <c r="F584" s="75">
        <v>518.51199999999994</v>
      </c>
      <c r="G584" s="75">
        <v>2164.422</v>
      </c>
      <c r="H584" s="15">
        <f>D584/D582*100</f>
        <v>90.672262578820892</v>
      </c>
      <c r="I584" s="15">
        <f>E584/E582*100</f>
        <v>87.031809804099566</v>
      </c>
      <c r="J584" s="16">
        <f t="shared" si="142"/>
        <v>43.752106087335726</v>
      </c>
      <c r="K584" s="16">
        <f t="shared" si="143"/>
        <v>51.082713611256835</v>
      </c>
      <c r="L584" s="16">
        <f t="shared" si="143"/>
        <v>76.183664738207241</v>
      </c>
    </row>
    <row r="585" spans="1:18" s="9" customFormat="1" ht="33.75" x14ac:dyDescent="0.2">
      <c r="A585" s="11" t="s">
        <v>357</v>
      </c>
      <c r="B585" s="75"/>
      <c r="C585" s="75"/>
      <c r="D585" s="75"/>
      <c r="E585" s="75"/>
      <c r="F585" s="75"/>
      <c r="G585" s="75"/>
      <c r="H585" s="74"/>
      <c r="I585" s="74"/>
      <c r="J585" s="74"/>
      <c r="K585" s="74"/>
      <c r="L585" s="74"/>
    </row>
    <row r="586" spans="1:18" s="9" customFormat="1" x14ac:dyDescent="0.2">
      <c r="A586" s="13" t="s">
        <v>272</v>
      </c>
      <c r="B586" s="75">
        <v>4049566.8319999999</v>
      </c>
      <c r="C586" s="75">
        <v>15759320.52</v>
      </c>
      <c r="D586" s="75">
        <v>3947092.963</v>
      </c>
      <c r="E586" s="75">
        <v>19706664.228</v>
      </c>
      <c r="F586" s="75">
        <v>3648141.4580000001</v>
      </c>
      <c r="G586" s="75">
        <v>25224770.175999999</v>
      </c>
      <c r="H586" s="15">
        <f>H587+H588</f>
        <v>100.00000002533511</v>
      </c>
      <c r="I586" s="15">
        <f>I587+I588</f>
        <v>100</v>
      </c>
      <c r="J586" s="16">
        <f t="shared" ref="J586:J591" si="144">D586/B586*100</f>
        <v>97.469510363670423</v>
      </c>
      <c r="K586" s="16">
        <f t="shared" ref="K586:L591" si="145">D586/F586*100</f>
        <v>108.19462480941988</v>
      </c>
      <c r="L586" s="16">
        <f t="shared" si="145"/>
        <v>78.124256794021548</v>
      </c>
    </row>
    <row r="587" spans="1:18" s="9" customFormat="1" x14ac:dyDescent="0.2">
      <c r="A587" s="17" t="s">
        <v>278</v>
      </c>
      <c r="B587" s="75">
        <v>280212.16600000003</v>
      </c>
      <c r="C587" s="75">
        <v>1000986.665</v>
      </c>
      <c r="D587" s="75">
        <v>372533.5</v>
      </c>
      <c r="E587" s="75">
        <v>1373520.165</v>
      </c>
      <c r="F587" s="75">
        <v>273593.83299999998</v>
      </c>
      <c r="G587" s="75">
        <v>1254799.165</v>
      </c>
      <c r="H587" s="15">
        <f>D587/D586*100</f>
        <v>9.4381739546578807</v>
      </c>
      <c r="I587" s="15">
        <f>E587/E586*100</f>
        <v>6.9698257863877791</v>
      </c>
      <c r="J587" s="16">
        <f t="shared" si="144"/>
        <v>132.9469399269409</v>
      </c>
      <c r="K587" s="16">
        <f t="shared" si="145"/>
        <v>136.16297411206634</v>
      </c>
      <c r="L587" s="16">
        <f t="shared" si="145"/>
        <v>109.46135471806757</v>
      </c>
      <c r="M587" s="78"/>
      <c r="N587" s="78"/>
      <c r="O587" s="78"/>
      <c r="P587" s="78"/>
      <c r="Q587" s="78"/>
      <c r="R587" s="78"/>
    </row>
    <row r="588" spans="1:18" s="9" customFormat="1" x14ac:dyDescent="0.2">
      <c r="A588" s="17" t="s">
        <v>274</v>
      </c>
      <c r="B588" s="75">
        <v>3769354.665</v>
      </c>
      <c r="C588" s="75">
        <v>14758333.855</v>
      </c>
      <c r="D588" s="75">
        <v>3574559.4640000002</v>
      </c>
      <c r="E588" s="75">
        <v>18333144.063000001</v>
      </c>
      <c r="F588" s="75">
        <v>3374547.625</v>
      </c>
      <c r="G588" s="75">
        <v>23969971.011</v>
      </c>
      <c r="H588" s="15">
        <f>D588/D586*100</f>
        <v>90.561826070677228</v>
      </c>
      <c r="I588" s="15">
        <f>E588/E586*100</f>
        <v>93.030174213612227</v>
      </c>
      <c r="J588" s="16">
        <f t="shared" si="144"/>
        <v>94.832133924441948</v>
      </c>
      <c r="K588" s="16">
        <f t="shared" si="145"/>
        <v>105.92707115816746</v>
      </c>
      <c r="L588" s="16">
        <f t="shared" si="145"/>
        <v>76.483797392106908</v>
      </c>
    </row>
    <row r="589" spans="1:18" s="9" customFormat="1" x14ac:dyDescent="0.2">
      <c r="A589" s="13" t="s">
        <v>273</v>
      </c>
      <c r="B589" s="75">
        <v>4049566.8319999999</v>
      </c>
      <c r="C589" s="75">
        <v>15759320.52</v>
      </c>
      <c r="D589" s="75">
        <v>3947092.963</v>
      </c>
      <c r="E589" s="75">
        <v>19706664.228</v>
      </c>
      <c r="F589" s="75">
        <v>3648141.4580000001</v>
      </c>
      <c r="G589" s="75">
        <v>25224770.175999999</v>
      </c>
      <c r="H589" s="15">
        <f>H590+H591</f>
        <v>100.00000000000001</v>
      </c>
      <c r="I589" s="15">
        <f>I590+I591</f>
        <v>100.00000000000001</v>
      </c>
      <c r="J589" s="16">
        <f t="shared" si="144"/>
        <v>97.469510363670423</v>
      </c>
      <c r="K589" s="16">
        <f t="shared" si="145"/>
        <v>108.19462480941988</v>
      </c>
      <c r="L589" s="16">
        <f t="shared" si="145"/>
        <v>78.124256794021548</v>
      </c>
    </row>
    <row r="590" spans="1:18" s="9" customFormat="1" x14ac:dyDescent="0.2">
      <c r="A590" s="17" t="s">
        <v>275</v>
      </c>
      <c r="B590" s="75">
        <v>183947.74400000001</v>
      </c>
      <c r="C590" s="75">
        <v>558248.64800000004</v>
      </c>
      <c r="D590" s="75">
        <v>294932.114</v>
      </c>
      <c r="E590" s="75">
        <v>852956.17599999998</v>
      </c>
      <c r="F590" s="75">
        <v>84993.486000000004</v>
      </c>
      <c r="G590" s="75">
        <v>947776.152</v>
      </c>
      <c r="H590" s="15">
        <f>D590/D589*100</f>
        <v>7.4721349804701829</v>
      </c>
      <c r="I590" s="15">
        <f>E590/E589*100</f>
        <v>4.3282625924487332</v>
      </c>
      <c r="J590" s="16">
        <f t="shared" si="144"/>
        <v>160.33472745390125</v>
      </c>
      <c r="K590" s="16">
        <f t="shared" si="145"/>
        <v>347.00555051948334</v>
      </c>
      <c r="L590" s="16">
        <f t="shared" si="145"/>
        <v>89.99553050581504</v>
      </c>
      <c r="M590" s="78"/>
      <c r="N590" s="78"/>
      <c r="O590" s="78"/>
      <c r="P590" s="78"/>
      <c r="Q590" s="78"/>
      <c r="R590" s="78"/>
    </row>
    <row r="591" spans="1:18" s="9" customFormat="1" x14ac:dyDescent="0.2">
      <c r="A591" s="17" t="s">
        <v>279</v>
      </c>
      <c r="B591" s="75">
        <v>3865619.0869999998</v>
      </c>
      <c r="C591" s="75">
        <v>15201071.872</v>
      </c>
      <c r="D591" s="75">
        <v>3652160.8489999999</v>
      </c>
      <c r="E591" s="75">
        <v>18853708.052000001</v>
      </c>
      <c r="F591" s="75">
        <v>3563147.9730000002</v>
      </c>
      <c r="G591" s="75">
        <v>24276994.022999998</v>
      </c>
      <c r="H591" s="15">
        <f>D591/D589*100</f>
        <v>92.527865019529827</v>
      </c>
      <c r="I591" s="15">
        <f>E591/E589*100</f>
        <v>95.671737407551277</v>
      </c>
      <c r="J591" s="16">
        <f t="shared" si="144"/>
        <v>94.47803228419852</v>
      </c>
      <c r="K591" s="16">
        <f t="shared" si="145"/>
        <v>102.49815266372605</v>
      </c>
      <c r="L591" s="16">
        <f t="shared" si="145"/>
        <v>77.660801144235649</v>
      </c>
    </row>
    <row r="592" spans="1:18" s="9" customFormat="1" ht="45" x14ac:dyDescent="0.2">
      <c r="A592" s="11" t="s">
        <v>358</v>
      </c>
      <c r="B592" s="75"/>
      <c r="C592" s="75"/>
      <c r="D592" s="75"/>
      <c r="E592" s="75"/>
      <c r="F592" s="75"/>
      <c r="G592" s="75"/>
      <c r="H592" s="74"/>
      <c r="I592" s="74"/>
      <c r="J592" s="74"/>
      <c r="K592" s="74"/>
      <c r="L592" s="74"/>
    </row>
    <row r="593" spans="1:18" s="9" customFormat="1" x14ac:dyDescent="0.2">
      <c r="A593" s="13" t="s">
        <v>272</v>
      </c>
      <c r="B593" s="75">
        <v>595.29300000000001</v>
      </c>
      <c r="C593" s="75">
        <v>3288.011</v>
      </c>
      <c r="D593" s="75">
        <v>679.20399999999995</v>
      </c>
      <c r="E593" s="75">
        <v>3967.2150000000001</v>
      </c>
      <c r="F593" s="75">
        <v>1127.4559999999999</v>
      </c>
      <c r="G593" s="75">
        <v>7331.5919999999996</v>
      </c>
      <c r="H593" s="15">
        <f>H594+H595</f>
        <v>100</v>
      </c>
      <c r="I593" s="15">
        <f>I594+I595</f>
        <v>100</v>
      </c>
      <c r="J593" s="16">
        <f t="shared" ref="J593:J598" si="146">D593/B593*100</f>
        <v>114.09574780822216</v>
      </c>
      <c r="K593" s="16">
        <f t="shared" ref="K593:L598" si="147">D593/F593*100</f>
        <v>60.242173530496977</v>
      </c>
      <c r="L593" s="16">
        <f t="shared" si="147"/>
        <v>54.111235322423838</v>
      </c>
    </row>
    <row r="594" spans="1:18" s="9" customFormat="1" x14ac:dyDescent="0.2">
      <c r="A594" s="17" t="s">
        <v>278</v>
      </c>
      <c r="B594" s="75">
        <v>10.753</v>
      </c>
      <c r="C594" s="75">
        <v>45.667000000000002</v>
      </c>
      <c r="D594" s="75">
        <v>10.871</v>
      </c>
      <c r="E594" s="75">
        <v>56.537999999999997</v>
      </c>
      <c r="F594" s="75">
        <v>23.15</v>
      </c>
      <c r="G594" s="75">
        <v>98.671999999999997</v>
      </c>
      <c r="H594" s="15">
        <f>D594/D593*100</f>
        <v>1.6005500556533829</v>
      </c>
      <c r="I594" s="15">
        <f>E594/E593*100</f>
        <v>1.4251307277271335</v>
      </c>
      <c r="J594" s="16">
        <f t="shared" si="146"/>
        <v>101.09736817632289</v>
      </c>
      <c r="K594" s="16">
        <f t="shared" si="147"/>
        <v>46.958963282937368</v>
      </c>
      <c r="L594" s="16">
        <f t="shared" si="147"/>
        <v>57.298929787579041</v>
      </c>
      <c r="M594" s="78"/>
      <c r="N594" s="78"/>
      <c r="O594" s="78"/>
      <c r="P594" s="78"/>
      <c r="Q594" s="78"/>
      <c r="R594" s="78"/>
    </row>
    <row r="595" spans="1:18" s="9" customFormat="1" x14ac:dyDescent="0.2">
      <c r="A595" s="17" t="s">
        <v>274</v>
      </c>
      <c r="B595" s="75">
        <v>584.54</v>
      </c>
      <c r="C595" s="75">
        <v>3242.3440000000001</v>
      </c>
      <c r="D595" s="75">
        <v>668.33299999999997</v>
      </c>
      <c r="E595" s="75">
        <v>3910.6770000000001</v>
      </c>
      <c r="F595" s="75">
        <v>1104.306</v>
      </c>
      <c r="G595" s="75">
        <v>7232.92</v>
      </c>
      <c r="H595" s="15">
        <f>D595/D593*100</f>
        <v>98.399449944346614</v>
      </c>
      <c r="I595" s="15">
        <f>E595/E593*100</f>
        <v>98.574869272272863</v>
      </c>
      <c r="J595" s="16">
        <f t="shared" si="146"/>
        <v>114.33486160057483</v>
      </c>
      <c r="K595" s="16">
        <f t="shared" si="147"/>
        <v>60.520634679155947</v>
      </c>
      <c r="L595" s="16">
        <f t="shared" si="147"/>
        <v>54.067748571807797</v>
      </c>
    </row>
    <row r="596" spans="1:18" s="9" customFormat="1" x14ac:dyDescent="0.2">
      <c r="A596" s="13" t="s">
        <v>273</v>
      </c>
      <c r="B596" s="75">
        <v>595.29300000000001</v>
      </c>
      <c r="C596" s="75">
        <v>3288.011</v>
      </c>
      <c r="D596" s="75">
        <v>679.20399999999995</v>
      </c>
      <c r="E596" s="75">
        <v>3967.2150000000001</v>
      </c>
      <c r="F596" s="75">
        <v>1127.4559999999999</v>
      </c>
      <c r="G596" s="75">
        <v>7331.5919999999996</v>
      </c>
      <c r="H596" s="15">
        <f>H597+H598</f>
        <v>100</v>
      </c>
      <c r="I596" s="15">
        <f>I597+I598</f>
        <v>99.999999999999986</v>
      </c>
      <c r="J596" s="16">
        <f t="shared" si="146"/>
        <v>114.09574780822216</v>
      </c>
      <c r="K596" s="16">
        <f t="shared" si="147"/>
        <v>60.242173530496977</v>
      </c>
      <c r="L596" s="16">
        <f t="shared" si="147"/>
        <v>54.111235322423838</v>
      </c>
    </row>
    <row r="597" spans="1:18" s="9" customFormat="1" x14ac:dyDescent="0.2">
      <c r="A597" s="17" t="s">
        <v>275</v>
      </c>
      <c r="B597" s="75">
        <v>36.557000000000002</v>
      </c>
      <c r="C597" s="75">
        <v>233.58500000000001</v>
      </c>
      <c r="D597" s="75">
        <v>54.024999999999999</v>
      </c>
      <c r="E597" s="75">
        <v>287.61</v>
      </c>
      <c r="F597" s="75">
        <v>44.359000000000002</v>
      </c>
      <c r="G597" s="75">
        <v>386.08600000000001</v>
      </c>
      <c r="H597" s="15">
        <f>D597/D596*100</f>
        <v>7.954163991967067</v>
      </c>
      <c r="I597" s="15">
        <f>E597/E596*100</f>
        <v>7.249670108627841</v>
      </c>
      <c r="J597" s="16">
        <f t="shared" si="146"/>
        <v>147.78291435292829</v>
      </c>
      <c r="K597" s="16">
        <f t="shared" si="147"/>
        <v>121.79039202867511</v>
      </c>
      <c r="L597" s="16">
        <f t="shared" si="147"/>
        <v>74.493765637707668</v>
      </c>
      <c r="M597" s="78"/>
      <c r="N597" s="78"/>
      <c r="O597" s="78"/>
      <c r="P597" s="78"/>
      <c r="Q597" s="78"/>
      <c r="R597" s="78"/>
    </row>
    <row r="598" spans="1:18" s="9" customFormat="1" x14ac:dyDescent="0.2">
      <c r="A598" s="17" t="s">
        <v>279</v>
      </c>
      <c r="B598" s="75">
        <v>558.73599999999999</v>
      </c>
      <c r="C598" s="75">
        <v>3054.4259999999999</v>
      </c>
      <c r="D598" s="75">
        <v>625.17899999999997</v>
      </c>
      <c r="E598" s="75">
        <v>3679.605</v>
      </c>
      <c r="F598" s="75">
        <v>1083.097</v>
      </c>
      <c r="G598" s="75">
        <v>6945.5060000000003</v>
      </c>
      <c r="H598" s="15">
        <f>D598/D596*100</f>
        <v>92.045836008032936</v>
      </c>
      <c r="I598" s="15">
        <f>E598/E596*100</f>
        <v>92.750329891372147</v>
      </c>
      <c r="J598" s="16">
        <f t="shared" si="146"/>
        <v>111.8916626098909</v>
      </c>
      <c r="K598" s="16">
        <f t="shared" si="147"/>
        <v>57.721422919646159</v>
      </c>
      <c r="L598" s="16">
        <f t="shared" si="147"/>
        <v>52.978213538365672</v>
      </c>
    </row>
    <row r="599" spans="1:18" s="9" customFormat="1" ht="22.5" x14ac:dyDescent="0.2">
      <c r="A599" s="11" t="s">
        <v>359</v>
      </c>
      <c r="B599" s="75"/>
      <c r="C599" s="75"/>
      <c r="D599" s="75"/>
      <c r="E599" s="75"/>
      <c r="F599" s="75"/>
      <c r="G599" s="75"/>
      <c r="H599" s="74"/>
      <c r="I599" s="74"/>
      <c r="J599" s="74"/>
      <c r="K599" s="74"/>
      <c r="L599" s="74"/>
    </row>
    <row r="600" spans="1:18" s="9" customFormat="1" x14ac:dyDescent="0.2">
      <c r="A600" s="13" t="s">
        <v>272</v>
      </c>
      <c r="B600" s="75">
        <v>1830.6679999999999</v>
      </c>
      <c r="C600" s="75">
        <v>6197.4409999999998</v>
      </c>
      <c r="D600" s="75">
        <v>1635.4870000000001</v>
      </c>
      <c r="E600" s="75">
        <v>7832.9269999999997</v>
      </c>
      <c r="F600" s="75">
        <v>2360.3330000000001</v>
      </c>
      <c r="G600" s="75">
        <v>10309.462</v>
      </c>
      <c r="H600" s="15">
        <f>H601+H602</f>
        <v>100</v>
      </c>
      <c r="I600" s="15">
        <f>I601+I602</f>
        <v>100</v>
      </c>
      <c r="J600" s="16">
        <f t="shared" ref="J600:J605" si="148">D600/B600*100</f>
        <v>89.338263409859138</v>
      </c>
      <c r="K600" s="16">
        <f t="shared" ref="K600:L605" si="149">D600/F600*100</f>
        <v>69.29051960041231</v>
      </c>
      <c r="L600" s="16">
        <f t="shared" si="149"/>
        <v>75.978038427223453</v>
      </c>
      <c r="M600" s="74"/>
      <c r="N600" s="74"/>
      <c r="O600" s="74"/>
      <c r="P600" s="74"/>
      <c r="Q600" s="74"/>
      <c r="R600" s="74"/>
    </row>
    <row r="601" spans="1:18" s="9" customFormat="1" x14ac:dyDescent="0.2">
      <c r="A601" s="17" t="s">
        <v>278</v>
      </c>
      <c r="B601" s="75">
        <v>71.557000000000002</v>
      </c>
      <c r="C601" s="75">
        <v>233.39500000000001</v>
      </c>
      <c r="D601" s="75">
        <v>83.623999999999995</v>
      </c>
      <c r="E601" s="75">
        <v>317.01799999999997</v>
      </c>
      <c r="F601" s="75">
        <v>104.824</v>
      </c>
      <c r="G601" s="75">
        <v>410.71800000000002</v>
      </c>
      <c r="H601" s="15">
        <f>D601/D600*100</f>
        <v>5.1130947540396221</v>
      </c>
      <c r="I601" s="15">
        <f>E601/E600*100</f>
        <v>4.0472482381107344</v>
      </c>
      <c r="J601" s="16">
        <f t="shared" si="148"/>
        <v>116.86347946392385</v>
      </c>
      <c r="K601" s="16">
        <f t="shared" si="149"/>
        <v>79.775623902922987</v>
      </c>
      <c r="L601" s="16">
        <f t="shared" si="149"/>
        <v>77.186293271782574</v>
      </c>
      <c r="M601" s="78"/>
      <c r="N601" s="78"/>
      <c r="O601" s="78"/>
      <c r="P601" s="78"/>
      <c r="Q601" s="78"/>
      <c r="R601" s="78"/>
    </row>
    <row r="602" spans="1:18" s="9" customFormat="1" x14ac:dyDescent="0.2">
      <c r="A602" s="17" t="s">
        <v>274</v>
      </c>
      <c r="B602" s="75">
        <v>1759.1110000000001</v>
      </c>
      <c r="C602" s="75">
        <v>5964.0460000000003</v>
      </c>
      <c r="D602" s="75">
        <v>1551.8630000000001</v>
      </c>
      <c r="E602" s="75">
        <v>7515.9089999999997</v>
      </c>
      <c r="F602" s="75">
        <v>2255.509</v>
      </c>
      <c r="G602" s="75">
        <v>9898.7440000000006</v>
      </c>
      <c r="H602" s="15">
        <f>D602/D600*100</f>
        <v>94.886905245960378</v>
      </c>
      <c r="I602" s="15">
        <f>E602/E600*100</f>
        <v>95.95275176188926</v>
      </c>
      <c r="J602" s="16">
        <f t="shared" si="148"/>
        <v>88.218594505974892</v>
      </c>
      <c r="K602" s="16">
        <f t="shared" si="149"/>
        <v>68.803228007514051</v>
      </c>
      <c r="L602" s="16">
        <f t="shared" si="149"/>
        <v>75.927905600953011</v>
      </c>
    </row>
    <row r="603" spans="1:18" s="9" customFormat="1" x14ac:dyDescent="0.2">
      <c r="A603" s="13" t="s">
        <v>273</v>
      </c>
      <c r="B603" s="75">
        <v>1830.6679999999999</v>
      </c>
      <c r="C603" s="75">
        <v>6197.4409999999998</v>
      </c>
      <c r="D603" s="75">
        <v>1635.4870000000001</v>
      </c>
      <c r="E603" s="75">
        <v>7832.9269999999997</v>
      </c>
      <c r="F603" s="75">
        <v>2360.3330000000001</v>
      </c>
      <c r="G603" s="75">
        <v>10309.462</v>
      </c>
      <c r="H603" s="15">
        <f>H604+H605</f>
        <v>99.999999999999986</v>
      </c>
      <c r="I603" s="15">
        <f>I604+I605</f>
        <v>100</v>
      </c>
      <c r="J603" s="16">
        <f t="shared" si="148"/>
        <v>89.338263409859138</v>
      </c>
      <c r="K603" s="16">
        <f t="shared" si="149"/>
        <v>69.29051960041231</v>
      </c>
      <c r="L603" s="16">
        <f t="shared" si="149"/>
        <v>75.978038427223453</v>
      </c>
    </row>
    <row r="604" spans="1:18" s="9" customFormat="1" x14ac:dyDescent="0.2">
      <c r="A604" s="17" t="s">
        <v>275</v>
      </c>
      <c r="B604" s="75">
        <v>80.706000000000003</v>
      </c>
      <c r="C604" s="75">
        <v>332.49200000000002</v>
      </c>
      <c r="D604" s="75">
        <v>40.235999999999997</v>
      </c>
      <c r="E604" s="75">
        <v>372.72800000000001</v>
      </c>
      <c r="F604" s="75">
        <v>27.251999999999999</v>
      </c>
      <c r="G604" s="75">
        <v>266.13499999999999</v>
      </c>
      <c r="H604" s="15">
        <f>D604/D603*100</f>
        <v>2.4601846422502898</v>
      </c>
      <c r="I604" s="15">
        <f>E604/E603*100</f>
        <v>4.7584766205532114</v>
      </c>
      <c r="J604" s="16">
        <f t="shared" si="148"/>
        <v>49.855029365846399</v>
      </c>
      <c r="K604" s="16">
        <f t="shared" si="149"/>
        <v>147.64420959929544</v>
      </c>
      <c r="L604" s="16">
        <f t="shared" si="149"/>
        <v>140.05222913183161</v>
      </c>
      <c r="M604" s="78"/>
      <c r="N604" s="78"/>
      <c r="O604" s="78"/>
      <c r="P604" s="78"/>
      <c r="Q604" s="78"/>
      <c r="R604" s="78"/>
    </row>
    <row r="605" spans="1:18" s="9" customFormat="1" x14ac:dyDescent="0.2">
      <c r="A605" s="17" t="s">
        <v>279</v>
      </c>
      <c r="B605" s="75">
        <v>1749.962</v>
      </c>
      <c r="C605" s="75">
        <v>5864.9489999999996</v>
      </c>
      <c r="D605" s="75">
        <v>1595.251</v>
      </c>
      <c r="E605" s="75">
        <v>7460.1989999999996</v>
      </c>
      <c r="F605" s="75">
        <v>2333.0810000000001</v>
      </c>
      <c r="G605" s="75">
        <v>10043.326999999999</v>
      </c>
      <c r="H605" s="15">
        <f>D605/D603*100</f>
        <v>97.539815357749703</v>
      </c>
      <c r="I605" s="15">
        <f>E605/E603*100</f>
        <v>95.241523379446789</v>
      </c>
      <c r="J605" s="16">
        <f t="shared" si="148"/>
        <v>91.159179456468195</v>
      </c>
      <c r="K605" s="16">
        <f t="shared" si="149"/>
        <v>68.375294299683546</v>
      </c>
      <c r="L605" s="16">
        <f t="shared" si="149"/>
        <v>74.280156366510823</v>
      </c>
      <c r="M605" s="74"/>
      <c r="N605" s="74"/>
      <c r="O605" s="74"/>
      <c r="P605" s="74"/>
      <c r="Q605" s="74"/>
      <c r="R605" s="74"/>
    </row>
    <row r="606" spans="1:18" s="9" customFormat="1" ht="56.25" x14ac:dyDescent="0.2">
      <c r="A606" s="11" t="s">
        <v>360</v>
      </c>
      <c r="B606" s="75"/>
      <c r="C606" s="75"/>
      <c r="D606" s="75"/>
      <c r="E606" s="75"/>
      <c r="F606" s="75"/>
      <c r="G606" s="75"/>
      <c r="H606" s="74"/>
      <c r="I606" s="74"/>
      <c r="J606" s="74"/>
      <c r="K606" s="74"/>
      <c r="L606" s="74"/>
      <c r="M606" s="74"/>
      <c r="N606" s="74"/>
      <c r="O606" s="74"/>
      <c r="P606" s="74"/>
      <c r="Q606" s="74"/>
      <c r="R606" s="74"/>
    </row>
    <row r="607" spans="1:18" s="9" customFormat="1" x14ac:dyDescent="0.2">
      <c r="A607" s="13" t="s">
        <v>272</v>
      </c>
      <c r="B607" s="75">
        <v>104.767</v>
      </c>
      <c r="C607" s="75">
        <v>330.12700000000001</v>
      </c>
      <c r="D607" s="75">
        <v>113.60299999999999</v>
      </c>
      <c r="E607" s="75">
        <v>443.73</v>
      </c>
      <c r="F607" s="75">
        <v>86.012</v>
      </c>
      <c r="G607" s="75">
        <v>305.50099999999998</v>
      </c>
      <c r="H607" s="15">
        <f>H608+H609</f>
        <v>100</v>
      </c>
      <c r="I607" s="15">
        <f>I608+I609</f>
        <v>100</v>
      </c>
      <c r="J607" s="16">
        <f>D607/B607*100</f>
        <v>108.43395343953726</v>
      </c>
      <c r="K607" s="16">
        <f t="shared" ref="K607:L612" si="150">D607/F607*100</f>
        <v>132.07808212807515</v>
      </c>
      <c r="L607" s="16">
        <f t="shared" si="150"/>
        <v>145.24666040373029</v>
      </c>
      <c r="M607" s="74"/>
      <c r="N607" s="74"/>
      <c r="O607" s="74"/>
      <c r="P607" s="74"/>
      <c r="Q607" s="74"/>
      <c r="R607" s="74"/>
    </row>
    <row r="608" spans="1:18" s="9" customFormat="1" x14ac:dyDescent="0.2">
      <c r="A608" s="17" t="s">
        <v>278</v>
      </c>
      <c r="B608" s="75">
        <v>50.314999999999998</v>
      </c>
      <c r="C608" s="75">
        <v>165.161</v>
      </c>
      <c r="D608" s="75">
        <v>27.349</v>
      </c>
      <c r="E608" s="75">
        <v>192.51</v>
      </c>
      <c r="F608" s="75">
        <v>19.981999999999999</v>
      </c>
      <c r="G608" s="75">
        <v>95.81</v>
      </c>
      <c r="H608" s="15">
        <f>D608/D607*100</f>
        <v>24.074188181650133</v>
      </c>
      <c r="I608" s="15">
        <f>E608/E607*100</f>
        <v>43.384490568589001</v>
      </c>
      <c r="J608" s="16">
        <f>D608/B608*100</f>
        <v>54.355559972175293</v>
      </c>
      <c r="K608" s="16">
        <f t="shared" si="150"/>
        <v>136.86818136322691</v>
      </c>
      <c r="L608" s="16">
        <f t="shared" si="150"/>
        <v>200.92892182444419</v>
      </c>
      <c r="M608" s="70"/>
      <c r="N608" s="70"/>
      <c r="O608" s="70"/>
      <c r="P608" s="70"/>
      <c r="Q608" s="70"/>
      <c r="R608" s="70"/>
    </row>
    <row r="609" spans="1:18" s="9" customFormat="1" x14ac:dyDescent="0.2">
      <c r="A609" s="17" t="s">
        <v>274</v>
      </c>
      <c r="B609" s="75">
        <v>54.451999999999998</v>
      </c>
      <c r="C609" s="75">
        <v>164.96600000000001</v>
      </c>
      <c r="D609" s="75">
        <v>86.254000000000005</v>
      </c>
      <c r="E609" s="75">
        <v>251.22</v>
      </c>
      <c r="F609" s="75">
        <v>66.03</v>
      </c>
      <c r="G609" s="75">
        <v>209.691</v>
      </c>
      <c r="H609" s="15">
        <f>D609/D607*100</f>
        <v>75.925811818349871</v>
      </c>
      <c r="I609" s="15">
        <f>E609/E607*100</f>
        <v>56.615509431410992</v>
      </c>
      <c r="J609" s="16">
        <f>D609/B609*100</f>
        <v>158.40373172702564</v>
      </c>
      <c r="K609" s="16">
        <f t="shared" si="150"/>
        <v>130.62850219597152</v>
      </c>
      <c r="L609" s="16">
        <f t="shared" si="150"/>
        <v>119.80485571626822</v>
      </c>
      <c r="M609" s="74"/>
      <c r="N609" s="74"/>
      <c r="O609" s="74"/>
      <c r="P609" s="74"/>
      <c r="Q609" s="74"/>
      <c r="R609" s="74"/>
    </row>
    <row r="610" spans="1:18" s="9" customFormat="1" x14ac:dyDescent="0.2">
      <c r="A610" s="13" t="s">
        <v>273</v>
      </c>
      <c r="B610" s="75">
        <v>104.767</v>
      </c>
      <c r="C610" s="75">
        <v>330.12700000000001</v>
      </c>
      <c r="D610" s="75">
        <v>113.60299999999999</v>
      </c>
      <c r="E610" s="75">
        <v>443.73</v>
      </c>
      <c r="F610" s="75">
        <v>86.012</v>
      </c>
      <c r="G610" s="75">
        <v>305.50099999999998</v>
      </c>
      <c r="H610" s="15">
        <f>H611+H612</f>
        <v>100</v>
      </c>
      <c r="I610" s="15">
        <f>I611+I612</f>
        <v>100</v>
      </c>
      <c r="J610" s="16">
        <f>D610/B610*100</f>
        <v>108.43395343953726</v>
      </c>
      <c r="K610" s="16">
        <f t="shared" si="150"/>
        <v>132.07808212807515</v>
      </c>
      <c r="L610" s="16">
        <f t="shared" si="150"/>
        <v>145.24666040373029</v>
      </c>
      <c r="M610" s="74"/>
      <c r="N610" s="74"/>
      <c r="O610" s="74"/>
      <c r="P610" s="74"/>
      <c r="Q610" s="74"/>
      <c r="R610" s="74"/>
    </row>
    <row r="611" spans="1:18" s="9" customFormat="1" x14ac:dyDescent="0.2">
      <c r="A611" s="17" t="s">
        <v>275</v>
      </c>
      <c r="B611" s="75">
        <v>0</v>
      </c>
      <c r="C611" s="75">
        <v>0</v>
      </c>
      <c r="D611" s="75">
        <v>0</v>
      </c>
      <c r="E611" s="75">
        <v>0</v>
      </c>
      <c r="F611" s="75">
        <v>0.05</v>
      </c>
      <c r="G611" s="75">
        <v>0.128</v>
      </c>
      <c r="H611" s="15">
        <f>D611/D610*100</f>
        <v>0</v>
      </c>
      <c r="I611" s="15">
        <f>E611/E610*100</f>
        <v>0</v>
      </c>
      <c r="J611" s="16">
        <v>0</v>
      </c>
      <c r="K611" s="16">
        <f t="shared" si="150"/>
        <v>0</v>
      </c>
      <c r="L611" s="16">
        <f t="shared" si="150"/>
        <v>0</v>
      </c>
      <c r="M611" s="78"/>
      <c r="N611" s="78"/>
      <c r="O611" s="78"/>
      <c r="P611" s="78"/>
      <c r="Q611" s="78"/>
      <c r="R611" s="78"/>
    </row>
    <row r="612" spans="1:18" s="9" customFormat="1" x14ac:dyDescent="0.2">
      <c r="A612" s="17" t="s">
        <v>279</v>
      </c>
      <c r="B612" s="75">
        <v>104.767</v>
      </c>
      <c r="C612" s="75">
        <v>330.12700000000001</v>
      </c>
      <c r="D612" s="75">
        <v>113.60299999999999</v>
      </c>
      <c r="E612" s="75">
        <v>443.73</v>
      </c>
      <c r="F612" s="75">
        <v>85.962000000000003</v>
      </c>
      <c r="G612" s="75">
        <v>305.37299999999999</v>
      </c>
      <c r="H612" s="15">
        <f>D612/D610*100</f>
        <v>100</v>
      </c>
      <c r="I612" s="15">
        <f>E612/E610*100</f>
        <v>100</v>
      </c>
      <c r="J612" s="16">
        <f>D612/B612*100</f>
        <v>108.43395343953726</v>
      </c>
      <c r="K612" s="16">
        <f t="shared" si="150"/>
        <v>132.15490565598751</v>
      </c>
      <c r="L612" s="16">
        <f t="shared" si="150"/>
        <v>145.30754192413869</v>
      </c>
      <c r="M612" s="74"/>
      <c r="N612" s="74"/>
      <c r="O612" s="74"/>
      <c r="P612" s="74"/>
      <c r="Q612" s="74"/>
      <c r="R612" s="74"/>
    </row>
    <row r="613" spans="1:18" s="9" customFormat="1" ht="33.75" x14ac:dyDescent="0.2">
      <c r="A613" s="11" t="s">
        <v>561</v>
      </c>
      <c r="B613" s="75"/>
      <c r="C613" s="75"/>
      <c r="D613" s="75"/>
      <c r="E613" s="75"/>
      <c r="F613" s="75"/>
      <c r="G613" s="75"/>
      <c r="H613" s="74"/>
      <c r="I613" s="74"/>
      <c r="J613" s="74"/>
      <c r="K613" s="74"/>
      <c r="L613" s="74"/>
      <c r="M613" s="74"/>
      <c r="N613" s="74"/>
      <c r="O613" s="74"/>
      <c r="P613" s="74"/>
      <c r="Q613" s="74"/>
      <c r="R613" s="74"/>
    </row>
    <row r="614" spans="1:18" s="9" customFormat="1" x14ac:dyDescent="0.2">
      <c r="A614" s="13" t="s">
        <v>272</v>
      </c>
      <c r="B614" s="75">
        <v>121935.033</v>
      </c>
      <c r="C614" s="75">
        <v>9644117.1999999993</v>
      </c>
      <c r="D614" s="75">
        <v>118072.833</v>
      </c>
      <c r="E614" s="75">
        <v>9661998.1999999993</v>
      </c>
      <c r="F614" s="75">
        <v>1786013.6</v>
      </c>
      <c r="G614" s="75">
        <v>3756574.3</v>
      </c>
      <c r="H614" s="15">
        <f>H615+H616+H617</f>
        <v>100.00000000000001</v>
      </c>
      <c r="I614" s="15">
        <f>I615+I616+I617</f>
        <v>100</v>
      </c>
      <c r="J614" s="16">
        <f>D614/B614*100</f>
        <v>96.832575589658475</v>
      </c>
      <c r="K614" s="16">
        <f t="shared" ref="K614:L619" si="151">D614/F614*100</f>
        <v>6.6109705435613701</v>
      </c>
      <c r="L614" s="16">
        <f t="shared" si="151"/>
        <v>257.2023718524614</v>
      </c>
      <c r="M614" s="74"/>
      <c r="N614" s="74"/>
      <c r="O614" s="74"/>
      <c r="P614" s="74"/>
      <c r="Q614" s="74"/>
      <c r="R614" s="74"/>
    </row>
    <row r="615" spans="1:18" s="9" customFormat="1" x14ac:dyDescent="0.2">
      <c r="A615" s="17" t="s">
        <v>278</v>
      </c>
      <c r="B615" s="75">
        <v>29533.332999999999</v>
      </c>
      <c r="C615" s="75">
        <v>104200</v>
      </c>
      <c r="D615" s="75">
        <v>13933.333000000001</v>
      </c>
      <c r="E615" s="75">
        <v>118133.333</v>
      </c>
      <c r="F615" s="75">
        <v>14933.333000000001</v>
      </c>
      <c r="G615" s="75">
        <v>71866.667000000001</v>
      </c>
      <c r="H615" s="15">
        <f>D615/D614*100</f>
        <v>11.800625635873411</v>
      </c>
      <c r="I615" s="15">
        <f>E615/E614*100</f>
        <v>1.2226594391209886</v>
      </c>
      <c r="J615" s="16">
        <f>D615/B615*100</f>
        <v>47.17832897492471</v>
      </c>
      <c r="K615" s="16">
        <f t="shared" si="151"/>
        <v>93.303571279097568</v>
      </c>
      <c r="L615" s="16">
        <f t="shared" si="151"/>
        <v>164.37847743794768</v>
      </c>
      <c r="M615" s="70"/>
      <c r="N615" s="70"/>
      <c r="O615" s="70"/>
      <c r="P615" s="70"/>
      <c r="Q615" s="70"/>
      <c r="R615" s="70"/>
    </row>
    <row r="616" spans="1:18" s="9" customFormat="1" x14ac:dyDescent="0.2">
      <c r="A616" s="17" t="s">
        <v>274</v>
      </c>
      <c r="B616" s="75">
        <v>92401.7</v>
      </c>
      <c r="C616" s="75">
        <v>611320.19999999995</v>
      </c>
      <c r="D616" s="75">
        <v>104139.5</v>
      </c>
      <c r="E616" s="75">
        <v>715459.7</v>
      </c>
      <c r="F616" s="75">
        <v>110948.9</v>
      </c>
      <c r="G616" s="75">
        <v>665380.5</v>
      </c>
      <c r="H616" s="15">
        <f>D616/D614*100</f>
        <v>88.199374364126598</v>
      </c>
      <c r="I616" s="15">
        <f>E616/E614*100</f>
        <v>7.4048833915121195</v>
      </c>
      <c r="J616" s="16">
        <f>D616/B616*100</f>
        <v>112.70301303980339</v>
      </c>
      <c r="K616" s="16">
        <f t="shared" si="151"/>
        <v>93.862579980513559</v>
      </c>
      <c r="L616" s="16">
        <f t="shared" si="151"/>
        <v>107.52640030779381</v>
      </c>
    </row>
    <row r="617" spans="1:18" s="9" customFormat="1" x14ac:dyDescent="0.2">
      <c r="A617" s="17" t="s">
        <v>298</v>
      </c>
      <c r="B617" s="75">
        <v>0</v>
      </c>
      <c r="C617" s="75">
        <v>8928597</v>
      </c>
      <c r="D617" s="75">
        <v>0</v>
      </c>
      <c r="E617" s="75">
        <v>8828405.1669999994</v>
      </c>
      <c r="F617" s="75">
        <v>1660131.3670000001</v>
      </c>
      <c r="G617" s="75">
        <v>3019327.1329999999</v>
      </c>
      <c r="H617" s="15">
        <f>D617/D614*100</f>
        <v>0</v>
      </c>
      <c r="I617" s="15">
        <f>E617/E614*100</f>
        <v>91.372457169366896</v>
      </c>
      <c r="J617" s="16">
        <v>0</v>
      </c>
      <c r="K617" s="16">
        <f t="shared" si="151"/>
        <v>0</v>
      </c>
      <c r="L617" s="16">
        <f t="shared" si="151"/>
        <v>292.39644391325379</v>
      </c>
      <c r="M617" s="74"/>
      <c r="N617" s="74"/>
      <c r="O617" s="74"/>
      <c r="P617" s="74"/>
      <c r="Q617" s="74"/>
      <c r="R617" s="74"/>
    </row>
    <row r="618" spans="1:18" s="9" customFormat="1" x14ac:dyDescent="0.2">
      <c r="A618" s="13" t="s">
        <v>273</v>
      </c>
      <c r="B618" s="75">
        <v>121935.033</v>
      </c>
      <c r="C618" s="75">
        <v>9644117.1999999993</v>
      </c>
      <c r="D618" s="75">
        <v>118072.833</v>
      </c>
      <c r="E618" s="75">
        <v>9661998.1999999993</v>
      </c>
      <c r="F618" s="75">
        <v>1786013.6</v>
      </c>
      <c r="G618" s="75">
        <v>3756574.3</v>
      </c>
      <c r="H618" s="15">
        <f>H619+H620</f>
        <v>100</v>
      </c>
      <c r="I618" s="15">
        <f>I619+I620</f>
        <v>100</v>
      </c>
      <c r="J618" s="16">
        <f>D618/B618*100</f>
        <v>96.832575589658475</v>
      </c>
      <c r="K618" s="16">
        <f t="shared" si="151"/>
        <v>6.6109705435613701</v>
      </c>
      <c r="L618" s="16">
        <f t="shared" si="151"/>
        <v>257.2023718524614</v>
      </c>
      <c r="M618" s="78"/>
      <c r="N618" s="78"/>
      <c r="O618" s="78"/>
      <c r="P618" s="78"/>
      <c r="Q618" s="78"/>
      <c r="R618" s="78"/>
    </row>
    <row r="619" spans="1:18" s="9" customFormat="1" x14ac:dyDescent="0.2">
      <c r="A619" s="17" t="s">
        <v>275</v>
      </c>
      <c r="B619" s="75">
        <v>10216</v>
      </c>
      <c r="C619" s="75">
        <v>9644117.1999999993</v>
      </c>
      <c r="D619" s="75">
        <v>17881</v>
      </c>
      <c r="E619" s="75">
        <v>9661998.1999999993</v>
      </c>
      <c r="F619" s="75">
        <v>1786013.6</v>
      </c>
      <c r="G619" s="75">
        <v>3756574.3</v>
      </c>
      <c r="H619" s="15">
        <f>D619/D618*100</f>
        <v>15.144042491129184</v>
      </c>
      <c r="I619" s="15">
        <f>E619/E618*100</f>
        <v>100</v>
      </c>
      <c r="J619" s="16">
        <f>D619/B619*100</f>
        <v>175.02936570086138</v>
      </c>
      <c r="K619" s="16">
        <f t="shared" si="151"/>
        <v>1.0011681881929679</v>
      </c>
      <c r="L619" s="16">
        <f t="shared" si="151"/>
        <v>257.2023718524614</v>
      </c>
      <c r="M619" s="74"/>
      <c r="N619" s="74"/>
      <c r="O619" s="74"/>
      <c r="P619" s="74"/>
      <c r="Q619" s="74"/>
      <c r="R619" s="74"/>
    </row>
    <row r="620" spans="1:18" s="9" customFormat="1" x14ac:dyDescent="0.2">
      <c r="A620" s="17" t="s">
        <v>279</v>
      </c>
      <c r="B620" s="75">
        <v>111719.033</v>
      </c>
      <c r="C620" s="75">
        <v>0</v>
      </c>
      <c r="D620" s="75">
        <v>100191.833</v>
      </c>
      <c r="E620" s="75">
        <v>0</v>
      </c>
      <c r="F620" s="75">
        <v>0</v>
      </c>
      <c r="G620" s="75">
        <v>0</v>
      </c>
      <c r="H620" s="15">
        <f>D620/D618*100</f>
        <v>84.855957508870816</v>
      </c>
      <c r="I620" s="15">
        <f>E620/E618*100</f>
        <v>0</v>
      </c>
      <c r="J620" s="16">
        <f>D620/B620*100</f>
        <v>89.681972990224494</v>
      </c>
      <c r="K620" s="16">
        <v>0</v>
      </c>
      <c r="L620" s="16">
        <v>0</v>
      </c>
    </row>
    <row r="621" spans="1:18" s="9" customFormat="1" ht="33.75" x14ac:dyDescent="0.2">
      <c r="A621" s="11" t="s">
        <v>361</v>
      </c>
      <c r="B621" s="75"/>
      <c r="C621" s="75"/>
      <c r="D621" s="75"/>
      <c r="E621" s="75"/>
      <c r="F621" s="75"/>
      <c r="G621" s="75"/>
      <c r="H621" s="74"/>
      <c r="I621" s="74"/>
      <c r="J621" s="74"/>
      <c r="K621" s="74"/>
      <c r="L621" s="74"/>
    </row>
    <row r="622" spans="1:18" s="9" customFormat="1" x14ac:dyDescent="0.2">
      <c r="A622" s="13" t="s">
        <v>272</v>
      </c>
      <c r="B622" s="75">
        <v>2947.5059999999999</v>
      </c>
      <c r="C622" s="75">
        <v>12586.946</v>
      </c>
      <c r="D622" s="75">
        <v>3256.7060000000001</v>
      </c>
      <c r="E622" s="75">
        <v>15843.653</v>
      </c>
      <c r="F622" s="75">
        <v>2595.297</v>
      </c>
      <c r="G622" s="75">
        <v>13467.374</v>
      </c>
      <c r="H622" s="15">
        <f>H623+H624</f>
        <v>100</v>
      </c>
      <c r="I622" s="15">
        <f>I623+I624</f>
        <v>100</v>
      </c>
      <c r="J622" s="16">
        <f>D622/B622*100</f>
        <v>110.49022461701522</v>
      </c>
      <c r="K622" s="16">
        <f>D622/F622*100</f>
        <v>125.48490596644623</v>
      </c>
      <c r="L622" s="16">
        <f>E622/G622*100</f>
        <v>117.64470935462252</v>
      </c>
      <c r="M622" s="70"/>
      <c r="N622" s="70"/>
      <c r="O622" s="70"/>
      <c r="P622" s="70"/>
      <c r="Q622" s="70"/>
      <c r="R622" s="70"/>
    </row>
    <row r="623" spans="1:18" s="9" customFormat="1" x14ac:dyDescent="0.2">
      <c r="A623" s="17" t="s">
        <v>278</v>
      </c>
      <c r="B623" s="75">
        <v>0</v>
      </c>
      <c r="C623" s="75">
        <v>0</v>
      </c>
      <c r="D623" s="75">
        <v>0</v>
      </c>
      <c r="E623" s="75">
        <v>0</v>
      </c>
      <c r="F623" s="75">
        <v>0</v>
      </c>
      <c r="G623" s="75">
        <v>0</v>
      </c>
      <c r="H623" s="15">
        <f>D623/D622*100</f>
        <v>0</v>
      </c>
      <c r="I623" s="15">
        <f>E623/E622*100</f>
        <v>0</v>
      </c>
      <c r="J623" s="16">
        <v>0</v>
      </c>
      <c r="K623" s="16">
        <v>0</v>
      </c>
      <c r="L623" s="16">
        <v>0</v>
      </c>
      <c r="M623" s="74"/>
      <c r="N623" s="74"/>
      <c r="O623" s="74"/>
      <c r="P623" s="74"/>
      <c r="Q623" s="74"/>
      <c r="R623" s="74"/>
    </row>
    <row r="624" spans="1:18" s="9" customFormat="1" x14ac:dyDescent="0.2">
      <c r="A624" s="17" t="s">
        <v>274</v>
      </c>
      <c r="B624" s="75">
        <v>2947.5059999999999</v>
      </c>
      <c r="C624" s="75">
        <v>12586.946</v>
      </c>
      <c r="D624" s="75">
        <v>3256.7060000000001</v>
      </c>
      <c r="E624" s="75">
        <v>15843.653</v>
      </c>
      <c r="F624" s="75">
        <v>2595.297</v>
      </c>
      <c r="G624" s="75">
        <v>13467.374</v>
      </c>
      <c r="H624" s="15">
        <f>D624/D622*100</f>
        <v>100</v>
      </c>
      <c r="I624" s="15">
        <f>E624/E622*100</f>
        <v>100</v>
      </c>
      <c r="J624" s="16">
        <f>D624/B624*100</f>
        <v>110.49022461701522</v>
      </c>
      <c r="K624" s="16">
        <f t="shared" ref="K624:L627" si="152">D624/F624*100</f>
        <v>125.48490596644623</v>
      </c>
      <c r="L624" s="16">
        <f t="shared" si="152"/>
        <v>117.64470935462252</v>
      </c>
      <c r="M624" s="74"/>
      <c r="N624" s="74"/>
      <c r="O624" s="74"/>
      <c r="P624" s="74"/>
      <c r="Q624" s="74"/>
      <c r="R624" s="74"/>
    </row>
    <row r="625" spans="1:18" s="9" customFormat="1" x14ac:dyDescent="0.2">
      <c r="A625" s="13" t="s">
        <v>273</v>
      </c>
      <c r="B625" s="75">
        <v>2947.5059999999999</v>
      </c>
      <c r="C625" s="75">
        <v>12586.946</v>
      </c>
      <c r="D625" s="75">
        <v>3256.7060000000001</v>
      </c>
      <c r="E625" s="75">
        <v>15843.653</v>
      </c>
      <c r="F625" s="75">
        <v>2595.297</v>
      </c>
      <c r="G625" s="75">
        <v>13467.374</v>
      </c>
      <c r="H625" s="15">
        <f>H626+H627</f>
        <v>100</v>
      </c>
      <c r="I625" s="15">
        <f>I626+I627</f>
        <v>99.999999999999986</v>
      </c>
      <c r="J625" s="16">
        <f>D625/B625*100</f>
        <v>110.49022461701522</v>
      </c>
      <c r="K625" s="16">
        <f t="shared" si="152"/>
        <v>125.48490596644623</v>
      </c>
      <c r="L625" s="16">
        <f t="shared" si="152"/>
        <v>117.64470935462252</v>
      </c>
      <c r="M625" s="78"/>
      <c r="N625" s="78"/>
      <c r="O625" s="78"/>
      <c r="P625" s="78"/>
      <c r="Q625" s="78"/>
      <c r="R625" s="78"/>
    </row>
    <row r="626" spans="1:18" s="9" customFormat="1" x14ac:dyDescent="0.2">
      <c r="A626" s="17" t="s">
        <v>275</v>
      </c>
      <c r="B626" s="75">
        <v>130.08199999999999</v>
      </c>
      <c r="C626" s="75">
        <v>845.48599999999999</v>
      </c>
      <c r="D626" s="75">
        <v>59.945</v>
      </c>
      <c r="E626" s="75">
        <v>905.43100000000004</v>
      </c>
      <c r="F626" s="75">
        <v>130.46</v>
      </c>
      <c r="G626" s="75">
        <v>1261.0129999999999</v>
      </c>
      <c r="H626" s="15">
        <f>D626/D625*100</f>
        <v>1.8406635416276445</v>
      </c>
      <c r="I626" s="15">
        <f>E626/E625*100</f>
        <v>5.7147868613381014</v>
      </c>
      <c r="J626" s="16">
        <f>D626/B626*100</f>
        <v>46.08247105671807</v>
      </c>
      <c r="K626" s="16">
        <f t="shared" si="152"/>
        <v>45.948949869691859</v>
      </c>
      <c r="L626" s="16">
        <f t="shared" si="152"/>
        <v>71.801876745124758</v>
      </c>
      <c r="M626" s="78"/>
      <c r="N626" s="78"/>
      <c r="O626" s="78"/>
      <c r="P626" s="78"/>
      <c r="Q626" s="78"/>
      <c r="R626" s="78"/>
    </row>
    <row r="627" spans="1:18" s="9" customFormat="1" x14ac:dyDescent="0.2">
      <c r="A627" s="17" t="s">
        <v>279</v>
      </c>
      <c r="B627" s="75">
        <v>2817.424</v>
      </c>
      <c r="C627" s="75">
        <v>11741.460999999999</v>
      </c>
      <c r="D627" s="75">
        <v>3196.761</v>
      </c>
      <c r="E627" s="75">
        <v>14938.222</v>
      </c>
      <c r="F627" s="75">
        <v>2464.8380000000002</v>
      </c>
      <c r="G627" s="75">
        <v>12206.361000000001</v>
      </c>
      <c r="H627" s="15">
        <f>D627/D625*100</f>
        <v>98.159336458372351</v>
      </c>
      <c r="I627" s="15">
        <f>E627/E625*100</f>
        <v>94.285213138661888</v>
      </c>
      <c r="J627" s="16">
        <f>D627/B627*100</f>
        <v>113.4639656650898</v>
      </c>
      <c r="K627" s="16">
        <f t="shared" si="152"/>
        <v>129.69456816228896</v>
      </c>
      <c r="L627" s="16">
        <f t="shared" si="152"/>
        <v>122.38063416279429</v>
      </c>
      <c r="M627" s="74"/>
      <c r="N627" s="74"/>
      <c r="O627" s="74"/>
      <c r="P627" s="74"/>
      <c r="Q627" s="74"/>
      <c r="R627" s="74"/>
    </row>
    <row r="628" spans="1:18" s="9" customFormat="1" ht="22.5" x14ac:dyDescent="0.2">
      <c r="A628" s="11" t="s">
        <v>362</v>
      </c>
      <c r="B628" s="75"/>
      <c r="C628" s="75"/>
      <c r="D628" s="75"/>
      <c r="E628" s="75"/>
      <c r="F628" s="75"/>
      <c r="G628" s="75"/>
      <c r="H628" s="74"/>
      <c r="I628" s="74"/>
      <c r="J628" s="74"/>
      <c r="K628" s="74"/>
      <c r="L628" s="74"/>
      <c r="M628" s="74"/>
      <c r="N628" s="74"/>
      <c r="O628" s="74"/>
      <c r="P628" s="74"/>
      <c r="Q628" s="74"/>
      <c r="R628" s="74"/>
    </row>
    <row r="629" spans="1:18" s="9" customFormat="1" x14ac:dyDescent="0.2">
      <c r="A629" s="13" t="s">
        <v>272</v>
      </c>
      <c r="B629" s="75">
        <v>680437.32700000005</v>
      </c>
      <c r="C629" s="75">
        <v>2439367.4789999998</v>
      </c>
      <c r="D629" s="75">
        <v>757890.34199999995</v>
      </c>
      <c r="E629" s="75">
        <v>3197407.7239999999</v>
      </c>
      <c r="F629" s="75">
        <v>899257.625</v>
      </c>
      <c r="G629" s="75">
        <v>6248066.2510000002</v>
      </c>
      <c r="H629" s="15">
        <f>H630+H631</f>
        <v>100</v>
      </c>
      <c r="I629" s="15">
        <f>I630+I631</f>
        <v>100</v>
      </c>
      <c r="J629" s="16">
        <f>D629/B629*100</f>
        <v>111.38282864955171</v>
      </c>
      <c r="K629" s="16">
        <f t="shared" ref="K629:L634" si="153">D629/F629*100</f>
        <v>84.279556928972383</v>
      </c>
      <c r="L629" s="16">
        <f t="shared" si="153"/>
        <v>51.174356921843724</v>
      </c>
    </row>
    <row r="630" spans="1:18" s="9" customFormat="1" x14ac:dyDescent="0.2">
      <c r="A630" s="17" t="s">
        <v>278</v>
      </c>
      <c r="B630" s="75">
        <v>55246</v>
      </c>
      <c r="C630" s="75">
        <v>355338.00099999999</v>
      </c>
      <c r="D630" s="75">
        <v>331252.66700000002</v>
      </c>
      <c r="E630" s="75">
        <v>686590.66799999995</v>
      </c>
      <c r="F630" s="75">
        <v>160309.66699999999</v>
      </c>
      <c r="G630" s="75">
        <v>889419.33499999996</v>
      </c>
      <c r="H630" s="15">
        <f>D630/D629*100</f>
        <v>43.707202565196432</v>
      </c>
      <c r="I630" s="15">
        <f>E630/E629*100</f>
        <v>21.473353643528011</v>
      </c>
      <c r="J630" s="16"/>
      <c r="K630" s="16">
        <f t="shared" si="153"/>
        <v>206.63299550113848</v>
      </c>
      <c r="L630" s="16">
        <f t="shared" si="153"/>
        <v>77.19538366005952</v>
      </c>
      <c r="M630" s="78"/>
      <c r="N630" s="78"/>
      <c r="O630" s="78"/>
      <c r="P630" s="78"/>
      <c r="Q630" s="78"/>
      <c r="R630" s="78"/>
    </row>
    <row r="631" spans="1:18" s="9" customFormat="1" x14ac:dyDescent="0.2">
      <c r="A631" s="17" t="s">
        <v>274</v>
      </c>
      <c r="B631" s="75">
        <v>625191.326</v>
      </c>
      <c r="C631" s="75">
        <v>2084029.4779999999</v>
      </c>
      <c r="D631" s="75">
        <v>426637.67499999999</v>
      </c>
      <c r="E631" s="75">
        <v>2510817.0559999999</v>
      </c>
      <c r="F631" s="75">
        <v>738947.95799999998</v>
      </c>
      <c r="G631" s="75">
        <v>5358646.9160000002</v>
      </c>
      <c r="H631" s="15">
        <f>D631/D629*100</f>
        <v>56.292797434803575</v>
      </c>
      <c r="I631" s="15">
        <f>E631/E629*100</f>
        <v>78.526646356471986</v>
      </c>
      <c r="J631" s="16">
        <f>D631/B631*100</f>
        <v>68.241137913676042</v>
      </c>
      <c r="K631" s="16">
        <f t="shared" si="153"/>
        <v>57.735821634140031</v>
      </c>
      <c r="L631" s="16">
        <f t="shared" si="153"/>
        <v>46.855430024753652</v>
      </c>
      <c r="M631" s="74"/>
      <c r="N631" s="74"/>
      <c r="O631" s="74"/>
      <c r="P631" s="74"/>
      <c r="Q631" s="74"/>
      <c r="R631" s="74"/>
    </row>
    <row r="632" spans="1:18" s="9" customFormat="1" x14ac:dyDescent="0.2">
      <c r="A632" s="13" t="s">
        <v>273</v>
      </c>
      <c r="B632" s="75">
        <v>680437.32700000005</v>
      </c>
      <c r="C632" s="75">
        <v>2439367.4789999998</v>
      </c>
      <c r="D632" s="75">
        <v>757890.34199999995</v>
      </c>
      <c r="E632" s="75">
        <v>3197407.7239999999</v>
      </c>
      <c r="F632" s="75">
        <v>899257.625</v>
      </c>
      <c r="G632" s="75">
        <v>6248066.2510000002</v>
      </c>
      <c r="H632" s="15">
        <f>H633+H634</f>
        <v>99.9999998680548</v>
      </c>
      <c r="I632" s="15">
        <f>I633+I634</f>
        <v>100</v>
      </c>
      <c r="J632" s="16">
        <f>D632/B632*100</f>
        <v>111.38282864955171</v>
      </c>
      <c r="K632" s="16">
        <f t="shared" si="153"/>
        <v>84.279556928972383</v>
      </c>
      <c r="L632" s="16">
        <f t="shared" si="153"/>
        <v>51.174356921843724</v>
      </c>
    </row>
    <row r="633" spans="1:18" s="9" customFormat="1" x14ac:dyDescent="0.2">
      <c r="A633" s="17" t="s">
        <v>275</v>
      </c>
      <c r="B633" s="75">
        <v>323703.522</v>
      </c>
      <c r="C633" s="75">
        <v>1263686.9580000001</v>
      </c>
      <c r="D633" s="75">
        <v>288763.99599999998</v>
      </c>
      <c r="E633" s="75">
        <v>1552497.79</v>
      </c>
      <c r="F633" s="75">
        <v>246847.845</v>
      </c>
      <c r="G633" s="75">
        <v>1130253.7790000001</v>
      </c>
      <c r="H633" s="15">
        <f>D633/D632*100</f>
        <v>38.1010259661021</v>
      </c>
      <c r="I633" s="15">
        <f>E633/E632*100</f>
        <v>48.554889585923824</v>
      </c>
      <c r="J633" s="16">
        <f>D633/B633*100</f>
        <v>89.206318861121318</v>
      </c>
      <c r="K633" s="16">
        <f t="shared" si="153"/>
        <v>116.98056185177552</v>
      </c>
      <c r="L633" s="16">
        <f t="shared" si="153"/>
        <v>137.35833658292063</v>
      </c>
      <c r="M633" s="78"/>
      <c r="N633" s="78"/>
      <c r="O633" s="78"/>
      <c r="P633" s="78"/>
      <c r="Q633" s="78"/>
      <c r="R633" s="78"/>
    </row>
    <row r="634" spans="1:18" s="9" customFormat="1" x14ac:dyDescent="0.2">
      <c r="A634" s="17" t="s">
        <v>279</v>
      </c>
      <c r="B634" s="75">
        <v>356733.80499999999</v>
      </c>
      <c r="C634" s="75">
        <v>1175680.5220000001</v>
      </c>
      <c r="D634" s="75">
        <v>469126.34499999997</v>
      </c>
      <c r="E634" s="75">
        <v>1644909.9339999999</v>
      </c>
      <c r="F634" s="75">
        <v>652409.78099999996</v>
      </c>
      <c r="G634" s="75">
        <v>5117812.4720000001</v>
      </c>
      <c r="H634" s="15">
        <f>D634/D632*100</f>
        <v>61.898973901952694</v>
      </c>
      <c r="I634" s="15">
        <f>E634/E632*100</f>
        <v>51.445110414076169</v>
      </c>
      <c r="J634" s="16">
        <f>D634/B634*100</f>
        <v>131.50599646702952</v>
      </c>
      <c r="K634" s="16">
        <f t="shared" si="153"/>
        <v>71.906700154147444</v>
      </c>
      <c r="L634" s="16">
        <f t="shared" si="153"/>
        <v>32.140879389376728</v>
      </c>
      <c r="M634" s="74"/>
      <c r="N634" s="74"/>
      <c r="O634" s="74"/>
      <c r="P634" s="74"/>
      <c r="Q634" s="74"/>
      <c r="R634" s="74"/>
    </row>
    <row r="635" spans="1:18" s="9" customFormat="1" ht="33.75" x14ac:dyDescent="0.2">
      <c r="A635" s="11" t="s">
        <v>363</v>
      </c>
      <c r="B635" s="75"/>
      <c r="C635" s="75"/>
      <c r="D635" s="75"/>
      <c r="E635" s="75"/>
      <c r="F635" s="75"/>
      <c r="G635" s="75"/>
      <c r="H635" s="74"/>
      <c r="I635" s="74"/>
      <c r="J635" s="74"/>
      <c r="K635" s="74"/>
      <c r="L635" s="74"/>
    </row>
    <row r="636" spans="1:18" s="9" customFormat="1" x14ac:dyDescent="0.2">
      <c r="A636" s="13" t="s">
        <v>272</v>
      </c>
      <c r="B636" s="75">
        <v>4988578.66</v>
      </c>
      <c r="C636" s="75">
        <v>18303517.932</v>
      </c>
      <c r="D636" s="75">
        <v>4547589.0290000001</v>
      </c>
      <c r="E636" s="75">
        <v>22850972.647</v>
      </c>
      <c r="F636" s="75">
        <v>10060224.777000001</v>
      </c>
      <c r="G636" s="75">
        <v>34661281.862000003</v>
      </c>
      <c r="H636" s="15">
        <f>H637+H638</f>
        <v>99.999999978010322</v>
      </c>
      <c r="I636" s="15">
        <f>I637+I638</f>
        <v>100</v>
      </c>
      <c r="J636" s="16">
        <f t="shared" ref="J636:J641" si="154">D636/B636*100</f>
        <v>91.160014483965256</v>
      </c>
      <c r="K636" s="16">
        <f t="shared" ref="K636:L641" si="155">D636/F636*100</f>
        <v>45.203652302052333</v>
      </c>
      <c r="L636" s="16">
        <f t="shared" si="155"/>
        <v>65.926507674986112</v>
      </c>
      <c r="M636" s="74"/>
      <c r="N636" s="74"/>
      <c r="O636" s="74"/>
      <c r="P636" s="74"/>
      <c r="Q636" s="74"/>
      <c r="R636" s="74"/>
    </row>
    <row r="637" spans="1:18" s="9" customFormat="1" x14ac:dyDescent="0.2">
      <c r="A637" s="17" t="s">
        <v>278</v>
      </c>
      <c r="B637" s="75">
        <v>554091.33400000003</v>
      </c>
      <c r="C637" s="75">
        <v>2369276.6710000001</v>
      </c>
      <c r="D637" s="75">
        <v>411836.33399999997</v>
      </c>
      <c r="E637" s="75">
        <v>2781113.0049999999</v>
      </c>
      <c r="F637" s="75">
        <v>698769.66799999995</v>
      </c>
      <c r="G637" s="75">
        <v>2797531.338</v>
      </c>
      <c r="H637" s="15">
        <f>D637/D636*100</f>
        <v>9.0561467048521198</v>
      </c>
      <c r="I637" s="15">
        <f>E637/E636*100</f>
        <v>12.170654824905755</v>
      </c>
      <c r="J637" s="16">
        <f t="shared" si="154"/>
        <v>74.326434782320547</v>
      </c>
      <c r="K637" s="16">
        <f t="shared" si="155"/>
        <v>58.937351298997712</v>
      </c>
      <c r="L637" s="16">
        <f t="shared" si="155"/>
        <v>99.413113527023512</v>
      </c>
      <c r="M637" s="78"/>
      <c r="N637" s="78"/>
      <c r="O637" s="78"/>
      <c r="P637" s="78"/>
      <c r="Q637" s="78"/>
      <c r="R637" s="78"/>
    </row>
    <row r="638" spans="1:18" s="9" customFormat="1" x14ac:dyDescent="0.2">
      <c r="A638" s="17" t="s">
        <v>274</v>
      </c>
      <c r="B638" s="75">
        <v>4434487.3250000002</v>
      </c>
      <c r="C638" s="75">
        <v>15934241.262</v>
      </c>
      <c r="D638" s="75">
        <v>4135752.6940000001</v>
      </c>
      <c r="E638" s="75">
        <v>20069859.642000001</v>
      </c>
      <c r="F638" s="75">
        <v>9361455.1089999992</v>
      </c>
      <c r="G638" s="75">
        <v>31863750.524</v>
      </c>
      <c r="H638" s="15">
        <f>D638/D636*100</f>
        <v>90.943853273158197</v>
      </c>
      <c r="I638" s="15">
        <f>E638/E636*100</f>
        <v>87.829345175094247</v>
      </c>
      <c r="J638" s="16">
        <f t="shared" si="154"/>
        <v>93.263378399666536</v>
      </c>
      <c r="K638" s="16">
        <f t="shared" si="155"/>
        <v>44.178524020522552</v>
      </c>
      <c r="L638" s="16">
        <f t="shared" si="155"/>
        <v>62.986495035740511</v>
      </c>
    </row>
    <row r="639" spans="1:18" s="9" customFormat="1" x14ac:dyDescent="0.2">
      <c r="A639" s="13" t="s">
        <v>273</v>
      </c>
      <c r="B639" s="75">
        <v>4988578.66</v>
      </c>
      <c r="C639" s="75">
        <v>18303517.932</v>
      </c>
      <c r="D639" s="75">
        <v>4547589.0290000001</v>
      </c>
      <c r="E639" s="75">
        <v>22850972.647</v>
      </c>
      <c r="F639" s="75">
        <v>10060224.777000001</v>
      </c>
      <c r="G639" s="75">
        <v>34661281.862000003</v>
      </c>
      <c r="H639" s="15">
        <f>H640+H641</f>
        <v>100</v>
      </c>
      <c r="I639" s="15">
        <f>I640+I641</f>
        <v>100</v>
      </c>
      <c r="J639" s="16">
        <f t="shared" si="154"/>
        <v>91.160014483965256</v>
      </c>
      <c r="K639" s="16">
        <f t="shared" si="155"/>
        <v>45.203652302052333</v>
      </c>
      <c r="L639" s="16">
        <f t="shared" si="155"/>
        <v>65.926507674986112</v>
      </c>
      <c r="M639" s="74"/>
      <c r="N639" s="74"/>
      <c r="O639" s="74"/>
      <c r="P639" s="74"/>
      <c r="Q639" s="74"/>
      <c r="R639" s="74"/>
    </row>
    <row r="640" spans="1:18" s="9" customFormat="1" x14ac:dyDescent="0.2">
      <c r="A640" s="17" t="s">
        <v>275</v>
      </c>
      <c r="B640" s="75">
        <v>77047.032000000007</v>
      </c>
      <c r="C640" s="75">
        <v>754012.05700000003</v>
      </c>
      <c r="D640" s="75">
        <v>71188.414999999994</v>
      </c>
      <c r="E640" s="75">
        <v>825376.59499999997</v>
      </c>
      <c r="F640" s="75">
        <v>435029.13099999999</v>
      </c>
      <c r="G640" s="75">
        <v>1871948.983</v>
      </c>
      <c r="H640" s="15">
        <f>D640/D639*100</f>
        <v>1.5654100347685571</v>
      </c>
      <c r="I640" s="15">
        <f>E640/E639*100</f>
        <v>3.6119976499484361</v>
      </c>
      <c r="J640" s="16">
        <f t="shared" si="154"/>
        <v>92.396051025041416</v>
      </c>
      <c r="K640" s="16">
        <f t="shared" si="155"/>
        <v>16.364057008402959</v>
      </c>
      <c r="L640" s="16">
        <f t="shared" si="155"/>
        <v>44.091831694966658</v>
      </c>
      <c r="M640" s="78"/>
      <c r="N640" s="78"/>
      <c r="O640" s="78"/>
      <c r="P640" s="78"/>
      <c r="Q640" s="78"/>
      <c r="R640" s="78"/>
    </row>
    <row r="641" spans="1:18" s="9" customFormat="1" x14ac:dyDescent="0.2">
      <c r="A641" s="17" t="s">
        <v>279</v>
      </c>
      <c r="B641" s="75">
        <v>4911531.6270000003</v>
      </c>
      <c r="C641" s="75">
        <v>17549505.875</v>
      </c>
      <c r="D641" s="75">
        <v>4476400.6140000001</v>
      </c>
      <c r="E641" s="75">
        <v>22025596.052000001</v>
      </c>
      <c r="F641" s="75">
        <v>9625195.6459999997</v>
      </c>
      <c r="G641" s="75">
        <v>32789332.879999999</v>
      </c>
      <c r="H641" s="15">
        <f>D641/D639*100</f>
        <v>98.434589965231439</v>
      </c>
      <c r="I641" s="15">
        <f>E641/E639*100</f>
        <v>96.388002350051565</v>
      </c>
      <c r="J641" s="16">
        <f t="shared" si="154"/>
        <v>91.140624838737295</v>
      </c>
      <c r="K641" s="16">
        <f t="shared" si="155"/>
        <v>46.507112983830979</v>
      </c>
      <c r="L641" s="16">
        <f t="shared" si="155"/>
        <v>67.173053299399726</v>
      </c>
      <c r="M641" s="74"/>
      <c r="N641" s="74"/>
      <c r="O641" s="74"/>
      <c r="P641" s="74"/>
      <c r="Q641" s="74"/>
      <c r="R641" s="74"/>
    </row>
    <row r="642" spans="1:18" s="9" customFormat="1" ht="33.75" x14ac:dyDescent="0.2">
      <c r="A642" s="11" t="s">
        <v>364</v>
      </c>
      <c r="B642" s="75"/>
      <c r="C642" s="75"/>
      <c r="D642" s="75"/>
      <c r="E642" s="75"/>
      <c r="F642" s="75"/>
      <c r="G642" s="75"/>
      <c r="H642" s="74"/>
      <c r="I642" s="74"/>
      <c r="J642" s="74"/>
      <c r="K642" s="74"/>
      <c r="L642" s="74"/>
      <c r="M642" s="74"/>
      <c r="N642" s="74"/>
      <c r="O642" s="74"/>
      <c r="P642" s="74"/>
      <c r="Q642" s="74"/>
      <c r="R642" s="74"/>
    </row>
    <row r="643" spans="1:18" s="9" customFormat="1" x14ac:dyDescent="0.2">
      <c r="A643" s="13" t="s">
        <v>272</v>
      </c>
      <c r="B643" s="75">
        <v>867.02099999999996</v>
      </c>
      <c r="C643" s="75">
        <v>2485.86</v>
      </c>
      <c r="D643" s="75">
        <v>512.38499999999999</v>
      </c>
      <c r="E643" s="75">
        <v>2998.2440000000001</v>
      </c>
      <c r="F643" s="75">
        <v>1050.6849999999999</v>
      </c>
      <c r="G643" s="75">
        <v>3229.3009999999999</v>
      </c>
      <c r="H643" s="15">
        <f>H644+H645</f>
        <v>100</v>
      </c>
      <c r="I643" s="15">
        <f>I644+I645</f>
        <v>100</v>
      </c>
      <c r="J643" s="16">
        <f>D643/B643*100</f>
        <v>59.09718449726131</v>
      </c>
      <c r="K643" s="16">
        <f t="shared" ref="K643:L646" si="156">D643/F643*100</f>
        <v>48.76675692524401</v>
      </c>
      <c r="L643" s="16">
        <f t="shared" si="156"/>
        <v>92.844984100274345</v>
      </c>
      <c r="M643" s="74"/>
      <c r="N643" s="74"/>
      <c r="O643" s="74"/>
      <c r="P643" s="74"/>
      <c r="Q643" s="74"/>
      <c r="R643" s="74"/>
    </row>
    <row r="644" spans="1:18" s="9" customFormat="1" x14ac:dyDescent="0.2">
      <c r="A644" s="17" t="s">
        <v>278</v>
      </c>
      <c r="B644" s="75">
        <v>156.417</v>
      </c>
      <c r="C644" s="75">
        <v>547.33299999999997</v>
      </c>
      <c r="D644" s="75">
        <v>93.75</v>
      </c>
      <c r="E644" s="75">
        <v>641.08299999999997</v>
      </c>
      <c r="F644" s="75">
        <v>73.75</v>
      </c>
      <c r="G644" s="75">
        <v>381.75</v>
      </c>
      <c r="H644" s="15">
        <f>D644/D643*100</f>
        <v>18.296788547674112</v>
      </c>
      <c r="I644" s="15">
        <f>E644/E643*100</f>
        <v>21.381948900756576</v>
      </c>
      <c r="J644" s="16">
        <f>D644/B644*100</f>
        <v>59.935940466829052</v>
      </c>
      <c r="K644" s="16">
        <f t="shared" si="156"/>
        <v>127.11864406779661</v>
      </c>
      <c r="L644" s="16">
        <f t="shared" si="156"/>
        <v>167.93267845448591</v>
      </c>
      <c r="M644" s="78"/>
      <c r="N644" s="78"/>
      <c r="O644" s="78"/>
      <c r="P644" s="78"/>
      <c r="Q644" s="78"/>
      <c r="R644" s="78"/>
    </row>
    <row r="645" spans="1:18" s="9" customFormat="1" x14ac:dyDescent="0.2">
      <c r="A645" s="17" t="s">
        <v>274</v>
      </c>
      <c r="B645" s="75">
        <v>710.60400000000004</v>
      </c>
      <c r="C645" s="75">
        <v>1938.5260000000001</v>
      </c>
      <c r="D645" s="75">
        <v>418.63499999999999</v>
      </c>
      <c r="E645" s="75">
        <v>2357.1610000000001</v>
      </c>
      <c r="F645" s="75">
        <v>976.93499999999995</v>
      </c>
      <c r="G645" s="75">
        <v>2847.5509999999999</v>
      </c>
      <c r="H645" s="15">
        <f>D645/D643*100</f>
        <v>81.703211452325888</v>
      </c>
      <c r="I645" s="15">
        <f>E645/E643*100</f>
        <v>78.618051099243431</v>
      </c>
      <c r="J645" s="16">
        <f>D645/B645*100</f>
        <v>58.912558893560963</v>
      </c>
      <c r="K645" s="16">
        <f t="shared" si="156"/>
        <v>42.851878579434661</v>
      </c>
      <c r="L645" s="16">
        <f t="shared" si="156"/>
        <v>82.778534958636385</v>
      </c>
      <c r="M645" s="74"/>
      <c r="N645" s="74"/>
      <c r="O645" s="74"/>
      <c r="P645" s="74"/>
      <c r="Q645" s="74"/>
      <c r="R645" s="74"/>
    </row>
    <row r="646" spans="1:18" s="9" customFormat="1" x14ac:dyDescent="0.2">
      <c r="A646" s="13" t="s">
        <v>273</v>
      </c>
      <c r="B646" s="75">
        <v>867.02099999999996</v>
      </c>
      <c r="C646" s="75">
        <v>2485.86</v>
      </c>
      <c r="D646" s="75">
        <v>512.38499999999999</v>
      </c>
      <c r="E646" s="75">
        <v>2998.2440000000001</v>
      </c>
      <c r="F646" s="75">
        <v>1050.6849999999999</v>
      </c>
      <c r="G646" s="75">
        <v>3229.3009999999999</v>
      </c>
      <c r="H646" s="15">
        <f>H647+H648</f>
        <v>100.00000000000001</v>
      </c>
      <c r="I646" s="15">
        <f>I647+I648</f>
        <v>100</v>
      </c>
      <c r="J646" s="16">
        <f>D646/B646*100</f>
        <v>59.09718449726131</v>
      </c>
      <c r="K646" s="16">
        <f t="shared" si="156"/>
        <v>48.76675692524401</v>
      </c>
      <c r="L646" s="16">
        <f t="shared" si="156"/>
        <v>92.844984100274345</v>
      </c>
      <c r="M646" s="74"/>
      <c r="N646" s="74"/>
      <c r="O646" s="74"/>
      <c r="P646" s="74"/>
      <c r="Q646" s="74"/>
      <c r="R646" s="74"/>
    </row>
    <row r="647" spans="1:18" s="9" customFormat="1" x14ac:dyDescent="0.2">
      <c r="A647" s="17" t="s">
        <v>275</v>
      </c>
      <c r="B647" s="75">
        <v>0.01</v>
      </c>
      <c r="C647" s="75">
        <v>8.359</v>
      </c>
      <c r="D647" s="75">
        <v>1.3109999999999999</v>
      </c>
      <c r="E647" s="75">
        <v>9.67</v>
      </c>
      <c r="F647" s="75">
        <v>0</v>
      </c>
      <c r="G647" s="75">
        <v>16.481999999999999</v>
      </c>
      <c r="H647" s="15">
        <f>D647/D646*100</f>
        <v>0.25586229105067476</v>
      </c>
      <c r="I647" s="15">
        <f>E647/E646*100</f>
        <v>0.32252211627872851</v>
      </c>
      <c r="J647" s="16"/>
      <c r="K647" s="16">
        <v>0</v>
      </c>
      <c r="L647" s="16">
        <f>E647/G647*100</f>
        <v>58.670064312583428</v>
      </c>
      <c r="M647" s="78"/>
      <c r="N647" s="78"/>
      <c r="O647" s="78"/>
      <c r="P647" s="78"/>
      <c r="Q647" s="78"/>
      <c r="R647" s="78"/>
    </row>
    <row r="648" spans="1:18" s="9" customFormat="1" x14ac:dyDescent="0.2">
      <c r="A648" s="17" t="s">
        <v>279</v>
      </c>
      <c r="B648" s="75">
        <v>867.01099999999997</v>
      </c>
      <c r="C648" s="75">
        <v>2477.5</v>
      </c>
      <c r="D648" s="75">
        <v>511.07400000000001</v>
      </c>
      <c r="E648" s="75">
        <v>2988.5740000000001</v>
      </c>
      <c r="F648" s="75">
        <v>1050.6849999999999</v>
      </c>
      <c r="G648" s="75">
        <v>3212.819</v>
      </c>
      <c r="H648" s="15">
        <f>D648/D646*100</f>
        <v>99.744137708949339</v>
      </c>
      <c r="I648" s="15">
        <f>E648/E646*100</f>
        <v>99.677477883721266</v>
      </c>
      <c r="J648" s="16">
        <f>D648/B648*100</f>
        <v>58.946656962829771</v>
      </c>
      <c r="K648" s="16">
        <f>D648/F648*100</f>
        <v>48.641981183703969</v>
      </c>
      <c r="L648" s="16">
        <f>E648/G648*100</f>
        <v>93.020303976040992</v>
      </c>
    </row>
    <row r="649" spans="1:18" s="9" customFormat="1" ht="22.5" x14ac:dyDescent="0.2">
      <c r="A649" s="11" t="s">
        <v>365</v>
      </c>
      <c r="B649" s="75"/>
      <c r="C649" s="75"/>
      <c r="D649" s="75"/>
      <c r="E649" s="75"/>
      <c r="F649" s="75"/>
      <c r="G649" s="75"/>
      <c r="H649" s="74"/>
      <c r="I649" s="74"/>
      <c r="J649" s="74"/>
      <c r="K649" s="74"/>
      <c r="L649" s="74"/>
      <c r="M649" s="74"/>
      <c r="N649" s="74"/>
      <c r="O649" s="74"/>
      <c r="P649" s="74"/>
      <c r="Q649" s="74"/>
      <c r="R649" s="74"/>
    </row>
    <row r="650" spans="1:18" s="9" customFormat="1" x14ac:dyDescent="0.2">
      <c r="A650" s="13" t="s">
        <v>272</v>
      </c>
      <c r="B650" s="75">
        <v>308.02600000000001</v>
      </c>
      <c r="C650" s="75">
        <v>1402.4849999999999</v>
      </c>
      <c r="D650" s="75">
        <v>395.55200000000002</v>
      </c>
      <c r="E650" s="75">
        <v>1798.037</v>
      </c>
      <c r="F650" s="75">
        <v>707.87099999999998</v>
      </c>
      <c r="G650" s="75">
        <v>3567.1610000000001</v>
      </c>
      <c r="H650" s="15">
        <f>H651+H652</f>
        <v>100</v>
      </c>
      <c r="I650" s="15">
        <f>I651+I652</f>
        <v>100</v>
      </c>
      <c r="J650" s="16">
        <f t="shared" ref="J650:J655" si="157">D650/B650*100</f>
        <v>128.41513378740757</v>
      </c>
      <c r="K650" s="16">
        <f t="shared" ref="K650:L653" si="158">D650/F650*100</f>
        <v>55.879107916555427</v>
      </c>
      <c r="L650" s="16">
        <f t="shared" si="158"/>
        <v>50.405266260760307</v>
      </c>
      <c r="M650" s="74"/>
      <c r="N650" s="74"/>
      <c r="O650" s="74"/>
      <c r="P650" s="74"/>
      <c r="Q650" s="74"/>
      <c r="R650" s="74"/>
    </row>
    <row r="651" spans="1:18" s="9" customFormat="1" x14ac:dyDescent="0.2">
      <c r="A651" s="17" t="s">
        <v>278</v>
      </c>
      <c r="B651" s="75">
        <v>62.750999999999998</v>
      </c>
      <c r="C651" s="75">
        <v>235.00299999999999</v>
      </c>
      <c r="D651" s="75">
        <v>55.084000000000003</v>
      </c>
      <c r="E651" s="75">
        <v>290.08699999999999</v>
      </c>
      <c r="F651" s="75">
        <v>91.751000000000005</v>
      </c>
      <c r="G651" s="75">
        <v>323.75299999999999</v>
      </c>
      <c r="H651" s="15">
        <f>D651/D650*100</f>
        <v>13.925855513307987</v>
      </c>
      <c r="I651" s="15">
        <f>E651/E650*100</f>
        <v>16.133538964993487</v>
      </c>
      <c r="J651" s="16">
        <f t="shared" si="157"/>
        <v>87.78186801803956</v>
      </c>
      <c r="K651" s="16">
        <f t="shared" si="158"/>
        <v>60.036402872993207</v>
      </c>
      <c r="L651" s="16">
        <f t="shared" si="158"/>
        <v>89.601331879550145</v>
      </c>
      <c r="M651" s="78"/>
      <c r="N651" s="78"/>
      <c r="O651" s="78"/>
      <c r="P651" s="78"/>
      <c r="Q651" s="78"/>
      <c r="R651" s="78"/>
    </row>
    <row r="652" spans="1:18" s="9" customFormat="1" x14ac:dyDescent="0.2">
      <c r="A652" s="17" t="s">
        <v>274</v>
      </c>
      <c r="B652" s="75">
        <v>245.27500000000001</v>
      </c>
      <c r="C652" s="75">
        <v>1167.482</v>
      </c>
      <c r="D652" s="75">
        <v>340.46800000000002</v>
      </c>
      <c r="E652" s="75">
        <v>1507.95</v>
      </c>
      <c r="F652" s="75">
        <v>616.12</v>
      </c>
      <c r="G652" s="75">
        <v>3243.4079999999999</v>
      </c>
      <c r="H652" s="15">
        <f>D652/D650*100</f>
        <v>86.07414448669202</v>
      </c>
      <c r="I652" s="15">
        <f>E652/E650*100</f>
        <v>83.866461035006509</v>
      </c>
      <c r="J652" s="16">
        <f t="shared" si="157"/>
        <v>138.81072265824073</v>
      </c>
      <c r="K652" s="16">
        <f t="shared" si="158"/>
        <v>55.260014282931905</v>
      </c>
      <c r="L652" s="16">
        <f t="shared" si="158"/>
        <v>46.492763167631082</v>
      </c>
      <c r="M652" s="74"/>
      <c r="N652" s="74"/>
      <c r="O652" s="74"/>
      <c r="P652" s="74"/>
      <c r="Q652" s="74"/>
      <c r="R652" s="74"/>
    </row>
    <row r="653" spans="1:18" s="9" customFormat="1" x14ac:dyDescent="0.2">
      <c r="A653" s="13" t="s">
        <v>273</v>
      </c>
      <c r="B653" s="75">
        <v>308.02600000000001</v>
      </c>
      <c r="C653" s="75">
        <v>1402.4849999999999</v>
      </c>
      <c r="D653" s="75">
        <v>395.55200000000002</v>
      </c>
      <c r="E653" s="75">
        <v>1798.037</v>
      </c>
      <c r="F653" s="75">
        <v>707.87099999999998</v>
      </c>
      <c r="G653" s="75">
        <v>3567.1610000000001</v>
      </c>
      <c r="H653" s="15">
        <f>H654+H655</f>
        <v>99.999999999999986</v>
      </c>
      <c r="I653" s="15">
        <f>I654+I655</f>
        <v>100</v>
      </c>
      <c r="J653" s="16">
        <f t="shared" si="157"/>
        <v>128.41513378740757</v>
      </c>
      <c r="K653" s="16">
        <f t="shared" si="158"/>
        <v>55.879107916555427</v>
      </c>
      <c r="L653" s="16">
        <f t="shared" si="158"/>
        <v>50.405266260760307</v>
      </c>
      <c r="M653" s="74"/>
      <c r="N653" s="74"/>
      <c r="O653" s="74"/>
      <c r="P653" s="74"/>
      <c r="Q653" s="74"/>
      <c r="R653" s="74"/>
    </row>
    <row r="654" spans="1:18" s="9" customFormat="1" x14ac:dyDescent="0.2">
      <c r="A654" s="17" t="s">
        <v>275</v>
      </c>
      <c r="B654" s="75">
        <v>164.697</v>
      </c>
      <c r="C654" s="75">
        <v>187.423</v>
      </c>
      <c r="D654" s="75">
        <v>365.48</v>
      </c>
      <c r="E654" s="75">
        <v>552.90300000000002</v>
      </c>
      <c r="F654" s="75">
        <v>58.4</v>
      </c>
      <c r="G654" s="75">
        <v>134.529</v>
      </c>
      <c r="H654" s="15">
        <f>D654/D653*100</f>
        <v>92.397459752447205</v>
      </c>
      <c r="I654" s="15">
        <f>E654/E653*100</f>
        <v>30.750368318338278</v>
      </c>
      <c r="J654" s="16">
        <f t="shared" si="157"/>
        <v>221.91053874691102</v>
      </c>
      <c r="K654" s="16"/>
      <c r="L654" s="16">
        <f>E654/G654*100</f>
        <v>410.9916820908503</v>
      </c>
      <c r="M654" s="78"/>
      <c r="N654" s="78"/>
      <c r="O654" s="78"/>
      <c r="P654" s="78"/>
      <c r="Q654" s="78"/>
      <c r="R654" s="78"/>
    </row>
    <row r="655" spans="1:18" s="9" customFormat="1" x14ac:dyDescent="0.2">
      <c r="A655" s="17" t="s">
        <v>279</v>
      </c>
      <c r="B655" s="75">
        <v>143.32900000000001</v>
      </c>
      <c r="C655" s="75">
        <v>1215.0619999999999</v>
      </c>
      <c r="D655" s="75">
        <v>30.071999999999999</v>
      </c>
      <c r="E655" s="75">
        <v>1245.134</v>
      </c>
      <c r="F655" s="75">
        <v>649.471</v>
      </c>
      <c r="G655" s="75">
        <v>3432.6320000000001</v>
      </c>
      <c r="H655" s="15">
        <f>D655/D653*100</f>
        <v>7.6025402475527857</v>
      </c>
      <c r="I655" s="15">
        <f>E655/E653*100</f>
        <v>69.249631681661725</v>
      </c>
      <c r="J655" s="16">
        <f t="shared" si="157"/>
        <v>20.981099428587374</v>
      </c>
      <c r="K655" s="16">
        <f>D655/F655*100</f>
        <v>4.6302298332027139</v>
      </c>
      <c r="L655" s="16">
        <f>E655/G655*100</f>
        <v>36.273448479184481</v>
      </c>
      <c r="M655" s="74"/>
      <c r="N655" s="74"/>
      <c r="O655" s="74"/>
      <c r="P655" s="74"/>
      <c r="Q655" s="74"/>
      <c r="R655" s="74"/>
    </row>
    <row r="656" spans="1:18" s="9" customFormat="1" ht="45" x14ac:dyDescent="0.2">
      <c r="A656" s="11" t="s">
        <v>366</v>
      </c>
      <c r="B656" s="75"/>
      <c r="C656" s="75"/>
      <c r="D656" s="75"/>
      <c r="E656" s="75"/>
      <c r="F656" s="75"/>
      <c r="G656" s="75"/>
      <c r="H656" s="74"/>
      <c r="I656" s="74"/>
      <c r="J656" s="74"/>
      <c r="K656" s="74"/>
      <c r="L656" s="74"/>
      <c r="M656" s="74"/>
      <c r="N656" s="74"/>
      <c r="O656" s="74"/>
      <c r="P656" s="74"/>
      <c r="Q656" s="74"/>
      <c r="R656" s="74"/>
    </row>
    <row r="657" spans="1:18" s="9" customFormat="1" x14ac:dyDescent="0.2">
      <c r="A657" s="13" t="s">
        <v>272</v>
      </c>
      <c r="B657" s="75">
        <v>786.87400000000002</v>
      </c>
      <c r="C657" s="75">
        <v>2945.107</v>
      </c>
      <c r="D657" s="75">
        <v>606.23299999999995</v>
      </c>
      <c r="E657" s="75">
        <v>3551.34</v>
      </c>
      <c r="F657" s="75">
        <v>1172.2149999999999</v>
      </c>
      <c r="G657" s="75">
        <v>4923.0410000000002</v>
      </c>
      <c r="H657" s="15">
        <f>H658+H659</f>
        <v>100</v>
      </c>
      <c r="I657" s="15">
        <f>I658+I659</f>
        <v>100</v>
      </c>
      <c r="J657" s="16">
        <f>D657/B657*100</f>
        <v>77.04321149256424</v>
      </c>
      <c r="K657" s="16">
        <f>D657/F657*100</f>
        <v>51.716877876498771</v>
      </c>
      <c r="L657" s="16">
        <f>E657/G657*100</f>
        <v>72.137120125548421</v>
      </c>
    </row>
    <row r="658" spans="1:18" s="9" customFormat="1" x14ac:dyDescent="0.2">
      <c r="A658" s="17" t="s">
        <v>278</v>
      </c>
      <c r="B658" s="75">
        <v>0</v>
      </c>
      <c r="C658" s="75">
        <v>0</v>
      </c>
      <c r="D658" s="75">
        <v>0</v>
      </c>
      <c r="E658" s="75">
        <v>0</v>
      </c>
      <c r="F658" s="75">
        <v>0</v>
      </c>
      <c r="G658" s="75">
        <v>0</v>
      </c>
      <c r="H658" s="15">
        <f>D658/D657*100</f>
        <v>0</v>
      </c>
      <c r="I658" s="15">
        <f>E658/E657*100</f>
        <v>0</v>
      </c>
      <c r="J658" s="16">
        <v>0</v>
      </c>
      <c r="K658" s="16">
        <v>0</v>
      </c>
      <c r="L658" s="16">
        <v>0</v>
      </c>
      <c r="M658" s="78"/>
      <c r="N658" s="78"/>
      <c r="O658" s="78"/>
      <c r="P658" s="78"/>
      <c r="Q658" s="78"/>
      <c r="R658" s="78"/>
    </row>
    <row r="659" spans="1:18" s="9" customFormat="1" x14ac:dyDescent="0.2">
      <c r="A659" s="17" t="s">
        <v>274</v>
      </c>
      <c r="B659" s="75">
        <v>786.87400000000002</v>
      </c>
      <c r="C659" s="75">
        <v>2945.107</v>
      </c>
      <c r="D659" s="75">
        <v>606.23299999999995</v>
      </c>
      <c r="E659" s="75">
        <v>3551.34</v>
      </c>
      <c r="F659" s="75">
        <v>1172.2149999999999</v>
      </c>
      <c r="G659" s="75">
        <v>4923.0410000000002</v>
      </c>
      <c r="H659" s="15">
        <f>D659/D657*100</f>
        <v>100</v>
      </c>
      <c r="I659" s="15">
        <f>E659/E657*100</f>
        <v>100</v>
      </c>
      <c r="J659" s="16">
        <f>D659/B659*100</f>
        <v>77.04321149256424</v>
      </c>
      <c r="K659" s="16">
        <f t="shared" ref="K659:L662" si="159">D659/F659*100</f>
        <v>51.716877876498771</v>
      </c>
      <c r="L659" s="16">
        <f t="shared" si="159"/>
        <v>72.137120125548421</v>
      </c>
    </row>
    <row r="660" spans="1:18" s="9" customFormat="1" x14ac:dyDescent="0.2">
      <c r="A660" s="13" t="s">
        <v>273</v>
      </c>
      <c r="B660" s="75">
        <v>786.87400000000002</v>
      </c>
      <c r="C660" s="75">
        <v>2945.107</v>
      </c>
      <c r="D660" s="75">
        <v>606.23299999999995</v>
      </c>
      <c r="E660" s="75">
        <v>3551.34</v>
      </c>
      <c r="F660" s="75">
        <v>1172.2149999999999</v>
      </c>
      <c r="G660" s="75">
        <v>4923.0410000000002</v>
      </c>
      <c r="H660" s="15">
        <f>H661+H662</f>
        <v>100</v>
      </c>
      <c r="I660" s="15">
        <f>I661+I662</f>
        <v>100</v>
      </c>
      <c r="J660" s="16">
        <f>D660/B660*100</f>
        <v>77.04321149256424</v>
      </c>
      <c r="K660" s="16">
        <f t="shared" si="159"/>
        <v>51.716877876498771</v>
      </c>
      <c r="L660" s="16">
        <f t="shared" si="159"/>
        <v>72.137120125548421</v>
      </c>
      <c r="M660" s="74"/>
      <c r="N660" s="74"/>
      <c r="O660" s="74"/>
      <c r="P660" s="74"/>
      <c r="Q660" s="74"/>
      <c r="R660" s="74"/>
    </row>
    <row r="661" spans="1:18" s="9" customFormat="1" x14ac:dyDescent="0.2">
      <c r="A661" s="17" t="s">
        <v>275</v>
      </c>
      <c r="B661" s="75">
        <v>20.443999999999999</v>
      </c>
      <c r="C661" s="75">
        <v>20.991</v>
      </c>
      <c r="D661" s="75">
        <v>0.20799999999999999</v>
      </c>
      <c r="E661" s="75">
        <v>21.199000000000002</v>
      </c>
      <c r="F661" s="75">
        <v>2.133</v>
      </c>
      <c r="G661" s="75">
        <v>4.4710000000000001</v>
      </c>
      <c r="H661" s="15">
        <f>D661/D660*100</f>
        <v>3.4310240452103402E-2</v>
      </c>
      <c r="I661" s="15">
        <f>E661/E660*100</f>
        <v>0.5969296096684632</v>
      </c>
      <c r="J661" s="16">
        <f>D661/B661*100</f>
        <v>1.0174134220309137</v>
      </c>
      <c r="K661" s="16">
        <f t="shared" si="159"/>
        <v>9.7515236755743082</v>
      </c>
      <c r="L661" s="16">
        <f t="shared" si="159"/>
        <v>474.14448669201522</v>
      </c>
      <c r="M661" s="70"/>
      <c r="N661" s="70"/>
      <c r="O661" s="70"/>
      <c r="P661" s="70"/>
      <c r="Q661" s="70"/>
      <c r="R661" s="70"/>
    </row>
    <row r="662" spans="1:18" s="9" customFormat="1" x14ac:dyDescent="0.2">
      <c r="A662" s="17" t="s">
        <v>279</v>
      </c>
      <c r="B662" s="75">
        <v>766.43100000000004</v>
      </c>
      <c r="C662" s="75">
        <v>2924.116</v>
      </c>
      <c r="D662" s="75">
        <v>606.02499999999998</v>
      </c>
      <c r="E662" s="75">
        <v>3530.1410000000001</v>
      </c>
      <c r="F662" s="75">
        <v>1170.0830000000001</v>
      </c>
      <c r="G662" s="75">
        <v>4918.57</v>
      </c>
      <c r="H662" s="15">
        <f>D662/D660*100</f>
        <v>99.965689759547899</v>
      </c>
      <c r="I662" s="15">
        <f>E662/E660*100</f>
        <v>99.403070390331536</v>
      </c>
      <c r="J662" s="16">
        <f>D662/B662*100</f>
        <v>79.071044882057222</v>
      </c>
      <c r="K662" s="16">
        <f t="shared" si="159"/>
        <v>51.793334319018392</v>
      </c>
      <c r="L662" s="16">
        <f t="shared" si="159"/>
        <v>71.771693805313348</v>
      </c>
      <c r="M662" s="74"/>
      <c r="N662" s="74"/>
      <c r="O662" s="74"/>
      <c r="P662" s="74"/>
      <c r="Q662" s="74"/>
      <c r="R662" s="74"/>
    </row>
    <row r="663" spans="1:18" s="9" customFormat="1" ht="67.5" x14ac:dyDescent="0.2">
      <c r="A663" s="11" t="s">
        <v>367</v>
      </c>
      <c r="B663" s="75"/>
      <c r="C663" s="75"/>
      <c r="D663" s="75"/>
      <c r="E663" s="75"/>
      <c r="F663" s="75"/>
      <c r="G663" s="75"/>
      <c r="H663" s="74"/>
      <c r="I663" s="74"/>
      <c r="J663" s="74"/>
      <c r="K663" s="74"/>
      <c r="L663" s="74"/>
      <c r="M663" s="74"/>
      <c r="N663" s="74"/>
      <c r="O663" s="74"/>
      <c r="P663" s="74"/>
      <c r="Q663" s="74"/>
      <c r="R663" s="74"/>
    </row>
    <row r="664" spans="1:18" s="9" customFormat="1" x14ac:dyDescent="0.2">
      <c r="A664" s="13" t="s">
        <v>272</v>
      </c>
      <c r="B664" s="75">
        <v>8250.4599999999991</v>
      </c>
      <c r="C664" s="75">
        <v>31080.421999999999</v>
      </c>
      <c r="D664" s="75">
        <v>7955.1580000000004</v>
      </c>
      <c r="E664" s="75">
        <v>39035.58</v>
      </c>
      <c r="F664" s="75">
        <v>7629.37</v>
      </c>
      <c r="G664" s="75">
        <v>33152.207000000002</v>
      </c>
      <c r="H664" s="15">
        <f>H665+H666</f>
        <v>100</v>
      </c>
      <c r="I664" s="15">
        <f>I665+I666</f>
        <v>100</v>
      </c>
      <c r="J664" s="16">
        <f t="shared" ref="J664:J669" si="160">D664/B664*100</f>
        <v>96.420781386734816</v>
      </c>
      <c r="K664" s="16">
        <f t="shared" ref="K664:L669" si="161">D664/F664*100</f>
        <v>104.27018220377306</v>
      </c>
      <c r="L664" s="16">
        <f t="shared" si="161"/>
        <v>117.74655002606613</v>
      </c>
      <c r="M664" s="74"/>
      <c r="N664" s="74"/>
      <c r="O664" s="74"/>
      <c r="P664" s="74"/>
      <c r="Q664" s="74"/>
      <c r="R664" s="74"/>
    </row>
    <row r="665" spans="1:18" s="9" customFormat="1" x14ac:dyDescent="0.2">
      <c r="A665" s="17" t="s">
        <v>278</v>
      </c>
      <c r="B665" s="75">
        <v>3673.6610000000001</v>
      </c>
      <c r="C665" s="75">
        <v>15072.736999999999</v>
      </c>
      <c r="D665" s="75">
        <v>3686.46</v>
      </c>
      <c r="E665" s="75">
        <v>18759.197</v>
      </c>
      <c r="F665" s="75">
        <v>4864.4889999999996</v>
      </c>
      <c r="G665" s="75">
        <v>22737.47</v>
      </c>
      <c r="H665" s="15">
        <f>D665/D664*100</f>
        <v>46.340500088118922</v>
      </c>
      <c r="I665" s="15">
        <f>E665/E664*100</f>
        <v>48.056662665189037</v>
      </c>
      <c r="J665" s="16">
        <f t="shared" si="160"/>
        <v>100.3483990493407</v>
      </c>
      <c r="K665" s="16">
        <f t="shared" si="161"/>
        <v>75.783088418948026</v>
      </c>
      <c r="L665" s="16">
        <f t="shared" si="161"/>
        <v>82.503449152434285</v>
      </c>
      <c r="M665" s="78"/>
      <c r="N665" s="78"/>
      <c r="O665" s="78"/>
      <c r="P665" s="78"/>
      <c r="Q665" s="78"/>
      <c r="R665" s="78"/>
    </row>
    <row r="666" spans="1:18" s="9" customFormat="1" x14ac:dyDescent="0.2">
      <c r="A666" s="17" t="s">
        <v>274</v>
      </c>
      <c r="B666" s="75">
        <v>4576.799</v>
      </c>
      <c r="C666" s="75">
        <v>16007.684999999999</v>
      </c>
      <c r="D666" s="75">
        <v>4268.6980000000003</v>
      </c>
      <c r="E666" s="75">
        <v>20276.383000000002</v>
      </c>
      <c r="F666" s="75">
        <v>2764.8809999999999</v>
      </c>
      <c r="G666" s="75">
        <v>10414.736999999999</v>
      </c>
      <c r="H666" s="15">
        <f>D666/D664*100</f>
        <v>53.65949991188107</v>
      </c>
      <c r="I666" s="15">
        <f>E666/E664*100</f>
        <v>51.943337334810955</v>
      </c>
      <c r="J666" s="16">
        <f t="shared" si="160"/>
        <v>93.268199018571721</v>
      </c>
      <c r="K666" s="16">
        <f t="shared" si="161"/>
        <v>154.38993576938756</v>
      </c>
      <c r="L666" s="16">
        <f t="shared" si="161"/>
        <v>194.68934261134009</v>
      </c>
      <c r="M666" s="74"/>
      <c r="N666" s="74"/>
      <c r="O666" s="74"/>
      <c r="P666" s="74"/>
      <c r="Q666" s="74"/>
      <c r="R666" s="74"/>
    </row>
    <row r="667" spans="1:18" s="9" customFormat="1" x14ac:dyDescent="0.2">
      <c r="A667" s="13" t="s">
        <v>273</v>
      </c>
      <c r="B667" s="75">
        <v>8250.4599999999991</v>
      </c>
      <c r="C667" s="75">
        <v>31080.421999999999</v>
      </c>
      <c r="D667" s="75">
        <v>7955.1580000000004</v>
      </c>
      <c r="E667" s="75">
        <v>39035.58</v>
      </c>
      <c r="F667" s="75">
        <v>7629.37</v>
      </c>
      <c r="G667" s="75">
        <v>33152.207000000002</v>
      </c>
      <c r="H667" s="15">
        <f>H668+H669</f>
        <v>100</v>
      </c>
      <c r="I667" s="15">
        <f>I668+I669</f>
        <v>99.999999999999986</v>
      </c>
      <c r="J667" s="16">
        <f t="shared" si="160"/>
        <v>96.420781386734816</v>
      </c>
      <c r="K667" s="16">
        <f t="shared" si="161"/>
        <v>104.27018220377306</v>
      </c>
      <c r="L667" s="16">
        <f t="shared" si="161"/>
        <v>117.74655002606613</v>
      </c>
      <c r="M667" s="74"/>
      <c r="N667" s="74"/>
      <c r="O667" s="74"/>
      <c r="P667" s="74"/>
      <c r="Q667" s="74"/>
      <c r="R667" s="74"/>
    </row>
    <row r="668" spans="1:18" s="9" customFormat="1" x14ac:dyDescent="0.2">
      <c r="A668" s="17" t="s">
        <v>275</v>
      </c>
      <c r="B668" s="75">
        <v>43.438000000000002</v>
      </c>
      <c r="C668" s="75">
        <v>175.67699999999999</v>
      </c>
      <c r="D668" s="75">
        <v>24.923999999999999</v>
      </c>
      <c r="E668" s="75">
        <v>200.601</v>
      </c>
      <c r="F668" s="75">
        <v>48.902999999999999</v>
      </c>
      <c r="G668" s="75">
        <v>211.81399999999999</v>
      </c>
      <c r="H668" s="15">
        <f>D668/D667*100</f>
        <v>0.31330615934969486</v>
      </c>
      <c r="I668" s="15">
        <f>E668/E667*100</f>
        <v>0.51389271018901217</v>
      </c>
      <c r="J668" s="16">
        <f t="shared" si="160"/>
        <v>57.378332335742897</v>
      </c>
      <c r="K668" s="16">
        <f t="shared" si="161"/>
        <v>50.966198392736636</v>
      </c>
      <c r="L668" s="16">
        <f t="shared" si="161"/>
        <v>94.706204500174678</v>
      </c>
      <c r="M668" s="78"/>
      <c r="N668" s="78"/>
      <c r="O668" s="78"/>
      <c r="P668" s="78"/>
      <c r="Q668" s="78"/>
      <c r="R668" s="78"/>
    </row>
    <row r="669" spans="1:18" s="9" customFormat="1" x14ac:dyDescent="0.2">
      <c r="A669" s="17" t="s">
        <v>279</v>
      </c>
      <c r="B669" s="75">
        <v>8207.0220000000008</v>
      </c>
      <c r="C669" s="75">
        <v>30904.744999999999</v>
      </c>
      <c r="D669" s="75">
        <v>7930.2340000000004</v>
      </c>
      <c r="E669" s="75">
        <v>38834.978999999999</v>
      </c>
      <c r="F669" s="75">
        <v>7580.4679999999998</v>
      </c>
      <c r="G669" s="75">
        <v>32940.392999999996</v>
      </c>
      <c r="H669" s="15">
        <f>D669/D667*100</f>
        <v>99.686693840650307</v>
      </c>
      <c r="I669" s="15">
        <f>E669/E667*100</f>
        <v>99.486107289810974</v>
      </c>
      <c r="J669" s="16">
        <f t="shared" si="160"/>
        <v>96.627424661466719</v>
      </c>
      <c r="K669" s="16">
        <f t="shared" si="161"/>
        <v>104.61404229923536</v>
      </c>
      <c r="L669" s="16">
        <f t="shared" si="161"/>
        <v>117.8947045349459</v>
      </c>
    </row>
    <row r="670" spans="1:18" s="9" customFormat="1" x14ac:dyDescent="0.2">
      <c r="A670" s="11" t="s">
        <v>368</v>
      </c>
      <c r="B670" s="75"/>
      <c r="C670" s="75"/>
      <c r="D670" s="75"/>
      <c r="E670" s="75"/>
      <c r="F670" s="75"/>
      <c r="G670" s="75"/>
      <c r="H670" s="74"/>
      <c r="I670" s="74"/>
      <c r="J670" s="74"/>
      <c r="K670" s="74"/>
      <c r="L670" s="74"/>
    </row>
    <row r="671" spans="1:18" s="9" customFormat="1" x14ac:dyDescent="0.2">
      <c r="A671" s="13" t="s">
        <v>272</v>
      </c>
      <c r="B671" s="75">
        <v>5475.94</v>
      </c>
      <c r="C671" s="75">
        <v>20771.312999999998</v>
      </c>
      <c r="D671" s="75">
        <v>5330.4470000000001</v>
      </c>
      <c r="E671" s="75">
        <v>26101.758999999998</v>
      </c>
      <c r="F671" s="75">
        <v>4891.4040000000005</v>
      </c>
      <c r="G671" s="75">
        <v>21764.233</v>
      </c>
      <c r="H671" s="15">
        <f>H672+H673</f>
        <v>99.999981239847244</v>
      </c>
      <c r="I671" s="15">
        <f>I672+I673</f>
        <v>100</v>
      </c>
      <c r="J671" s="16">
        <f t="shared" ref="J671:J676" si="162">D671/B671*100</f>
        <v>97.34304977775507</v>
      </c>
      <c r="K671" s="16">
        <f t="shared" ref="K671:L676" si="163">D671/F671*100</f>
        <v>108.97580735510704</v>
      </c>
      <c r="L671" s="16">
        <f t="shared" si="163"/>
        <v>119.92960652461311</v>
      </c>
    </row>
    <row r="672" spans="1:18" s="9" customFormat="1" x14ac:dyDescent="0.2">
      <c r="A672" s="17" t="s">
        <v>278</v>
      </c>
      <c r="B672" s="75">
        <v>2289.1260000000002</v>
      </c>
      <c r="C672" s="75">
        <v>9492.4860000000008</v>
      </c>
      <c r="D672" s="75">
        <v>2174.3290000000002</v>
      </c>
      <c r="E672" s="75">
        <v>11666.815000000001</v>
      </c>
      <c r="F672" s="75">
        <v>2770.0749999999998</v>
      </c>
      <c r="G672" s="75">
        <v>13885.697</v>
      </c>
      <c r="H672" s="15">
        <f>D672/D671*100</f>
        <v>40.790744190871798</v>
      </c>
      <c r="I672" s="15">
        <f>E672/E671*100</f>
        <v>44.697428246119358</v>
      </c>
      <c r="J672" s="16">
        <f t="shared" si="162"/>
        <v>94.985116590349321</v>
      </c>
      <c r="K672" s="16">
        <f t="shared" si="163"/>
        <v>78.493506493506501</v>
      </c>
      <c r="L672" s="16">
        <f t="shared" si="163"/>
        <v>84.020377227012816</v>
      </c>
      <c r="M672" s="78"/>
      <c r="N672" s="78"/>
      <c r="O672" s="78"/>
      <c r="P672" s="78"/>
      <c r="Q672" s="78"/>
      <c r="R672" s="78"/>
    </row>
    <row r="673" spans="1:18" s="9" customFormat="1" x14ac:dyDescent="0.2">
      <c r="A673" s="17" t="s">
        <v>274</v>
      </c>
      <c r="B673" s="75">
        <v>3186.8139999999999</v>
      </c>
      <c r="C673" s="75">
        <v>11278.826999999999</v>
      </c>
      <c r="D673" s="75">
        <v>3156.1170000000002</v>
      </c>
      <c r="E673" s="75">
        <v>14434.944</v>
      </c>
      <c r="F673" s="75">
        <v>2121.3290000000002</v>
      </c>
      <c r="G673" s="75">
        <v>7878.5360000000001</v>
      </c>
      <c r="H673" s="15">
        <f>D673/D671*100</f>
        <v>59.209237048975453</v>
      </c>
      <c r="I673" s="15">
        <f>E673/E671*100</f>
        <v>55.302571753880649</v>
      </c>
      <c r="J673" s="16">
        <f t="shared" si="162"/>
        <v>99.036749556139782</v>
      </c>
      <c r="K673" s="16">
        <f t="shared" si="163"/>
        <v>148.78017506949652</v>
      </c>
      <c r="L673" s="16">
        <f t="shared" si="163"/>
        <v>183.21860812719518</v>
      </c>
    </row>
    <row r="674" spans="1:18" s="9" customFormat="1" x14ac:dyDescent="0.2">
      <c r="A674" s="13" t="s">
        <v>273</v>
      </c>
      <c r="B674" s="75">
        <v>5475.94</v>
      </c>
      <c r="C674" s="75">
        <v>20771.312999999998</v>
      </c>
      <c r="D674" s="75">
        <v>5330.4470000000001</v>
      </c>
      <c r="E674" s="75">
        <v>26101.758999999998</v>
      </c>
      <c r="F674" s="75">
        <v>4891.4040000000005</v>
      </c>
      <c r="G674" s="75">
        <v>21764.233</v>
      </c>
      <c r="H674" s="15">
        <f>H675+H676</f>
        <v>100</v>
      </c>
      <c r="I674" s="15">
        <f>I675+I676</f>
        <v>100</v>
      </c>
      <c r="J674" s="16">
        <f t="shared" si="162"/>
        <v>97.34304977775507</v>
      </c>
      <c r="K674" s="16">
        <f t="shared" si="163"/>
        <v>108.97580735510704</v>
      </c>
      <c r="L674" s="16">
        <f t="shared" si="163"/>
        <v>119.92960652461311</v>
      </c>
      <c r="M674" s="74"/>
      <c r="N674" s="74"/>
      <c r="O674" s="74"/>
      <c r="P674" s="74"/>
      <c r="Q674" s="74"/>
      <c r="R674" s="74"/>
    </row>
    <row r="675" spans="1:18" s="9" customFormat="1" x14ac:dyDescent="0.2">
      <c r="A675" s="17" t="s">
        <v>275</v>
      </c>
      <c r="B675" s="75">
        <v>29.484999999999999</v>
      </c>
      <c r="C675" s="75">
        <v>106.816</v>
      </c>
      <c r="D675" s="75">
        <v>22.488</v>
      </c>
      <c r="E675" s="75">
        <v>129.303</v>
      </c>
      <c r="F675" s="75">
        <v>33.692999999999998</v>
      </c>
      <c r="G675" s="75">
        <v>130.46</v>
      </c>
      <c r="H675" s="15">
        <f>D675/D674*100</f>
        <v>0.42187831527074554</v>
      </c>
      <c r="I675" s="15">
        <f>E675/E674*100</f>
        <v>0.49538040712122122</v>
      </c>
      <c r="J675" s="16">
        <f t="shared" si="162"/>
        <v>76.269289469221633</v>
      </c>
      <c r="K675" s="16">
        <f t="shared" si="163"/>
        <v>66.743834030807591</v>
      </c>
      <c r="L675" s="16">
        <f t="shared" si="163"/>
        <v>99.11313812662884</v>
      </c>
      <c r="M675" s="78"/>
      <c r="N675" s="78"/>
      <c r="O675" s="78"/>
      <c r="P675" s="78"/>
      <c r="Q675" s="78"/>
      <c r="R675" s="78"/>
    </row>
    <row r="676" spans="1:18" s="9" customFormat="1" x14ac:dyDescent="0.2">
      <c r="A676" s="17" t="s">
        <v>279</v>
      </c>
      <c r="B676" s="75">
        <v>5446.4549999999999</v>
      </c>
      <c r="C676" s="75">
        <v>20664.496999999999</v>
      </c>
      <c r="D676" s="75">
        <v>5307.9589999999998</v>
      </c>
      <c r="E676" s="75">
        <v>25972.455999999998</v>
      </c>
      <c r="F676" s="75">
        <v>4857.7110000000002</v>
      </c>
      <c r="G676" s="75">
        <v>21633.773000000001</v>
      </c>
      <c r="H676" s="15">
        <f>D676/D674*100</f>
        <v>99.578121684729254</v>
      </c>
      <c r="I676" s="15">
        <f>E676/E674*100</f>
        <v>99.504619592878782</v>
      </c>
      <c r="J676" s="16">
        <f t="shared" si="162"/>
        <v>97.457134962099204</v>
      </c>
      <c r="K676" s="16">
        <f t="shared" si="163"/>
        <v>109.26872759618675</v>
      </c>
      <c r="L676" s="16">
        <f t="shared" si="163"/>
        <v>120.05513786245237</v>
      </c>
    </row>
    <row r="677" spans="1:18" s="9" customFormat="1" ht="78.75" x14ac:dyDescent="0.2">
      <c r="A677" s="11" t="s">
        <v>369</v>
      </c>
      <c r="B677" s="75"/>
      <c r="C677" s="75"/>
      <c r="D677" s="75"/>
      <c r="E677" s="75"/>
      <c r="F677" s="75"/>
      <c r="G677" s="75"/>
      <c r="H677" s="74"/>
      <c r="I677" s="74"/>
      <c r="J677" s="74"/>
      <c r="K677" s="74"/>
      <c r="L677" s="74"/>
      <c r="M677" s="74"/>
      <c r="N677" s="74"/>
      <c r="O677" s="74"/>
      <c r="P677" s="74"/>
      <c r="Q677" s="74"/>
      <c r="R677" s="74"/>
    </row>
    <row r="678" spans="1:18" s="9" customFormat="1" x14ac:dyDescent="0.2">
      <c r="A678" s="13" t="s">
        <v>272</v>
      </c>
      <c r="B678" s="75">
        <v>1332.1510000000001</v>
      </c>
      <c r="C678" s="75">
        <v>4660.9409999999998</v>
      </c>
      <c r="D678" s="75">
        <v>1147.797</v>
      </c>
      <c r="E678" s="75">
        <v>5808.7380000000003</v>
      </c>
      <c r="F678" s="75">
        <v>1060.7180000000001</v>
      </c>
      <c r="G678" s="75">
        <v>5216.76</v>
      </c>
      <c r="H678" s="15">
        <f>H679+H680</f>
        <v>100</v>
      </c>
      <c r="I678" s="15">
        <f>I679+I680</f>
        <v>99.999999999999986</v>
      </c>
      <c r="J678" s="16">
        <f t="shared" ref="J678:J683" si="164">D678/B678*100</f>
        <v>86.161178424968341</v>
      </c>
      <c r="K678" s="16">
        <f t="shared" ref="K678:L683" si="165">D678/F678*100</f>
        <v>108.20943926660998</v>
      </c>
      <c r="L678" s="16">
        <f t="shared" si="165"/>
        <v>111.34761806178548</v>
      </c>
      <c r="M678" s="74"/>
      <c r="N678" s="74"/>
      <c r="O678" s="74"/>
      <c r="P678" s="74"/>
      <c r="Q678" s="74"/>
      <c r="R678" s="74"/>
    </row>
    <row r="679" spans="1:18" s="9" customFormat="1" x14ac:dyDescent="0.2">
      <c r="A679" s="17" t="s">
        <v>278</v>
      </c>
      <c r="B679" s="75">
        <v>79.382000000000005</v>
      </c>
      <c r="C679" s="75">
        <v>308.04000000000002</v>
      </c>
      <c r="D679" s="75">
        <v>99.525999999999996</v>
      </c>
      <c r="E679" s="75">
        <v>407.565</v>
      </c>
      <c r="F679" s="75">
        <v>123.22799999999999</v>
      </c>
      <c r="G679" s="75">
        <v>456.13499999999999</v>
      </c>
      <c r="H679" s="15">
        <f>D679/D678*100</f>
        <v>8.6710454897512363</v>
      </c>
      <c r="I679" s="15">
        <f>E679/E678*100</f>
        <v>7.0164121707675564</v>
      </c>
      <c r="J679" s="16">
        <f t="shared" si="164"/>
        <v>125.37602983044013</v>
      </c>
      <c r="K679" s="16">
        <f t="shared" si="165"/>
        <v>80.765735060213586</v>
      </c>
      <c r="L679" s="16">
        <f t="shared" si="165"/>
        <v>89.351836627314285</v>
      </c>
      <c r="M679" s="78"/>
      <c r="N679" s="78"/>
      <c r="O679" s="78"/>
      <c r="P679" s="78"/>
      <c r="Q679" s="78"/>
      <c r="R679" s="78"/>
    </row>
    <row r="680" spans="1:18" s="9" customFormat="1" x14ac:dyDescent="0.2">
      <c r="A680" s="17" t="s">
        <v>274</v>
      </c>
      <c r="B680" s="75">
        <v>1252.768</v>
      </c>
      <c r="C680" s="75">
        <v>4352.9009999999998</v>
      </c>
      <c r="D680" s="75">
        <v>1048.271</v>
      </c>
      <c r="E680" s="75">
        <v>5401.1729999999998</v>
      </c>
      <c r="F680" s="75">
        <v>937.49</v>
      </c>
      <c r="G680" s="75">
        <v>4760.625</v>
      </c>
      <c r="H680" s="15">
        <f>D680/D678*100</f>
        <v>91.328954510248764</v>
      </c>
      <c r="I680" s="15">
        <f>E680/E678*100</f>
        <v>92.983587829232434</v>
      </c>
      <c r="J680" s="16">
        <f t="shared" si="164"/>
        <v>83.676387008608131</v>
      </c>
      <c r="K680" s="16">
        <f t="shared" si="165"/>
        <v>111.81676604550448</v>
      </c>
      <c r="L680" s="16">
        <f t="shared" si="165"/>
        <v>113.45512406459235</v>
      </c>
      <c r="M680" s="74"/>
      <c r="N680" s="74"/>
      <c r="O680" s="74"/>
      <c r="P680" s="74"/>
      <c r="Q680" s="74"/>
      <c r="R680" s="74"/>
    </row>
    <row r="681" spans="1:18" s="9" customFormat="1" x14ac:dyDescent="0.2">
      <c r="A681" s="13" t="s">
        <v>273</v>
      </c>
      <c r="B681" s="75">
        <v>1332.1510000000001</v>
      </c>
      <c r="C681" s="75">
        <v>4660.9409999999998</v>
      </c>
      <c r="D681" s="75">
        <v>1147.797</v>
      </c>
      <c r="E681" s="75">
        <v>5808.7380000000003</v>
      </c>
      <c r="F681" s="75">
        <v>1060.7180000000001</v>
      </c>
      <c r="G681" s="75">
        <v>5216.76</v>
      </c>
      <c r="H681" s="15">
        <f>H682+H683</f>
        <v>100.00000000000001</v>
      </c>
      <c r="I681" s="15">
        <f>I682+I683</f>
        <v>100.00001721544334</v>
      </c>
      <c r="J681" s="16">
        <f t="shared" si="164"/>
        <v>86.161178424968341</v>
      </c>
      <c r="K681" s="16">
        <f t="shared" si="165"/>
        <v>108.20943926660998</v>
      </c>
      <c r="L681" s="16">
        <f t="shared" si="165"/>
        <v>111.34761806178548</v>
      </c>
      <c r="M681" s="74"/>
      <c r="N681" s="74"/>
      <c r="O681" s="74"/>
      <c r="P681" s="74"/>
      <c r="Q681" s="74"/>
      <c r="R681" s="74"/>
    </row>
    <row r="682" spans="1:18" s="9" customFormat="1" x14ac:dyDescent="0.2">
      <c r="A682" s="17" t="s">
        <v>275</v>
      </c>
      <c r="B682" s="75">
        <v>28.762</v>
      </c>
      <c r="C682" s="75">
        <v>78.325999999999993</v>
      </c>
      <c r="D682" s="75">
        <v>21.82</v>
      </c>
      <c r="E682" s="75">
        <v>100.146</v>
      </c>
      <c r="F682" s="75">
        <v>15.737</v>
      </c>
      <c r="G682" s="75">
        <v>105.577</v>
      </c>
      <c r="H682" s="15">
        <f>D682/D681*100</f>
        <v>1.9010330223898475</v>
      </c>
      <c r="I682" s="15">
        <f>E682/E681*100</f>
        <v>1.7240577901774876</v>
      </c>
      <c r="J682" s="16">
        <f t="shared" si="164"/>
        <v>75.863987205340379</v>
      </c>
      <c r="K682" s="16">
        <f t="shared" si="165"/>
        <v>138.65412721611489</v>
      </c>
      <c r="L682" s="16">
        <f t="shared" si="165"/>
        <v>94.855887172395498</v>
      </c>
      <c r="M682" s="70"/>
      <c r="N682" s="70"/>
      <c r="O682" s="70"/>
      <c r="P682" s="70"/>
      <c r="Q682" s="70"/>
      <c r="R682" s="70"/>
    </row>
    <row r="683" spans="1:18" s="9" customFormat="1" x14ac:dyDescent="0.2">
      <c r="A683" s="17" t="s">
        <v>279</v>
      </c>
      <c r="B683" s="75">
        <v>1303.3879999999999</v>
      </c>
      <c r="C683" s="75">
        <v>4582.6149999999998</v>
      </c>
      <c r="D683" s="75">
        <v>1125.9770000000001</v>
      </c>
      <c r="E683" s="75">
        <v>5708.5929999999998</v>
      </c>
      <c r="F683" s="75">
        <v>1044.981</v>
      </c>
      <c r="G683" s="75">
        <v>5111.183</v>
      </c>
      <c r="H683" s="15">
        <f>D683/D681*100</f>
        <v>98.098966977610161</v>
      </c>
      <c r="I683" s="15">
        <f>E683/E681*100</f>
        <v>98.275959425265853</v>
      </c>
      <c r="J683" s="16">
        <f t="shared" si="164"/>
        <v>86.388473731536592</v>
      </c>
      <c r="K683" s="16">
        <f t="shared" si="165"/>
        <v>107.75095432357145</v>
      </c>
      <c r="L683" s="16">
        <f t="shared" si="165"/>
        <v>111.68829212336948</v>
      </c>
      <c r="M683" s="74"/>
      <c r="N683" s="74"/>
      <c r="O683" s="74"/>
      <c r="P683" s="74"/>
      <c r="Q683" s="74"/>
      <c r="R683" s="74"/>
    </row>
    <row r="684" spans="1:18" s="9" customFormat="1" ht="78.75" x14ac:dyDescent="0.2">
      <c r="A684" s="11" t="s">
        <v>370</v>
      </c>
      <c r="B684" s="75"/>
      <c r="C684" s="75"/>
      <c r="D684" s="75"/>
      <c r="E684" s="75"/>
      <c r="F684" s="75"/>
      <c r="G684" s="75"/>
      <c r="H684" s="74"/>
      <c r="I684" s="74"/>
      <c r="J684" s="74"/>
      <c r="K684" s="74"/>
      <c r="L684" s="74"/>
    </row>
    <row r="685" spans="1:18" s="9" customFormat="1" x14ac:dyDescent="0.2">
      <c r="A685" s="13" t="s">
        <v>272</v>
      </c>
      <c r="B685" s="75">
        <v>66.557000000000002</v>
      </c>
      <c r="C685" s="75">
        <v>277.68599999999998</v>
      </c>
      <c r="D685" s="75">
        <v>66.37</v>
      </c>
      <c r="E685" s="75">
        <v>344.05599999999998</v>
      </c>
      <c r="F685" s="75">
        <v>80.510999999999996</v>
      </c>
      <c r="G685" s="75">
        <v>404.23899999999998</v>
      </c>
      <c r="H685" s="15">
        <f>H686+H687</f>
        <v>100</v>
      </c>
      <c r="I685" s="15">
        <f>I686+I687</f>
        <v>100</v>
      </c>
      <c r="J685" s="16">
        <f t="shared" ref="J685:J690" si="166">D685/B685*100</f>
        <v>99.719037817209312</v>
      </c>
      <c r="K685" s="16">
        <f t="shared" ref="K685:L688" si="167">D685/F685*100</f>
        <v>82.435940430500182</v>
      </c>
      <c r="L685" s="16">
        <f t="shared" si="167"/>
        <v>85.112025311758643</v>
      </c>
    </row>
    <row r="686" spans="1:18" s="9" customFormat="1" x14ac:dyDescent="0.2">
      <c r="A686" s="17" t="s">
        <v>278</v>
      </c>
      <c r="B686" s="75">
        <v>41.673999999999999</v>
      </c>
      <c r="C686" s="75">
        <v>152.51599999999999</v>
      </c>
      <c r="D686" s="75">
        <v>34.683999999999997</v>
      </c>
      <c r="E686" s="75">
        <v>187.2</v>
      </c>
      <c r="F686" s="75">
        <v>35.518999999999998</v>
      </c>
      <c r="G686" s="75">
        <v>153.52199999999999</v>
      </c>
      <c r="H686" s="15">
        <f>D686/D685*100</f>
        <v>52.258550549947259</v>
      </c>
      <c r="I686" s="15">
        <f>E686/E685*100</f>
        <v>54.409747250447602</v>
      </c>
      <c r="J686" s="16">
        <f t="shared" si="166"/>
        <v>83.226952056438066</v>
      </c>
      <c r="K686" s="16">
        <f t="shared" si="167"/>
        <v>97.649145527745702</v>
      </c>
      <c r="L686" s="16">
        <f t="shared" si="167"/>
        <v>121.93692109274241</v>
      </c>
      <c r="M686" s="78"/>
      <c r="N686" s="78"/>
      <c r="O686" s="78"/>
      <c r="P686" s="78"/>
      <c r="Q686" s="78"/>
      <c r="R686" s="78"/>
    </row>
    <row r="687" spans="1:18" s="9" customFormat="1" x14ac:dyDescent="0.2">
      <c r="A687" s="17" t="s">
        <v>274</v>
      </c>
      <c r="B687" s="75">
        <v>24.882999999999999</v>
      </c>
      <c r="C687" s="75">
        <v>125.17</v>
      </c>
      <c r="D687" s="75">
        <v>31.686</v>
      </c>
      <c r="E687" s="75">
        <v>156.85599999999999</v>
      </c>
      <c r="F687" s="75">
        <v>44.991999999999997</v>
      </c>
      <c r="G687" s="75">
        <v>250.71700000000001</v>
      </c>
      <c r="H687" s="15">
        <f>D687/D685*100</f>
        <v>47.741449450052734</v>
      </c>
      <c r="I687" s="15">
        <f>E687/E685*100</f>
        <v>45.590252749552398</v>
      </c>
      <c r="J687" s="16">
        <f t="shared" si="166"/>
        <v>127.33995097054213</v>
      </c>
      <c r="K687" s="16">
        <f t="shared" si="167"/>
        <v>70.42585348506401</v>
      </c>
      <c r="L687" s="16">
        <f t="shared" si="167"/>
        <v>62.562969403750031</v>
      </c>
    </row>
    <row r="688" spans="1:18" s="9" customFormat="1" x14ac:dyDescent="0.2">
      <c r="A688" s="13" t="s">
        <v>273</v>
      </c>
      <c r="B688" s="75">
        <v>66.557000000000002</v>
      </c>
      <c r="C688" s="75">
        <v>277.68599999999998</v>
      </c>
      <c r="D688" s="75">
        <v>66.37</v>
      </c>
      <c r="E688" s="75">
        <v>344.05599999999998</v>
      </c>
      <c r="F688" s="75">
        <v>80.510999999999996</v>
      </c>
      <c r="G688" s="75">
        <v>404.23899999999998</v>
      </c>
      <c r="H688" s="15">
        <f>H689+H690</f>
        <v>100</v>
      </c>
      <c r="I688" s="15">
        <f>I689+I690</f>
        <v>100</v>
      </c>
      <c r="J688" s="16">
        <f t="shared" si="166"/>
        <v>99.719037817209312</v>
      </c>
      <c r="K688" s="16">
        <f t="shared" si="167"/>
        <v>82.435940430500182</v>
      </c>
      <c r="L688" s="16">
        <f t="shared" si="167"/>
        <v>85.112025311758643</v>
      </c>
      <c r="M688" s="74"/>
      <c r="N688" s="74"/>
      <c r="O688" s="74"/>
      <c r="P688" s="74"/>
      <c r="Q688" s="74"/>
      <c r="R688" s="74"/>
    </row>
    <row r="689" spans="1:18" s="9" customFormat="1" x14ac:dyDescent="0.2">
      <c r="A689" s="17" t="s">
        <v>275</v>
      </c>
      <c r="B689" s="75">
        <v>4.3999999999999997E-2</v>
      </c>
      <c r="C689" s="75">
        <v>4.0030000000000001</v>
      </c>
      <c r="D689" s="75">
        <v>8.9999999999999993E-3</v>
      </c>
      <c r="E689" s="75">
        <v>4.0110000000000001</v>
      </c>
      <c r="F689" s="75">
        <v>1E-3</v>
      </c>
      <c r="G689" s="75">
        <v>6.0000000000000001E-3</v>
      </c>
      <c r="H689" s="15">
        <f>D689/D688*100</f>
        <v>1.3560343528702725E-2</v>
      </c>
      <c r="I689" s="15">
        <f>E689/E688*100</f>
        <v>1.1657985909270585</v>
      </c>
      <c r="J689" s="16">
        <f t="shared" si="166"/>
        <v>20.454545454545453</v>
      </c>
      <c r="K689" s="16"/>
      <c r="L689" s="16"/>
      <c r="M689" s="78"/>
      <c r="N689" s="78"/>
      <c r="O689" s="78"/>
      <c r="P689" s="78"/>
      <c r="Q689" s="78"/>
      <c r="R689" s="78"/>
    </row>
    <row r="690" spans="1:18" s="9" customFormat="1" x14ac:dyDescent="0.2">
      <c r="A690" s="17" t="s">
        <v>279</v>
      </c>
      <c r="B690" s="75">
        <v>66.513000000000005</v>
      </c>
      <c r="C690" s="75">
        <v>273.68299999999999</v>
      </c>
      <c r="D690" s="75">
        <v>66.361000000000004</v>
      </c>
      <c r="E690" s="75">
        <v>340.04500000000002</v>
      </c>
      <c r="F690" s="75">
        <v>80.510000000000005</v>
      </c>
      <c r="G690" s="75">
        <v>404.233</v>
      </c>
      <c r="H690" s="15">
        <f>D690/D688*100</f>
        <v>99.986439656471291</v>
      </c>
      <c r="I690" s="15">
        <f>E690/E688*100</f>
        <v>98.834201409072946</v>
      </c>
      <c r="J690" s="16">
        <f t="shared" si="166"/>
        <v>99.771473245831643</v>
      </c>
      <c r="K690" s="16">
        <f>D690/F690*100</f>
        <v>82.425785616693588</v>
      </c>
      <c r="L690" s="16">
        <f>E690/G690*100</f>
        <v>84.121039103685263</v>
      </c>
      <c r="M690" s="74"/>
      <c r="N690" s="74"/>
      <c r="O690" s="74"/>
      <c r="P690" s="74"/>
      <c r="Q690" s="74"/>
      <c r="R690" s="74"/>
    </row>
    <row r="691" spans="1:18" s="9" customFormat="1" x14ac:dyDescent="0.2">
      <c r="A691" s="11" t="s">
        <v>371</v>
      </c>
      <c r="B691" s="75"/>
      <c r="C691" s="75"/>
      <c r="D691" s="75"/>
      <c r="E691" s="75"/>
      <c r="F691" s="75"/>
      <c r="G691" s="75"/>
      <c r="H691" s="74"/>
      <c r="I691" s="74"/>
      <c r="J691" s="74"/>
      <c r="K691" s="74"/>
      <c r="L691" s="74"/>
      <c r="M691" s="74"/>
      <c r="N691" s="74"/>
      <c r="O691" s="74"/>
      <c r="P691" s="74"/>
      <c r="Q691" s="74"/>
      <c r="R691" s="74"/>
    </row>
    <row r="692" spans="1:18" s="9" customFormat="1" x14ac:dyDescent="0.2">
      <c r="A692" s="13" t="s">
        <v>272</v>
      </c>
      <c r="B692" s="75">
        <v>3417.8969999999999</v>
      </c>
      <c r="C692" s="75">
        <v>5314.5050000000001</v>
      </c>
      <c r="D692" s="75">
        <v>1985.2349999999999</v>
      </c>
      <c r="E692" s="75">
        <v>7299.74</v>
      </c>
      <c r="F692" s="75">
        <v>1109.0260000000001</v>
      </c>
      <c r="G692" s="75">
        <v>3300.5169999999998</v>
      </c>
      <c r="H692" s="15">
        <f>H693+H694</f>
        <v>100</v>
      </c>
      <c r="I692" s="15">
        <f>I693+I694</f>
        <v>100.00001369911803</v>
      </c>
      <c r="J692" s="16">
        <f>D692/B692*100</f>
        <v>58.083523289320894</v>
      </c>
      <c r="K692" s="16">
        <f t="shared" ref="K692:L695" si="168">D692/F692*100</f>
        <v>179.0070746763376</v>
      </c>
      <c r="L692" s="16">
        <f t="shared" si="168"/>
        <v>221.16959252141407</v>
      </c>
      <c r="M692" s="74"/>
      <c r="N692" s="74"/>
      <c r="O692" s="74"/>
      <c r="P692" s="74"/>
      <c r="Q692" s="74"/>
      <c r="R692" s="74"/>
    </row>
    <row r="693" spans="1:18" s="9" customFormat="1" x14ac:dyDescent="0.2">
      <c r="A693" s="17" t="s">
        <v>278</v>
      </c>
      <c r="B693" s="75">
        <v>186</v>
      </c>
      <c r="C693" s="75">
        <v>720.33299999999997</v>
      </c>
      <c r="D693" s="75">
        <v>245.333</v>
      </c>
      <c r="E693" s="75">
        <v>965.66700000000003</v>
      </c>
      <c r="F693" s="75">
        <v>156</v>
      </c>
      <c r="G693" s="75">
        <v>816</v>
      </c>
      <c r="H693" s="15">
        <f>D693/D692*100</f>
        <v>12.357882064339991</v>
      </c>
      <c r="I693" s="15">
        <f>E693/E692*100</f>
        <v>13.228786230742465</v>
      </c>
      <c r="J693" s="16">
        <f>D693/B693*100</f>
        <v>131.8994623655914</v>
      </c>
      <c r="K693" s="16">
        <f t="shared" si="168"/>
        <v>157.26474358974357</v>
      </c>
      <c r="L693" s="16">
        <f t="shared" si="168"/>
        <v>118.34154411764706</v>
      </c>
      <c r="M693" s="78"/>
      <c r="N693" s="78"/>
      <c r="O693" s="78"/>
      <c r="P693" s="78"/>
      <c r="Q693" s="78"/>
      <c r="R693" s="78"/>
    </row>
    <row r="694" spans="1:18" s="9" customFormat="1" x14ac:dyDescent="0.2">
      <c r="A694" s="17" t="s">
        <v>274</v>
      </c>
      <c r="B694" s="75">
        <v>3231.8969999999999</v>
      </c>
      <c r="C694" s="75">
        <v>4594.1719999999996</v>
      </c>
      <c r="D694" s="75">
        <v>1739.902</v>
      </c>
      <c r="E694" s="75">
        <v>6334.0739999999996</v>
      </c>
      <c r="F694" s="75">
        <v>953.02599999999995</v>
      </c>
      <c r="G694" s="75">
        <v>2484.5169999999998</v>
      </c>
      <c r="H694" s="15">
        <f>D694/D692*100</f>
        <v>87.642117935660011</v>
      </c>
      <c r="I694" s="15">
        <f>E694/E692*100</f>
        <v>86.771227468375571</v>
      </c>
      <c r="J694" s="16">
        <f>D694/B694*100</f>
        <v>53.835317152743421</v>
      </c>
      <c r="K694" s="16">
        <f t="shared" si="168"/>
        <v>182.56605800891057</v>
      </c>
      <c r="L694" s="16">
        <f t="shared" si="168"/>
        <v>254.94186596429006</v>
      </c>
      <c r="M694" s="74"/>
      <c r="N694" s="74"/>
      <c r="O694" s="74"/>
      <c r="P694" s="74"/>
      <c r="Q694" s="74"/>
      <c r="R694" s="74"/>
    </row>
    <row r="695" spans="1:18" s="9" customFormat="1" x14ac:dyDescent="0.2">
      <c r="A695" s="13" t="s">
        <v>273</v>
      </c>
      <c r="B695" s="75">
        <v>3417.8969999999999</v>
      </c>
      <c r="C695" s="75">
        <v>5314.5050000000001</v>
      </c>
      <c r="D695" s="75">
        <v>1985.2349999999999</v>
      </c>
      <c r="E695" s="75">
        <v>7299.74</v>
      </c>
      <c r="F695" s="75">
        <v>1109.0260000000001</v>
      </c>
      <c r="G695" s="75">
        <v>3300.5169999999998</v>
      </c>
      <c r="H695" s="15">
        <f>H696+H697</f>
        <v>100</v>
      </c>
      <c r="I695" s="15">
        <f>I696+I697</f>
        <v>100.00001369911804</v>
      </c>
      <c r="J695" s="16">
        <f>D695/B695*100</f>
        <v>58.083523289320894</v>
      </c>
      <c r="K695" s="16">
        <f t="shared" si="168"/>
        <v>179.0070746763376</v>
      </c>
      <c r="L695" s="16">
        <f t="shared" si="168"/>
        <v>221.16959252141407</v>
      </c>
      <c r="M695" s="74"/>
      <c r="N695" s="74"/>
      <c r="O695" s="74"/>
      <c r="P695" s="74"/>
      <c r="Q695" s="74"/>
      <c r="R695" s="74"/>
    </row>
    <row r="696" spans="1:18" s="9" customFormat="1" x14ac:dyDescent="0.2">
      <c r="A696" s="17" t="s">
        <v>275</v>
      </c>
      <c r="B696" s="75">
        <v>0</v>
      </c>
      <c r="C696" s="75">
        <v>3.0000000000000001E-3</v>
      </c>
      <c r="D696" s="75">
        <v>129.87700000000001</v>
      </c>
      <c r="E696" s="75">
        <v>129.881</v>
      </c>
      <c r="F696" s="75">
        <v>0</v>
      </c>
      <c r="G696" s="75">
        <v>0.57399999999999995</v>
      </c>
      <c r="H696" s="15">
        <f>D696/D695*100</f>
        <v>6.5421474032041553</v>
      </c>
      <c r="I696" s="15">
        <f>E696/E695*100</f>
        <v>1.7792551515533432</v>
      </c>
      <c r="J696" s="16">
        <v>0</v>
      </c>
      <c r="K696" s="16">
        <v>0</v>
      </c>
      <c r="L696" s="16"/>
      <c r="M696" s="78"/>
      <c r="N696" s="78"/>
      <c r="O696" s="78"/>
      <c r="P696" s="78"/>
      <c r="Q696" s="78"/>
      <c r="R696" s="78"/>
    </row>
    <row r="697" spans="1:18" s="9" customFormat="1" x14ac:dyDescent="0.2">
      <c r="A697" s="17" t="s">
        <v>279</v>
      </c>
      <c r="B697" s="75">
        <v>3417.8969999999999</v>
      </c>
      <c r="C697" s="75">
        <v>5314.5020000000004</v>
      </c>
      <c r="D697" s="75">
        <v>1855.3579999999999</v>
      </c>
      <c r="E697" s="75">
        <v>7169.86</v>
      </c>
      <c r="F697" s="75">
        <v>1109.0260000000001</v>
      </c>
      <c r="G697" s="75">
        <v>3299.942</v>
      </c>
      <c r="H697" s="15">
        <f>D697/D695*100</f>
        <v>93.457852596795846</v>
      </c>
      <c r="I697" s="15">
        <f>E697/E695*100</f>
        <v>98.220758547564699</v>
      </c>
      <c r="J697" s="16">
        <f>D697/B697*100</f>
        <v>54.283613578759102</v>
      </c>
      <c r="K697" s="16">
        <f>D697/F697*100</f>
        <v>167.29616798884786</v>
      </c>
      <c r="L697" s="16">
        <f>E697/G697*100</f>
        <v>217.27230357382038</v>
      </c>
      <c r="M697" s="74"/>
      <c r="N697" s="74"/>
      <c r="O697" s="74"/>
      <c r="P697" s="74"/>
      <c r="Q697" s="74"/>
      <c r="R697" s="74"/>
    </row>
    <row r="698" spans="1:18" s="9" customFormat="1" ht="22.5" x14ac:dyDescent="0.2">
      <c r="A698" s="11" t="s">
        <v>372</v>
      </c>
      <c r="B698" s="75"/>
      <c r="C698" s="75"/>
      <c r="D698" s="75"/>
      <c r="E698" s="75"/>
      <c r="F698" s="75"/>
      <c r="G698" s="75"/>
      <c r="H698" s="74"/>
      <c r="I698" s="74"/>
      <c r="J698" s="74"/>
      <c r="K698" s="74"/>
      <c r="L698" s="74"/>
      <c r="M698" s="74"/>
      <c r="N698" s="74"/>
      <c r="O698" s="74"/>
      <c r="P698" s="74"/>
      <c r="Q698" s="74"/>
      <c r="R698" s="74"/>
    </row>
    <row r="699" spans="1:18" s="9" customFormat="1" x14ac:dyDescent="0.2">
      <c r="A699" s="13" t="s">
        <v>272</v>
      </c>
      <c r="B699" s="75">
        <v>283621.804</v>
      </c>
      <c r="C699" s="75">
        <v>1168550.1059999999</v>
      </c>
      <c r="D699" s="75">
        <v>288162.44699999999</v>
      </c>
      <c r="E699" s="75">
        <v>1456712.5530000001</v>
      </c>
      <c r="F699" s="75">
        <v>306334.97399999999</v>
      </c>
      <c r="G699" s="75">
        <v>1357970.115</v>
      </c>
      <c r="H699" s="15">
        <f>H700+H701</f>
        <v>100</v>
      </c>
      <c r="I699" s="15">
        <f>I700+I701</f>
        <v>100</v>
      </c>
      <c r="J699" s="16">
        <f t="shared" ref="J699:J704" si="169">D699/B699*100</f>
        <v>101.60094990440156</v>
      </c>
      <c r="K699" s="16">
        <f t="shared" ref="K699:L704" si="170">D699/F699*100</f>
        <v>94.067759628386398</v>
      </c>
      <c r="L699" s="16">
        <f t="shared" si="170"/>
        <v>107.27132629130061</v>
      </c>
      <c r="M699" s="74"/>
      <c r="N699" s="74"/>
      <c r="O699" s="74"/>
      <c r="P699" s="74"/>
      <c r="Q699" s="74"/>
      <c r="R699" s="74"/>
    </row>
    <row r="700" spans="1:18" s="9" customFormat="1" x14ac:dyDescent="0.2">
      <c r="A700" s="17" t="s">
        <v>278</v>
      </c>
      <c r="B700" s="75">
        <v>241233.33300000001</v>
      </c>
      <c r="C700" s="75">
        <v>1006866.667</v>
      </c>
      <c r="D700" s="75">
        <v>245600</v>
      </c>
      <c r="E700" s="75">
        <v>1252466.6669999999</v>
      </c>
      <c r="F700" s="75">
        <v>258933.33300000001</v>
      </c>
      <c r="G700" s="75">
        <v>1148466.6669999999</v>
      </c>
      <c r="H700" s="15">
        <f>D700/D699*100</f>
        <v>85.229703785795522</v>
      </c>
      <c r="I700" s="15">
        <f>E700/E699*100</f>
        <v>85.978984970001832</v>
      </c>
      <c r="J700" s="16">
        <f t="shared" si="169"/>
        <v>101.8101424648475</v>
      </c>
      <c r="K700" s="16">
        <f t="shared" si="170"/>
        <v>94.850669535080669</v>
      </c>
      <c r="L700" s="16">
        <f t="shared" si="170"/>
        <v>109.05555232801545</v>
      </c>
      <c r="M700" s="78"/>
      <c r="N700" s="78"/>
      <c r="O700" s="78"/>
      <c r="P700" s="78"/>
      <c r="Q700" s="78"/>
      <c r="R700" s="78"/>
    </row>
    <row r="701" spans="1:18" s="9" customFormat="1" x14ac:dyDescent="0.2">
      <c r="A701" s="17" t="s">
        <v>274</v>
      </c>
      <c r="B701" s="75">
        <v>42388.470999999998</v>
      </c>
      <c r="C701" s="75">
        <v>161683.43900000001</v>
      </c>
      <c r="D701" s="75">
        <v>42562.447</v>
      </c>
      <c r="E701" s="75">
        <v>204245.886</v>
      </c>
      <c r="F701" s="75">
        <v>47401.641000000003</v>
      </c>
      <c r="G701" s="75">
        <v>209503.448</v>
      </c>
      <c r="H701" s="15">
        <f>D701/D699*100</f>
        <v>14.770296214204484</v>
      </c>
      <c r="I701" s="15">
        <f>E701/E699*100</f>
        <v>14.021015029998166</v>
      </c>
      <c r="J701" s="16">
        <f t="shared" si="169"/>
        <v>100.41043235553366</v>
      </c>
      <c r="K701" s="16">
        <f t="shared" si="170"/>
        <v>89.791083393083369</v>
      </c>
      <c r="L701" s="16">
        <f t="shared" si="170"/>
        <v>97.490465168859657</v>
      </c>
      <c r="M701" s="74"/>
      <c r="N701" s="74"/>
      <c r="O701" s="74"/>
      <c r="P701" s="74"/>
      <c r="Q701" s="74"/>
      <c r="R701" s="74"/>
    </row>
    <row r="702" spans="1:18" s="9" customFormat="1" x14ac:dyDescent="0.2">
      <c r="A702" s="13" t="s">
        <v>273</v>
      </c>
      <c r="B702" s="75">
        <v>283621.804</v>
      </c>
      <c r="C702" s="75">
        <v>1168550.1059999999</v>
      </c>
      <c r="D702" s="75">
        <v>288162.44699999999</v>
      </c>
      <c r="E702" s="75">
        <v>1456712.5530000001</v>
      </c>
      <c r="F702" s="75">
        <v>306334.97399999999</v>
      </c>
      <c r="G702" s="75">
        <v>1357970.115</v>
      </c>
      <c r="H702" s="15">
        <f>H703+H704</f>
        <v>100</v>
      </c>
      <c r="I702" s="15">
        <f>I703+I704</f>
        <v>99.999999999999986</v>
      </c>
      <c r="J702" s="16">
        <f t="shared" si="169"/>
        <v>101.60094990440156</v>
      </c>
      <c r="K702" s="16">
        <f t="shared" si="170"/>
        <v>94.067759628386398</v>
      </c>
      <c r="L702" s="16">
        <f t="shared" si="170"/>
        <v>107.27132629130061</v>
      </c>
      <c r="M702" s="74"/>
      <c r="N702" s="74"/>
      <c r="O702" s="74"/>
      <c r="P702" s="74"/>
      <c r="Q702" s="74"/>
      <c r="R702" s="74"/>
    </row>
    <row r="703" spans="1:18" s="9" customFormat="1" x14ac:dyDescent="0.2">
      <c r="A703" s="17" t="s">
        <v>275</v>
      </c>
      <c r="B703" s="75">
        <v>1538.7460000000001</v>
      </c>
      <c r="C703" s="75">
        <v>3308.7930000000001</v>
      </c>
      <c r="D703" s="75">
        <v>1077.7619999999999</v>
      </c>
      <c r="E703" s="75">
        <v>4386.5550000000003</v>
      </c>
      <c r="F703" s="75">
        <v>3741.6179999999999</v>
      </c>
      <c r="G703" s="75">
        <v>8312.8189999999995</v>
      </c>
      <c r="H703" s="15">
        <f>D703/D702*100</f>
        <v>0.37401195444457064</v>
      </c>
      <c r="I703" s="15">
        <f>E703/E702*100</f>
        <v>0.30112701307929213</v>
      </c>
      <c r="J703" s="16">
        <f t="shared" si="169"/>
        <v>70.041579311985203</v>
      </c>
      <c r="K703" s="16">
        <f t="shared" si="170"/>
        <v>28.804704274995469</v>
      </c>
      <c r="L703" s="16">
        <f t="shared" si="170"/>
        <v>52.768561423026291</v>
      </c>
      <c r="M703" s="78"/>
      <c r="N703" s="78"/>
      <c r="O703" s="78"/>
      <c r="P703" s="78"/>
      <c r="Q703" s="78"/>
      <c r="R703" s="78"/>
    </row>
    <row r="704" spans="1:18" s="9" customFormat="1" x14ac:dyDescent="0.2">
      <c r="A704" s="17" t="s">
        <v>279</v>
      </c>
      <c r="B704" s="75">
        <v>282083.05800000002</v>
      </c>
      <c r="C704" s="75">
        <v>1165241.3130000001</v>
      </c>
      <c r="D704" s="75">
        <v>287084.685</v>
      </c>
      <c r="E704" s="75">
        <v>1452325.9979999999</v>
      </c>
      <c r="F704" s="75">
        <v>302593.35600000003</v>
      </c>
      <c r="G704" s="75">
        <v>1349657.2949999999</v>
      </c>
      <c r="H704" s="15">
        <f>D704/D702*100</f>
        <v>99.625988045555431</v>
      </c>
      <c r="I704" s="15">
        <f>E704/E702*100</f>
        <v>99.698872986920691</v>
      </c>
      <c r="J704" s="16">
        <f t="shared" si="169"/>
        <v>101.77310435992224</v>
      </c>
      <c r="K704" s="16">
        <f t="shared" si="170"/>
        <v>94.874748340475776</v>
      </c>
      <c r="L704" s="16">
        <f t="shared" si="170"/>
        <v>107.60702019544894</v>
      </c>
    </row>
    <row r="705" spans="1:18" s="9" customFormat="1" ht="22.5" x14ac:dyDescent="0.2">
      <c r="A705" s="11" t="s">
        <v>373</v>
      </c>
      <c r="B705" s="75"/>
      <c r="C705" s="75"/>
      <c r="D705" s="75"/>
      <c r="E705" s="75"/>
      <c r="F705" s="75"/>
      <c r="G705" s="75"/>
      <c r="H705" s="74"/>
      <c r="I705" s="74"/>
      <c r="J705" s="74"/>
      <c r="K705" s="74"/>
      <c r="L705" s="74"/>
    </row>
    <row r="706" spans="1:18" s="9" customFormat="1" x14ac:dyDescent="0.2">
      <c r="A706" s="13" t="s">
        <v>272</v>
      </c>
      <c r="B706" s="75">
        <v>470816.38500000001</v>
      </c>
      <c r="C706" s="75">
        <v>2083968.621</v>
      </c>
      <c r="D706" s="75">
        <v>481335.40899999999</v>
      </c>
      <c r="E706" s="75">
        <v>2565304.0299999998</v>
      </c>
      <c r="F706" s="75">
        <v>451285.304</v>
      </c>
      <c r="G706" s="75">
        <v>2111973.4589999998</v>
      </c>
      <c r="H706" s="15">
        <f>H707+H708</f>
        <v>100</v>
      </c>
      <c r="I706" s="15">
        <f>I707+I708</f>
        <v>100</v>
      </c>
      <c r="J706" s="16">
        <f>D706/B706*100</f>
        <v>102.23420941478068</v>
      </c>
      <c r="K706" s="16">
        <f t="shared" ref="K706:L709" si="171">D706/F706*100</f>
        <v>106.65878209054198</v>
      </c>
      <c r="L706" s="16">
        <f t="shared" si="171"/>
        <v>121.46478541518452</v>
      </c>
      <c r="M706" s="74"/>
      <c r="N706" s="74"/>
      <c r="O706" s="74"/>
      <c r="P706" s="74"/>
      <c r="Q706" s="74"/>
      <c r="R706" s="74"/>
    </row>
    <row r="707" spans="1:18" s="9" customFormat="1" x14ac:dyDescent="0.2">
      <c r="A707" s="17" t="s">
        <v>278</v>
      </c>
      <c r="B707" s="75">
        <v>470800</v>
      </c>
      <c r="C707" s="75">
        <v>2083800</v>
      </c>
      <c r="D707" s="75">
        <v>481200</v>
      </c>
      <c r="E707" s="75">
        <v>2565000</v>
      </c>
      <c r="F707" s="75">
        <v>451100</v>
      </c>
      <c r="G707" s="75">
        <v>2111500</v>
      </c>
      <c r="H707" s="15">
        <f>D707/D706*100</f>
        <v>99.971868057602222</v>
      </c>
      <c r="I707" s="15">
        <f>E707/E706*100</f>
        <v>99.988148383332174</v>
      </c>
      <c r="J707" s="16">
        <f>D707/B707*100</f>
        <v>102.20900594732369</v>
      </c>
      <c r="K707" s="16">
        <f t="shared" si="171"/>
        <v>106.67257814231878</v>
      </c>
      <c r="L707" s="16">
        <f t="shared" si="171"/>
        <v>121.47762254321573</v>
      </c>
      <c r="M707" s="78"/>
      <c r="N707" s="78"/>
      <c r="O707" s="78"/>
      <c r="P707" s="78"/>
      <c r="Q707" s="78"/>
      <c r="R707" s="78"/>
    </row>
    <row r="708" spans="1:18" s="9" customFormat="1" x14ac:dyDescent="0.2">
      <c r="A708" s="17" t="s">
        <v>274</v>
      </c>
      <c r="B708" s="75">
        <v>16.385000000000002</v>
      </c>
      <c r="C708" s="75">
        <v>168.62100000000001</v>
      </c>
      <c r="D708" s="75">
        <v>135.40899999999999</v>
      </c>
      <c r="E708" s="75">
        <v>304.02999999999997</v>
      </c>
      <c r="F708" s="75">
        <v>185.304</v>
      </c>
      <c r="G708" s="75">
        <v>473.459</v>
      </c>
      <c r="H708" s="15">
        <f>D708/D706*100</f>
        <v>2.8131942397780257E-2</v>
      </c>
      <c r="I708" s="15">
        <f>E708/E706*100</f>
        <v>1.1851616667830207E-2</v>
      </c>
      <c r="J708" s="16"/>
      <c r="K708" s="16">
        <f t="shared" si="171"/>
        <v>73.073975737167032</v>
      </c>
      <c r="L708" s="16">
        <f t="shared" si="171"/>
        <v>64.214641605714533</v>
      </c>
      <c r="M708" s="74"/>
      <c r="N708" s="74"/>
      <c r="O708" s="74"/>
      <c r="P708" s="74"/>
      <c r="Q708" s="74"/>
      <c r="R708" s="74"/>
    </row>
    <row r="709" spans="1:18" s="9" customFormat="1" x14ac:dyDescent="0.2">
      <c r="A709" s="13" t="s">
        <v>273</v>
      </c>
      <c r="B709" s="75">
        <v>470816.38500000001</v>
      </c>
      <c r="C709" s="75">
        <v>2083968.621</v>
      </c>
      <c r="D709" s="75">
        <v>481335.40899999999</v>
      </c>
      <c r="E709" s="75">
        <v>2565304.0299999998</v>
      </c>
      <c r="F709" s="75">
        <v>451285.304</v>
      </c>
      <c r="G709" s="75">
        <v>2111973.4589999998</v>
      </c>
      <c r="H709" s="15">
        <f>H710+H711</f>
        <v>100</v>
      </c>
      <c r="I709" s="15">
        <f>I710+I711</f>
        <v>100.00000000000001</v>
      </c>
      <c r="J709" s="16">
        <f>D709/B709*100</f>
        <v>102.23420941478068</v>
      </c>
      <c r="K709" s="16">
        <f t="shared" si="171"/>
        <v>106.65878209054198</v>
      </c>
      <c r="L709" s="16">
        <f t="shared" si="171"/>
        <v>121.46478541518452</v>
      </c>
      <c r="M709" s="74"/>
      <c r="N709" s="74"/>
      <c r="O709" s="74"/>
      <c r="P709" s="74"/>
      <c r="Q709" s="74"/>
      <c r="R709" s="74"/>
    </row>
    <row r="710" spans="1:18" s="9" customFormat="1" x14ac:dyDescent="0.2">
      <c r="A710" s="17" t="s">
        <v>275</v>
      </c>
      <c r="B710" s="75">
        <v>38181.495000000003</v>
      </c>
      <c r="C710" s="75">
        <v>63869.728000000003</v>
      </c>
      <c r="D710" s="75">
        <v>42775.983999999997</v>
      </c>
      <c r="E710" s="75">
        <v>106645.712</v>
      </c>
      <c r="F710" s="75">
        <v>0</v>
      </c>
      <c r="G710" s="75">
        <v>0</v>
      </c>
      <c r="H710" s="15">
        <f>D710/D709*100</f>
        <v>8.8869389619328825</v>
      </c>
      <c r="I710" s="15">
        <f>E710/E709*100</f>
        <v>4.1572348054199262</v>
      </c>
      <c r="J710" s="16">
        <f>D710/B710*100</f>
        <v>112.0332873293725</v>
      </c>
      <c r="K710" s="16">
        <v>0</v>
      </c>
      <c r="L710" s="16">
        <v>0</v>
      </c>
      <c r="M710" s="78"/>
      <c r="N710" s="78"/>
      <c r="O710" s="78"/>
      <c r="P710" s="78"/>
      <c r="Q710" s="78"/>
      <c r="R710" s="78"/>
    </row>
    <row r="711" spans="1:18" s="9" customFormat="1" x14ac:dyDescent="0.2">
      <c r="A711" s="17" t="s">
        <v>279</v>
      </c>
      <c r="B711" s="75">
        <v>432634.89</v>
      </c>
      <c r="C711" s="75">
        <v>2020098.8929999999</v>
      </c>
      <c r="D711" s="75">
        <v>438559.42499999999</v>
      </c>
      <c r="E711" s="75">
        <v>2458658.318</v>
      </c>
      <c r="F711" s="75">
        <v>451285.304</v>
      </c>
      <c r="G711" s="75">
        <v>2111973.4589999998</v>
      </c>
      <c r="H711" s="15">
        <f>D711/D709*100</f>
        <v>91.113061038067116</v>
      </c>
      <c r="I711" s="15">
        <f>E711/E709*100</f>
        <v>95.842765194580082</v>
      </c>
      <c r="J711" s="16">
        <f>D711/B711*100</f>
        <v>101.36940758522735</v>
      </c>
      <c r="K711" s="16">
        <f>D711/F711*100</f>
        <v>97.180081228614526</v>
      </c>
      <c r="L711" s="16">
        <f>E711/G711*100</f>
        <v>116.41520907957586</v>
      </c>
      <c r="M711" s="74"/>
      <c r="N711" s="74"/>
      <c r="O711" s="74"/>
      <c r="P711" s="74"/>
      <c r="Q711" s="74"/>
      <c r="R711" s="74"/>
    </row>
    <row r="712" spans="1:18" s="9" customFormat="1" ht="56.25" x14ac:dyDescent="0.2">
      <c r="A712" s="11" t="s">
        <v>374</v>
      </c>
      <c r="B712" s="75"/>
      <c r="C712" s="75"/>
      <c r="D712" s="75"/>
      <c r="E712" s="75"/>
      <c r="F712" s="75"/>
      <c r="G712" s="75"/>
      <c r="H712" s="74"/>
      <c r="I712" s="74"/>
      <c r="J712" s="74"/>
      <c r="K712" s="74"/>
      <c r="L712" s="74"/>
      <c r="M712" s="74"/>
      <c r="N712" s="74"/>
      <c r="O712" s="74"/>
      <c r="P712" s="74"/>
      <c r="Q712" s="74"/>
      <c r="R712" s="74"/>
    </row>
    <row r="713" spans="1:18" s="9" customFormat="1" x14ac:dyDescent="0.2">
      <c r="A713" s="13" t="s">
        <v>272</v>
      </c>
      <c r="B713" s="75">
        <v>469500</v>
      </c>
      <c r="C713" s="75">
        <v>2078601.7760000001</v>
      </c>
      <c r="D713" s="75">
        <v>479709.88900000002</v>
      </c>
      <c r="E713" s="75">
        <v>2558311.665</v>
      </c>
      <c r="F713" s="75">
        <v>449672.54399999999</v>
      </c>
      <c r="G713" s="75">
        <v>2108841.9389999998</v>
      </c>
      <c r="H713" s="15">
        <f>H714+H715</f>
        <v>100</v>
      </c>
      <c r="I713" s="15">
        <f>I714+I715</f>
        <v>100</v>
      </c>
      <c r="J713" s="16">
        <f>D713/B713*100</f>
        <v>102.17463024494143</v>
      </c>
      <c r="K713" s="16">
        <f t="shared" ref="K713:L716" si="172">D713/F713*100</f>
        <v>106.67982633158053</v>
      </c>
      <c r="L713" s="16">
        <f t="shared" si="172"/>
        <v>121.31358058125193</v>
      </c>
      <c r="M713" s="74"/>
      <c r="N713" s="74"/>
      <c r="O713" s="74"/>
      <c r="P713" s="74"/>
      <c r="Q713" s="74"/>
      <c r="R713" s="74"/>
    </row>
    <row r="714" spans="1:18" s="9" customFormat="1" x14ac:dyDescent="0.2">
      <c r="A714" s="17" t="s">
        <v>278</v>
      </c>
      <c r="B714" s="75">
        <v>469500</v>
      </c>
      <c r="C714" s="75">
        <v>2078500</v>
      </c>
      <c r="D714" s="75">
        <v>479600</v>
      </c>
      <c r="E714" s="75">
        <v>2558100</v>
      </c>
      <c r="F714" s="75">
        <v>449500</v>
      </c>
      <c r="G714" s="75">
        <v>2108400</v>
      </c>
      <c r="H714" s="15">
        <f>D714/D713*100</f>
        <v>99.977092613156444</v>
      </c>
      <c r="I714" s="15">
        <f>E714/E713*100</f>
        <v>99.991726379436258</v>
      </c>
      <c r="J714" s="16">
        <f>D714/B714*100</f>
        <v>102.15122470713524</v>
      </c>
      <c r="K714" s="16">
        <f t="shared" si="172"/>
        <v>106.69632925472747</v>
      </c>
      <c r="L714" s="16">
        <f t="shared" si="172"/>
        <v>121.32896983494592</v>
      </c>
      <c r="M714" s="78"/>
      <c r="N714" s="78"/>
      <c r="O714" s="78"/>
      <c r="P714" s="78"/>
      <c r="Q714" s="78"/>
      <c r="R714" s="78"/>
    </row>
    <row r="715" spans="1:18" s="9" customFormat="1" x14ac:dyDescent="0.2">
      <c r="A715" s="17" t="s">
        <v>274</v>
      </c>
      <c r="B715" s="75">
        <v>0</v>
      </c>
      <c r="C715" s="75">
        <v>101.776</v>
      </c>
      <c r="D715" s="75">
        <v>109.889</v>
      </c>
      <c r="E715" s="75">
        <v>211.66499999999999</v>
      </c>
      <c r="F715" s="75">
        <v>172.54400000000001</v>
      </c>
      <c r="G715" s="75">
        <v>441.93900000000002</v>
      </c>
      <c r="H715" s="15">
        <f>D715/D713*100</f>
        <v>2.2907386843551182E-2</v>
      </c>
      <c r="I715" s="15">
        <f>E715/E713*100</f>
        <v>8.273620563740031E-3</v>
      </c>
      <c r="J715" s="16">
        <v>0</v>
      </c>
      <c r="K715" s="16">
        <f t="shared" si="172"/>
        <v>63.687523182492576</v>
      </c>
      <c r="L715" s="16">
        <f t="shared" si="172"/>
        <v>47.894618940623026</v>
      </c>
    </row>
    <row r="716" spans="1:18" s="9" customFormat="1" x14ac:dyDescent="0.2">
      <c r="A716" s="13" t="s">
        <v>273</v>
      </c>
      <c r="B716" s="75">
        <v>469500</v>
      </c>
      <c r="C716" s="75">
        <v>2078601.7760000001</v>
      </c>
      <c r="D716" s="75">
        <v>479709.88900000002</v>
      </c>
      <c r="E716" s="75">
        <v>2558311.665</v>
      </c>
      <c r="F716" s="75">
        <v>449672.54399999999</v>
      </c>
      <c r="G716" s="75">
        <v>2108841.9389999998</v>
      </c>
      <c r="H716" s="15">
        <f>H717+H718</f>
        <v>100.00000000000001</v>
      </c>
      <c r="I716" s="15">
        <f>I717+I718</f>
        <v>100.00000000000001</v>
      </c>
      <c r="J716" s="16">
        <f>D716/B716*100</f>
        <v>102.17463024494143</v>
      </c>
      <c r="K716" s="16">
        <f t="shared" si="172"/>
        <v>106.67982633158053</v>
      </c>
      <c r="L716" s="16">
        <f t="shared" si="172"/>
        <v>121.31358058125193</v>
      </c>
      <c r="M716" s="74"/>
      <c r="N716" s="74"/>
      <c r="O716" s="74"/>
      <c r="P716" s="74"/>
      <c r="Q716" s="74"/>
      <c r="R716" s="74"/>
    </row>
    <row r="717" spans="1:18" s="9" customFormat="1" x14ac:dyDescent="0.2">
      <c r="A717" s="17" t="s">
        <v>275</v>
      </c>
      <c r="B717" s="75">
        <v>38181.495000000003</v>
      </c>
      <c r="C717" s="75">
        <v>63869.728000000003</v>
      </c>
      <c r="D717" s="75">
        <v>42775.983999999997</v>
      </c>
      <c r="E717" s="75">
        <v>106645.712</v>
      </c>
      <c r="F717" s="75">
        <v>0</v>
      </c>
      <c r="G717" s="75">
        <v>0</v>
      </c>
      <c r="H717" s="15">
        <f>D717/D716*100</f>
        <v>8.9170527814572527</v>
      </c>
      <c r="I717" s="15">
        <f>E717/E716*100</f>
        <v>4.1685973393706899</v>
      </c>
      <c r="J717" s="16">
        <f>D717/B717*100</f>
        <v>112.0332873293725</v>
      </c>
      <c r="K717" s="16">
        <v>0</v>
      </c>
      <c r="L717" s="16">
        <v>0</v>
      </c>
      <c r="M717" s="78"/>
      <c r="N717" s="78"/>
      <c r="O717" s="78"/>
      <c r="P717" s="78"/>
      <c r="Q717" s="78"/>
      <c r="R717" s="78"/>
    </row>
    <row r="718" spans="1:18" s="9" customFormat="1" x14ac:dyDescent="0.2">
      <c r="A718" s="17" t="s">
        <v>279</v>
      </c>
      <c r="B718" s="75">
        <v>431318.505</v>
      </c>
      <c r="C718" s="75">
        <v>2014732.048</v>
      </c>
      <c r="D718" s="75">
        <v>436933.90500000003</v>
      </c>
      <c r="E718" s="75">
        <v>2451665.9530000002</v>
      </c>
      <c r="F718" s="75">
        <v>449672.54399999999</v>
      </c>
      <c r="G718" s="75">
        <v>2108841.9389999998</v>
      </c>
      <c r="H718" s="15">
        <f>D718/D716*100</f>
        <v>91.082947218542756</v>
      </c>
      <c r="I718" s="15">
        <f>E718/E716*100</f>
        <v>95.831402660629323</v>
      </c>
      <c r="J718" s="16">
        <f>D718/B718*100</f>
        <v>101.30191492711403</v>
      </c>
      <c r="K718" s="16">
        <f>D718/F718*100</f>
        <v>97.167129910426567</v>
      </c>
      <c r="L718" s="16">
        <f>E718/G718*100</f>
        <v>116.25650588884653</v>
      </c>
      <c r="M718" s="74"/>
      <c r="N718" s="74"/>
      <c r="O718" s="74"/>
      <c r="P718" s="74"/>
      <c r="Q718" s="74"/>
      <c r="R718" s="74"/>
    </row>
    <row r="719" spans="1:18" s="9" customFormat="1" ht="33.75" x14ac:dyDescent="0.2">
      <c r="A719" s="11" t="s">
        <v>375</v>
      </c>
      <c r="B719" s="75"/>
      <c r="C719" s="75"/>
      <c r="D719" s="75"/>
      <c r="E719" s="75"/>
      <c r="F719" s="75"/>
      <c r="G719" s="75"/>
      <c r="H719" s="74"/>
      <c r="I719" s="74"/>
      <c r="J719" s="74"/>
      <c r="K719" s="74"/>
      <c r="L719" s="74"/>
      <c r="M719" s="74"/>
      <c r="N719" s="74"/>
      <c r="O719" s="74"/>
      <c r="P719" s="74"/>
      <c r="Q719" s="74"/>
      <c r="R719" s="74"/>
    </row>
    <row r="720" spans="1:18" s="9" customFormat="1" x14ac:dyDescent="0.2">
      <c r="A720" s="13" t="s">
        <v>272</v>
      </c>
      <c r="B720" s="75">
        <v>35684.785000000003</v>
      </c>
      <c r="C720" s="75">
        <v>130115.158</v>
      </c>
      <c r="D720" s="75">
        <v>28789.948</v>
      </c>
      <c r="E720" s="75">
        <v>158905.106</v>
      </c>
      <c r="F720" s="75">
        <v>22898.621999999999</v>
      </c>
      <c r="G720" s="75">
        <v>95111.495999999999</v>
      </c>
      <c r="H720" s="15">
        <f>H721+H722</f>
        <v>100</v>
      </c>
      <c r="I720" s="15">
        <f>I721+I722</f>
        <v>100.0000006293064</v>
      </c>
      <c r="J720" s="16">
        <f t="shared" ref="J720:J725" si="173">D720/B720*100</f>
        <v>80.678496451638978</v>
      </c>
      <c r="K720" s="16">
        <f t="shared" ref="K720:L725" si="174">D720/F720*100</f>
        <v>125.72786257618472</v>
      </c>
      <c r="L720" s="16">
        <f t="shared" si="174"/>
        <v>167.07244937036845</v>
      </c>
      <c r="M720" s="74"/>
      <c r="N720" s="74"/>
      <c r="O720" s="74"/>
      <c r="P720" s="74"/>
      <c r="Q720" s="74"/>
      <c r="R720" s="74"/>
    </row>
    <row r="721" spans="1:18" s="9" customFormat="1" x14ac:dyDescent="0.2">
      <c r="A721" s="17" t="s">
        <v>278</v>
      </c>
      <c r="B721" s="75">
        <v>14633.333000000001</v>
      </c>
      <c r="C721" s="75">
        <v>59333.332000000002</v>
      </c>
      <c r="D721" s="75">
        <v>14200</v>
      </c>
      <c r="E721" s="75">
        <v>73533.331999999995</v>
      </c>
      <c r="F721" s="75">
        <v>16466.666000000001</v>
      </c>
      <c r="G721" s="75">
        <v>75033.331999999995</v>
      </c>
      <c r="H721" s="15">
        <f>D721/D720*100</f>
        <v>49.322770572562341</v>
      </c>
      <c r="I721" s="15">
        <f>E721/E720*100</f>
        <v>46.274996349078926</v>
      </c>
      <c r="J721" s="16">
        <f t="shared" si="173"/>
        <v>97.038726584025653</v>
      </c>
      <c r="K721" s="16">
        <f t="shared" si="174"/>
        <v>86.234821305053487</v>
      </c>
      <c r="L721" s="16">
        <f t="shared" si="174"/>
        <v>98.000888458478698</v>
      </c>
      <c r="M721" s="78"/>
      <c r="N721" s="78"/>
      <c r="O721" s="78"/>
      <c r="P721" s="78"/>
      <c r="Q721" s="78"/>
      <c r="R721" s="78"/>
    </row>
    <row r="722" spans="1:18" s="9" customFormat="1" x14ac:dyDescent="0.2">
      <c r="A722" s="17" t="s">
        <v>274</v>
      </c>
      <c r="B722" s="75">
        <v>21051.452000000001</v>
      </c>
      <c r="C722" s="75">
        <v>70781.826000000001</v>
      </c>
      <c r="D722" s="75">
        <v>14589.948</v>
      </c>
      <c r="E722" s="75">
        <v>85371.774999999994</v>
      </c>
      <c r="F722" s="75">
        <v>6431.9549999999999</v>
      </c>
      <c r="G722" s="75">
        <v>20078.165000000001</v>
      </c>
      <c r="H722" s="15">
        <f>D722/D720*100</f>
        <v>50.677229427437666</v>
      </c>
      <c r="I722" s="15">
        <f>E722/E720*100</f>
        <v>53.725004280227473</v>
      </c>
      <c r="J722" s="16">
        <f t="shared" si="173"/>
        <v>69.306136222812569</v>
      </c>
      <c r="K722" s="16">
        <f t="shared" si="174"/>
        <v>226.83535565780545</v>
      </c>
      <c r="L722" s="16">
        <f t="shared" si="174"/>
        <v>425.19709844002176</v>
      </c>
    </row>
    <row r="723" spans="1:18" s="9" customFormat="1" x14ac:dyDescent="0.2">
      <c r="A723" s="13" t="s">
        <v>273</v>
      </c>
      <c r="B723" s="75">
        <v>35684.785000000003</v>
      </c>
      <c r="C723" s="75">
        <v>130115.158</v>
      </c>
      <c r="D723" s="75">
        <v>28789.948</v>
      </c>
      <c r="E723" s="75">
        <v>158905.106</v>
      </c>
      <c r="F723" s="75">
        <v>22898.621999999999</v>
      </c>
      <c r="G723" s="75">
        <v>95111.495999999999</v>
      </c>
      <c r="H723" s="15">
        <f>H724+H725</f>
        <v>100</v>
      </c>
      <c r="I723" s="15">
        <f>I724+I725</f>
        <v>99.999999999999986</v>
      </c>
      <c r="J723" s="16">
        <f t="shared" si="173"/>
        <v>80.678496451638978</v>
      </c>
      <c r="K723" s="16">
        <f t="shared" si="174"/>
        <v>125.72786257618472</v>
      </c>
      <c r="L723" s="16">
        <f t="shared" si="174"/>
        <v>167.07244937036845</v>
      </c>
      <c r="M723" s="74"/>
      <c r="N723" s="74"/>
      <c r="O723" s="74"/>
      <c r="P723" s="74"/>
      <c r="Q723" s="74"/>
      <c r="R723" s="74"/>
    </row>
    <row r="724" spans="1:18" s="9" customFormat="1" x14ac:dyDescent="0.2">
      <c r="A724" s="17" t="s">
        <v>275</v>
      </c>
      <c r="B724" s="75">
        <v>1443.1130000000001</v>
      </c>
      <c r="C724" s="75">
        <v>3845.9319999999998</v>
      </c>
      <c r="D724" s="75">
        <v>1381.605</v>
      </c>
      <c r="E724" s="75">
        <v>5227.5370000000003</v>
      </c>
      <c r="F724" s="75">
        <v>5945.2389999999996</v>
      </c>
      <c r="G724" s="75">
        <v>11986.965</v>
      </c>
      <c r="H724" s="15">
        <f>D724/D723*100</f>
        <v>4.7989145378102105</v>
      </c>
      <c r="I724" s="15">
        <f>E724/E723*100</f>
        <v>3.2897224838074113</v>
      </c>
      <c r="J724" s="16">
        <f t="shared" si="173"/>
        <v>95.737825104478986</v>
      </c>
      <c r="K724" s="16">
        <f t="shared" si="174"/>
        <v>23.238847084196284</v>
      </c>
      <c r="L724" s="16">
        <f t="shared" si="174"/>
        <v>43.6101798912402</v>
      </c>
      <c r="M724" s="78"/>
      <c r="N724" s="78"/>
      <c r="O724" s="78"/>
      <c r="P724" s="78"/>
      <c r="Q724" s="78"/>
      <c r="R724" s="78"/>
    </row>
    <row r="725" spans="1:18" s="9" customFormat="1" x14ac:dyDescent="0.2">
      <c r="A725" s="17" t="s">
        <v>279</v>
      </c>
      <c r="B725" s="75">
        <v>34241.671999999999</v>
      </c>
      <c r="C725" s="75">
        <v>126269.226</v>
      </c>
      <c r="D725" s="75">
        <v>27408.343000000001</v>
      </c>
      <c r="E725" s="75">
        <v>153677.56899999999</v>
      </c>
      <c r="F725" s="75">
        <v>16953.383000000002</v>
      </c>
      <c r="G725" s="75">
        <v>83124.532000000007</v>
      </c>
      <c r="H725" s="15">
        <f>D725/D723*100</f>
        <v>95.201085462189795</v>
      </c>
      <c r="I725" s="15">
        <f>E725/E723*100</f>
        <v>96.710277516192576</v>
      </c>
      <c r="J725" s="16">
        <f t="shared" si="173"/>
        <v>80.043822042334853</v>
      </c>
      <c r="K725" s="16">
        <f t="shared" si="174"/>
        <v>161.66887163464659</v>
      </c>
      <c r="L725" s="16">
        <f t="shared" si="174"/>
        <v>184.87631184497974</v>
      </c>
    </row>
    <row r="726" spans="1:18" s="9" customFormat="1" x14ac:dyDescent="0.2">
      <c r="A726" s="11" t="s">
        <v>376</v>
      </c>
      <c r="B726" s="75"/>
      <c r="C726" s="75"/>
      <c r="D726" s="75"/>
      <c r="E726" s="75"/>
      <c r="F726" s="75"/>
      <c r="G726" s="75"/>
      <c r="H726" s="74"/>
      <c r="I726" s="74"/>
      <c r="J726" s="74"/>
      <c r="K726" s="74"/>
      <c r="L726" s="74"/>
    </row>
    <row r="727" spans="1:18" s="9" customFormat="1" x14ac:dyDescent="0.2">
      <c r="A727" s="13" t="s">
        <v>272</v>
      </c>
      <c r="B727" s="75">
        <v>94811.811000000002</v>
      </c>
      <c r="C727" s="75">
        <v>349132.22399999999</v>
      </c>
      <c r="D727" s="75">
        <v>83565.953999999998</v>
      </c>
      <c r="E727" s="75">
        <v>432698.17800000001</v>
      </c>
      <c r="F727" s="75">
        <v>69437.187999999995</v>
      </c>
      <c r="G727" s="75">
        <v>375836.1</v>
      </c>
      <c r="H727" s="15">
        <f>H728+H729</f>
        <v>100</v>
      </c>
      <c r="I727" s="15">
        <f>I728+I729</f>
        <v>100</v>
      </c>
      <c r="J727" s="16">
        <f t="shared" ref="J727:J732" si="175">D727/B727*100</f>
        <v>88.138759421017696</v>
      </c>
      <c r="K727" s="16">
        <f>D727/F727*100</f>
        <v>120.34754921239035</v>
      </c>
      <c r="L727" s="16">
        <f>E727/G727*100</f>
        <v>115.12948809334709</v>
      </c>
    </row>
    <row r="728" spans="1:18" s="9" customFormat="1" x14ac:dyDescent="0.2">
      <c r="A728" s="17" t="s">
        <v>278</v>
      </c>
      <c r="B728" s="75">
        <v>66300</v>
      </c>
      <c r="C728" s="75">
        <v>257000</v>
      </c>
      <c r="D728" s="75">
        <v>64700</v>
      </c>
      <c r="E728" s="75">
        <v>321700</v>
      </c>
      <c r="F728" s="75">
        <v>67000</v>
      </c>
      <c r="G728" s="75">
        <v>309400</v>
      </c>
      <c r="H728" s="15">
        <f>D728/D727*100</f>
        <v>77.423875278202416</v>
      </c>
      <c r="I728" s="15">
        <f>E728/E727*100</f>
        <v>74.347435777739747</v>
      </c>
      <c r="J728" s="16">
        <f t="shared" si="175"/>
        <v>97.586726998491699</v>
      </c>
      <c r="K728" s="16">
        <f>D728/F728*100</f>
        <v>96.567164179104481</v>
      </c>
      <c r="L728" s="16">
        <f>E728/G728*100</f>
        <v>103.97543632837751</v>
      </c>
      <c r="M728" s="78"/>
      <c r="N728" s="78"/>
      <c r="O728" s="78"/>
      <c r="P728" s="78"/>
      <c r="Q728" s="78"/>
      <c r="R728" s="78"/>
    </row>
    <row r="729" spans="1:18" s="9" customFormat="1" x14ac:dyDescent="0.2">
      <c r="A729" s="17" t="s">
        <v>274</v>
      </c>
      <c r="B729" s="75">
        <v>28511.811000000002</v>
      </c>
      <c r="C729" s="75">
        <v>92132.224000000002</v>
      </c>
      <c r="D729" s="75">
        <v>18865.954000000002</v>
      </c>
      <c r="E729" s="75">
        <v>110998.178</v>
      </c>
      <c r="F729" s="75">
        <v>2437.1880000000001</v>
      </c>
      <c r="G729" s="75">
        <v>66436.100000000006</v>
      </c>
      <c r="H729" s="15">
        <f>D729/D727*100</f>
        <v>22.576124721797591</v>
      </c>
      <c r="I729" s="15">
        <f>E729/E727*100</f>
        <v>25.652564222260253</v>
      </c>
      <c r="J729" s="16">
        <f t="shared" si="175"/>
        <v>66.168908036041628</v>
      </c>
      <c r="K729" s="16"/>
      <c r="L729" s="16">
        <f>E729/G729*100</f>
        <v>167.0750962202778</v>
      </c>
      <c r="M729" s="74"/>
      <c r="N729" s="74"/>
      <c r="O729" s="74"/>
      <c r="P729" s="74"/>
      <c r="Q729" s="74"/>
      <c r="R729" s="74"/>
    </row>
    <row r="730" spans="1:18" s="9" customFormat="1" x14ac:dyDescent="0.2">
      <c r="A730" s="13" t="s">
        <v>273</v>
      </c>
      <c r="B730" s="75">
        <v>94811.811000000002</v>
      </c>
      <c r="C730" s="75">
        <v>349132.22399999999</v>
      </c>
      <c r="D730" s="75">
        <v>83565.953999999998</v>
      </c>
      <c r="E730" s="75">
        <v>432698.17800000001</v>
      </c>
      <c r="F730" s="75">
        <v>69437.187999999995</v>
      </c>
      <c r="G730" s="75">
        <v>375836.1</v>
      </c>
      <c r="H730" s="15">
        <f>H731+H732</f>
        <v>100.00000000000001</v>
      </c>
      <c r="I730" s="15">
        <f>I731+I732</f>
        <v>100</v>
      </c>
      <c r="J730" s="16">
        <f t="shared" si="175"/>
        <v>88.138759421017696</v>
      </c>
      <c r="K730" s="16">
        <f>D730/F730*100</f>
        <v>120.34754921239035</v>
      </c>
      <c r="L730" s="16">
        <f>E730/G730*100</f>
        <v>115.12948809334709</v>
      </c>
      <c r="M730" s="74"/>
      <c r="N730" s="74"/>
      <c r="O730" s="74"/>
      <c r="P730" s="74"/>
      <c r="Q730" s="74"/>
      <c r="R730" s="74"/>
    </row>
    <row r="731" spans="1:18" s="9" customFormat="1" x14ac:dyDescent="0.2">
      <c r="A731" s="17" t="s">
        <v>275</v>
      </c>
      <c r="B731" s="75">
        <v>770.69299999999998</v>
      </c>
      <c r="C731" s="75">
        <v>2389.1320000000001</v>
      </c>
      <c r="D731" s="75">
        <v>645.30200000000002</v>
      </c>
      <c r="E731" s="75">
        <v>3034.4340000000002</v>
      </c>
      <c r="F731" s="75">
        <v>3617.8980000000001</v>
      </c>
      <c r="G731" s="75">
        <v>7099.1620000000003</v>
      </c>
      <c r="H731" s="15">
        <f>D731/D730*100</f>
        <v>0.77220682480331648</v>
      </c>
      <c r="I731" s="15">
        <f>E731/E730*100</f>
        <v>0.70128189908856053</v>
      </c>
      <c r="J731" s="16">
        <f t="shared" si="175"/>
        <v>83.730097457742573</v>
      </c>
      <c r="K731" s="16">
        <f>D731/F731*100</f>
        <v>17.836379024505391</v>
      </c>
      <c r="L731" s="16">
        <f>E731/G731*100</f>
        <v>42.743551985431523</v>
      </c>
      <c r="M731" s="70"/>
      <c r="N731" s="70"/>
      <c r="O731" s="70"/>
      <c r="P731" s="70"/>
      <c r="Q731" s="70"/>
      <c r="R731" s="70"/>
    </row>
    <row r="732" spans="1:18" s="9" customFormat="1" x14ac:dyDescent="0.2">
      <c r="A732" s="17" t="s">
        <v>279</v>
      </c>
      <c r="B732" s="75">
        <v>94041.118000000002</v>
      </c>
      <c r="C732" s="75">
        <v>346743.092</v>
      </c>
      <c r="D732" s="75">
        <v>82920.652000000002</v>
      </c>
      <c r="E732" s="75">
        <v>429663.74400000001</v>
      </c>
      <c r="F732" s="75">
        <v>65819.289999999994</v>
      </c>
      <c r="G732" s="75">
        <v>368736.93800000002</v>
      </c>
      <c r="H732" s="15">
        <f>D732/D730*100</f>
        <v>99.227793175196695</v>
      </c>
      <c r="I732" s="15">
        <f>E732/E730*100</f>
        <v>99.298718100911444</v>
      </c>
      <c r="J732" s="16">
        <f t="shared" si="175"/>
        <v>88.174889626471682</v>
      </c>
      <c r="K732" s="16">
        <f>D732/F732*100</f>
        <v>125.98229485611287</v>
      </c>
      <c r="L732" s="16">
        <f>E732/G732*100</f>
        <v>116.5231089487433</v>
      </c>
      <c r="M732" s="74"/>
      <c r="N732" s="74"/>
      <c r="O732" s="74"/>
      <c r="P732" s="74"/>
      <c r="Q732" s="74"/>
      <c r="R732" s="74"/>
    </row>
    <row r="733" spans="1:18" s="9" customFormat="1" x14ac:dyDescent="0.2">
      <c r="A733" s="11" t="s">
        <v>377</v>
      </c>
      <c r="B733" s="75"/>
      <c r="C733" s="75"/>
      <c r="D733" s="75"/>
      <c r="E733" s="75"/>
      <c r="F733" s="75"/>
      <c r="G733" s="75"/>
      <c r="H733" s="74"/>
      <c r="I733" s="74"/>
      <c r="J733" s="74"/>
      <c r="K733" s="74"/>
      <c r="L733" s="74"/>
      <c r="M733" s="74"/>
      <c r="N733" s="74"/>
      <c r="O733" s="74"/>
      <c r="P733" s="74"/>
      <c r="Q733" s="74"/>
      <c r="R733" s="74"/>
    </row>
    <row r="734" spans="1:18" s="9" customFormat="1" x14ac:dyDescent="0.2">
      <c r="A734" s="13" t="s">
        <v>272</v>
      </c>
      <c r="B734" s="75">
        <v>616052.34900000005</v>
      </c>
      <c r="C734" s="75">
        <v>2007258.159</v>
      </c>
      <c r="D734" s="75">
        <v>624400.54799999995</v>
      </c>
      <c r="E734" s="75">
        <v>2631658.7069999999</v>
      </c>
      <c r="F734" s="75">
        <v>525666.79200000002</v>
      </c>
      <c r="G734" s="75">
        <v>2174942.2349999999</v>
      </c>
      <c r="H734" s="15">
        <f>H735+H736</f>
        <v>100</v>
      </c>
      <c r="I734" s="15">
        <f>I735+I736</f>
        <v>100.00000000000001</v>
      </c>
      <c r="J734" s="16">
        <f t="shared" ref="J734:J739" si="176">D734/B734*100</f>
        <v>101.35511195007227</v>
      </c>
      <c r="K734" s="16">
        <f>D734/F734*100</f>
        <v>118.78257434226506</v>
      </c>
      <c r="L734" s="16">
        <f>E734/G734*100</f>
        <v>120.9990161876644</v>
      </c>
      <c r="M734" s="74"/>
      <c r="N734" s="74"/>
      <c r="O734" s="74"/>
      <c r="P734" s="74"/>
      <c r="Q734" s="74"/>
      <c r="R734" s="74"/>
    </row>
    <row r="735" spans="1:18" s="9" customFormat="1" x14ac:dyDescent="0.2">
      <c r="A735" s="17" t="s">
        <v>278</v>
      </c>
      <c r="B735" s="75">
        <v>600866.66700000002</v>
      </c>
      <c r="C735" s="75">
        <v>1981400</v>
      </c>
      <c r="D735" s="75">
        <v>589100</v>
      </c>
      <c r="E735" s="75">
        <v>2570500</v>
      </c>
      <c r="F735" s="75">
        <v>525666.66700000002</v>
      </c>
      <c r="G735" s="75">
        <v>2162933.3330000001</v>
      </c>
      <c r="H735" s="15">
        <f>D735/D734*100</f>
        <v>94.346489907308666</v>
      </c>
      <c r="I735" s="15">
        <f>E735/E734*100</f>
        <v>97.676039570126534</v>
      </c>
      <c r="J735" s="16">
        <f t="shared" si="176"/>
        <v>98.041717464749951</v>
      </c>
      <c r="K735" s="16">
        <f>D735/F735*100</f>
        <v>112.06721616229092</v>
      </c>
      <c r="L735" s="16">
        <f>E735/G735*100</f>
        <v>118.84323759691209</v>
      </c>
      <c r="M735" s="78"/>
      <c r="N735" s="78"/>
      <c r="O735" s="78"/>
      <c r="P735" s="78"/>
      <c r="Q735" s="78"/>
      <c r="R735" s="78"/>
    </row>
    <row r="736" spans="1:18" s="9" customFormat="1" x14ac:dyDescent="0.2">
      <c r="A736" s="17" t="s">
        <v>274</v>
      </c>
      <c r="B736" s="75">
        <v>15185.682000000001</v>
      </c>
      <c r="C736" s="75">
        <v>25858.159</v>
      </c>
      <c r="D736" s="75">
        <v>35300.548000000003</v>
      </c>
      <c r="E736" s="75">
        <v>61158.707000000002</v>
      </c>
      <c r="F736" s="75">
        <v>0.125</v>
      </c>
      <c r="G736" s="75">
        <v>12008.901</v>
      </c>
      <c r="H736" s="15">
        <f>D736/D734*100</f>
        <v>5.6535100926913353</v>
      </c>
      <c r="I736" s="15">
        <f>E736/E734*100</f>
        <v>2.3239604298734777</v>
      </c>
      <c r="J736" s="16">
        <f t="shared" si="176"/>
        <v>232.45941802284545</v>
      </c>
      <c r="K736" s="16"/>
      <c r="L736" s="16"/>
      <c r="M736" s="74"/>
      <c r="N736" s="74"/>
      <c r="O736" s="74"/>
      <c r="P736" s="74"/>
      <c r="Q736" s="74"/>
      <c r="R736" s="74"/>
    </row>
    <row r="737" spans="1:18" s="9" customFormat="1" x14ac:dyDescent="0.2">
      <c r="A737" s="13" t="s">
        <v>273</v>
      </c>
      <c r="B737" s="75">
        <v>616052.34900000005</v>
      </c>
      <c r="C737" s="75">
        <v>2007258.159</v>
      </c>
      <c r="D737" s="75">
        <v>624400.54799999995</v>
      </c>
      <c r="E737" s="75">
        <v>2631658.7069999999</v>
      </c>
      <c r="F737" s="75">
        <v>525666.79200000002</v>
      </c>
      <c r="G737" s="75">
        <v>2174942.2349999999</v>
      </c>
      <c r="H737" s="15">
        <f>H738+H739</f>
        <v>100</v>
      </c>
      <c r="I737" s="15">
        <f>I738+I739</f>
        <v>100.00000000000001</v>
      </c>
      <c r="J737" s="16">
        <f t="shared" si="176"/>
        <v>101.35511195007227</v>
      </c>
      <c r="K737" s="16">
        <f t="shared" ref="K737:L739" si="177">D737/F737*100</f>
        <v>118.78257434226506</v>
      </c>
      <c r="L737" s="16">
        <f t="shared" si="177"/>
        <v>120.9990161876644</v>
      </c>
      <c r="M737" s="74"/>
      <c r="N737" s="74"/>
      <c r="O737" s="74"/>
      <c r="P737" s="74"/>
      <c r="Q737" s="74"/>
      <c r="R737" s="74"/>
    </row>
    <row r="738" spans="1:18" s="9" customFormat="1" x14ac:dyDescent="0.2">
      <c r="A738" s="17" t="s">
        <v>275</v>
      </c>
      <c r="B738" s="75">
        <v>4234.6790000000001</v>
      </c>
      <c r="C738" s="75">
        <v>13711.944</v>
      </c>
      <c r="D738" s="75">
        <v>5400.299</v>
      </c>
      <c r="E738" s="75">
        <v>19112.242999999999</v>
      </c>
      <c r="F738" s="75">
        <v>4724.0619999999999</v>
      </c>
      <c r="G738" s="75">
        <v>16581.742999999999</v>
      </c>
      <c r="H738" s="15">
        <f>D738/D737*100</f>
        <v>0.86487736394491455</v>
      </c>
      <c r="I738" s="15">
        <f>E738/E737*100</f>
        <v>0.72624322254109075</v>
      </c>
      <c r="J738" s="16">
        <f t="shared" si="176"/>
        <v>127.5255810416799</v>
      </c>
      <c r="K738" s="16">
        <f t="shared" si="177"/>
        <v>114.31473592006202</v>
      </c>
      <c r="L738" s="16">
        <f t="shared" si="177"/>
        <v>115.26075998162557</v>
      </c>
      <c r="M738" s="78"/>
      <c r="N738" s="78"/>
      <c r="O738" s="78"/>
      <c r="P738" s="78"/>
      <c r="Q738" s="78"/>
      <c r="R738" s="78"/>
    </row>
    <row r="739" spans="1:18" s="9" customFormat="1" x14ac:dyDescent="0.2">
      <c r="A739" s="17" t="s">
        <v>279</v>
      </c>
      <c r="B739" s="75">
        <v>611817.67000000004</v>
      </c>
      <c r="C739" s="75">
        <v>1993546.2150000001</v>
      </c>
      <c r="D739" s="75">
        <v>619000.24899999995</v>
      </c>
      <c r="E739" s="75">
        <v>2612546.4640000002</v>
      </c>
      <c r="F739" s="75">
        <v>520942.73</v>
      </c>
      <c r="G739" s="75">
        <v>2158360.4920000001</v>
      </c>
      <c r="H739" s="15">
        <f>D739/D737*100</f>
        <v>99.135122636055087</v>
      </c>
      <c r="I739" s="15">
        <f>E739/E737*100</f>
        <v>99.273756777458928</v>
      </c>
      <c r="J739" s="16">
        <f t="shared" si="176"/>
        <v>101.17397377555308</v>
      </c>
      <c r="K739" s="16">
        <f t="shared" si="177"/>
        <v>118.82309001605609</v>
      </c>
      <c r="L739" s="16">
        <f t="shared" si="177"/>
        <v>121.04310070923962</v>
      </c>
      <c r="M739" s="74"/>
      <c r="N739" s="74"/>
      <c r="O739" s="74"/>
      <c r="P739" s="74"/>
      <c r="Q739" s="74"/>
      <c r="R739" s="74"/>
    </row>
    <row r="740" spans="1:18" s="9" customFormat="1" ht="33.75" x14ac:dyDescent="0.2">
      <c r="A740" s="11" t="s">
        <v>378</v>
      </c>
      <c r="B740" s="75"/>
      <c r="C740" s="75"/>
      <c r="D740" s="75"/>
      <c r="E740" s="75"/>
      <c r="F740" s="75"/>
      <c r="G740" s="75"/>
      <c r="H740" s="74"/>
      <c r="I740" s="74"/>
      <c r="J740" s="74"/>
      <c r="K740" s="74"/>
      <c r="L740" s="74"/>
      <c r="M740" s="74"/>
      <c r="N740" s="74"/>
      <c r="O740" s="74"/>
      <c r="P740" s="74"/>
      <c r="Q740" s="74"/>
      <c r="R740" s="74"/>
    </row>
    <row r="741" spans="1:18" s="9" customFormat="1" x14ac:dyDescent="0.2">
      <c r="A741" s="13" t="s">
        <v>272</v>
      </c>
      <c r="B741" s="75">
        <v>3035.1509999999998</v>
      </c>
      <c r="C741" s="75">
        <v>15012.762000000001</v>
      </c>
      <c r="D741" s="75">
        <v>3600.0070000000001</v>
      </c>
      <c r="E741" s="75">
        <v>18612.77</v>
      </c>
      <c r="F741" s="75">
        <v>3068.4560000000001</v>
      </c>
      <c r="G741" s="75">
        <v>14379.451999999999</v>
      </c>
      <c r="H741" s="15">
        <f>H742+H743+H744</f>
        <v>100</v>
      </c>
      <c r="I741" s="15">
        <f>I742+I743+I744</f>
        <v>100</v>
      </c>
      <c r="J741" s="16">
        <f>D741/B741*100</f>
        <v>118.6104744047331</v>
      </c>
      <c r="K741" s="16">
        <f t="shared" ref="K741:L743" si="178">D741/F741*100</f>
        <v>117.323077143684</v>
      </c>
      <c r="L741" s="16">
        <f t="shared" si="178"/>
        <v>129.44005098386228</v>
      </c>
      <c r="M741" s="74"/>
      <c r="N741" s="74"/>
      <c r="O741" s="74"/>
      <c r="P741" s="74"/>
      <c r="Q741" s="74"/>
      <c r="R741" s="74"/>
    </row>
    <row r="742" spans="1:18" s="9" customFormat="1" x14ac:dyDescent="0.2">
      <c r="A742" s="17" t="s">
        <v>278</v>
      </c>
      <c r="B742" s="75">
        <v>3033.3330000000001</v>
      </c>
      <c r="C742" s="75">
        <v>8000</v>
      </c>
      <c r="D742" s="75">
        <v>3600</v>
      </c>
      <c r="E742" s="75">
        <v>11600</v>
      </c>
      <c r="F742" s="75">
        <v>2333.3330000000001</v>
      </c>
      <c r="G742" s="75">
        <v>7166.6670000000004</v>
      </c>
      <c r="H742" s="15">
        <f>D742/D741*100</f>
        <v>99.999805555933648</v>
      </c>
      <c r="I742" s="15">
        <f>E742/E741*100</f>
        <v>62.322803107758808</v>
      </c>
      <c r="J742" s="16">
        <f>D742/B742*100</f>
        <v>118.68133172322327</v>
      </c>
      <c r="K742" s="16">
        <f t="shared" si="178"/>
        <v>154.28573632653377</v>
      </c>
      <c r="L742" s="16">
        <f t="shared" si="178"/>
        <v>161.86045758788566</v>
      </c>
      <c r="M742" s="78"/>
      <c r="N742" s="78"/>
      <c r="O742" s="78"/>
      <c r="P742" s="78"/>
      <c r="Q742" s="78"/>
      <c r="R742" s="78"/>
    </row>
    <row r="743" spans="1:18" s="9" customFormat="1" x14ac:dyDescent="0.2">
      <c r="A743" s="17" t="s">
        <v>274</v>
      </c>
      <c r="B743" s="75">
        <v>1.8180000000000001</v>
      </c>
      <c r="C743" s="75">
        <v>7012.7619999999997</v>
      </c>
      <c r="D743" s="75">
        <v>7.0000000000000001E-3</v>
      </c>
      <c r="E743" s="75">
        <v>7012.77</v>
      </c>
      <c r="F743" s="75">
        <v>153.34</v>
      </c>
      <c r="G743" s="75">
        <v>7212.7860000000001</v>
      </c>
      <c r="H743" s="15">
        <f>D743/D741*100</f>
        <v>1.9444406635875985E-4</v>
      </c>
      <c r="I743" s="15">
        <f>E743/E741*100</f>
        <v>37.677196892241192</v>
      </c>
      <c r="J743" s="16">
        <f>D743/B743*100</f>
        <v>0.38503850385038502</v>
      </c>
      <c r="K743" s="16">
        <f t="shared" si="178"/>
        <v>4.565018912221208E-3</v>
      </c>
      <c r="L743" s="16">
        <f t="shared" si="178"/>
        <v>97.226924519873464</v>
      </c>
      <c r="M743" s="74"/>
      <c r="N743" s="74"/>
      <c r="O743" s="74"/>
      <c r="P743" s="74"/>
      <c r="Q743" s="74"/>
      <c r="R743" s="74"/>
    </row>
    <row r="744" spans="1:18" s="9" customFormat="1" x14ac:dyDescent="0.2">
      <c r="A744" s="17" t="s">
        <v>1335</v>
      </c>
      <c r="B744" s="75">
        <v>0</v>
      </c>
      <c r="C744" s="75">
        <v>0</v>
      </c>
      <c r="D744" s="75">
        <v>0</v>
      </c>
      <c r="E744" s="75">
        <v>0</v>
      </c>
      <c r="F744" s="75">
        <v>581.78300000000002</v>
      </c>
      <c r="G744" s="75">
        <v>0</v>
      </c>
      <c r="H744" s="15">
        <f>D744/D741*100</f>
        <v>0</v>
      </c>
      <c r="I744" s="15">
        <f>E744/E741*100</f>
        <v>0</v>
      </c>
      <c r="J744" s="16">
        <v>0</v>
      </c>
      <c r="K744" s="16">
        <f>D744/F744*100</f>
        <v>0</v>
      </c>
      <c r="L744" s="16">
        <v>0</v>
      </c>
    </row>
    <row r="745" spans="1:18" s="74" customFormat="1" x14ac:dyDescent="0.2">
      <c r="A745" s="13" t="s">
        <v>273</v>
      </c>
      <c r="B745" s="75">
        <v>3035.1509999999998</v>
      </c>
      <c r="C745" s="75">
        <v>15012.762000000001</v>
      </c>
      <c r="D745" s="75">
        <v>3600.0070000000001</v>
      </c>
      <c r="E745" s="75">
        <v>18612.77</v>
      </c>
      <c r="F745" s="75">
        <v>3068.4560000000001</v>
      </c>
      <c r="G745" s="75">
        <v>14379.451999999999</v>
      </c>
      <c r="H745" s="15">
        <f>H746+H747</f>
        <v>100</v>
      </c>
      <c r="I745" s="15">
        <f>I746+I747</f>
        <v>100</v>
      </c>
      <c r="J745" s="16">
        <f>D745/B745*100</f>
        <v>118.6104744047331</v>
      </c>
      <c r="K745" s="16">
        <f>D745/F745*100</f>
        <v>117.323077143684</v>
      </c>
      <c r="L745" s="16">
        <f>E745/G745*100</f>
        <v>129.44005098386228</v>
      </c>
    </row>
    <row r="746" spans="1:18" s="9" customFormat="1" x14ac:dyDescent="0.2">
      <c r="A746" s="17" t="s">
        <v>275</v>
      </c>
      <c r="B746" s="75">
        <v>0</v>
      </c>
      <c r="C746" s="75">
        <v>0</v>
      </c>
      <c r="D746" s="75">
        <v>0</v>
      </c>
      <c r="E746" s="75">
        <v>0</v>
      </c>
      <c r="F746" s="75">
        <v>3068.4560000000001</v>
      </c>
      <c r="G746" s="75">
        <v>10627.839</v>
      </c>
      <c r="H746" s="15">
        <f>D746/D745*100</f>
        <v>0</v>
      </c>
      <c r="I746" s="15">
        <f>E746/E745*100</f>
        <v>0</v>
      </c>
      <c r="J746" s="16">
        <v>0</v>
      </c>
      <c r="K746" s="16">
        <f>D746/F746*100</f>
        <v>0</v>
      </c>
      <c r="L746" s="16">
        <f>E746/G746*100</f>
        <v>0</v>
      </c>
      <c r="M746" s="78"/>
      <c r="N746" s="78"/>
      <c r="O746" s="78"/>
      <c r="P746" s="78"/>
      <c r="Q746" s="78"/>
      <c r="R746" s="78"/>
    </row>
    <row r="747" spans="1:18" s="9" customFormat="1" x14ac:dyDescent="0.2">
      <c r="A747" s="17" t="s">
        <v>279</v>
      </c>
      <c r="B747" s="75">
        <v>3035.1509999999998</v>
      </c>
      <c r="C747" s="75">
        <v>15012.762000000001</v>
      </c>
      <c r="D747" s="75">
        <v>3600.0070000000001</v>
      </c>
      <c r="E747" s="75">
        <v>18612.77</v>
      </c>
      <c r="F747" s="75">
        <v>0</v>
      </c>
      <c r="G747" s="75">
        <v>3751.6129999999998</v>
      </c>
      <c r="H747" s="15">
        <f>D747/D745*100</f>
        <v>100</v>
      </c>
      <c r="I747" s="15">
        <f>E747/E745*100</f>
        <v>100</v>
      </c>
      <c r="J747" s="16">
        <f>D747/B747*100</f>
        <v>118.6104744047331</v>
      </c>
      <c r="K747" s="16">
        <v>0</v>
      </c>
      <c r="L747" s="16">
        <f>E747/G747*100</f>
        <v>496.12713251606709</v>
      </c>
    </row>
    <row r="748" spans="1:18" s="9" customFormat="1" ht="22.5" x14ac:dyDescent="0.2">
      <c r="A748" s="11" t="s">
        <v>379</v>
      </c>
      <c r="B748" s="75"/>
      <c r="C748" s="75"/>
      <c r="D748" s="75"/>
      <c r="E748" s="75"/>
      <c r="F748" s="75"/>
      <c r="G748" s="75"/>
      <c r="H748" s="74"/>
      <c r="I748" s="74"/>
      <c r="J748" s="74"/>
      <c r="K748" s="74"/>
      <c r="L748" s="74"/>
    </row>
    <row r="749" spans="1:18" s="9" customFormat="1" x14ac:dyDescent="0.2">
      <c r="A749" s="13" t="s">
        <v>272</v>
      </c>
      <c r="B749" s="75">
        <v>170014.27900000001</v>
      </c>
      <c r="C749" s="75">
        <v>777900</v>
      </c>
      <c r="D749" s="75">
        <v>172000</v>
      </c>
      <c r="E749" s="75">
        <v>949900</v>
      </c>
      <c r="F749" s="75">
        <v>212000</v>
      </c>
      <c r="G749" s="75">
        <v>1014268.775</v>
      </c>
      <c r="H749" s="15">
        <f>H750+H751+H752</f>
        <v>100</v>
      </c>
      <c r="I749" s="15">
        <f>I750+I751+I752</f>
        <v>100</v>
      </c>
      <c r="J749" s="16">
        <f>D749/B749*100</f>
        <v>101.16797307360284</v>
      </c>
      <c r="K749" s="16">
        <f>D749/F749*100</f>
        <v>81.132075471698116</v>
      </c>
      <c r="L749" s="16">
        <f>E749/G749*100</f>
        <v>93.653676758411493</v>
      </c>
    </row>
    <row r="750" spans="1:18" s="9" customFormat="1" x14ac:dyDescent="0.2">
      <c r="A750" s="17" t="s">
        <v>278</v>
      </c>
      <c r="B750" s="75">
        <v>169966.66699999999</v>
      </c>
      <c r="C750" s="75">
        <v>777900</v>
      </c>
      <c r="D750" s="75">
        <v>172000</v>
      </c>
      <c r="E750" s="75">
        <v>949900</v>
      </c>
      <c r="F750" s="75">
        <v>212000</v>
      </c>
      <c r="G750" s="75">
        <v>1014100</v>
      </c>
      <c r="H750" s="15">
        <f>D750/D749*100</f>
        <v>100</v>
      </c>
      <c r="I750" s="15">
        <f>E750/E749*100</f>
        <v>100</v>
      </c>
      <c r="J750" s="16">
        <f>D750/B750*100</f>
        <v>101.19631280408647</v>
      </c>
      <c r="K750" s="16">
        <f>D750/F750*100</f>
        <v>81.132075471698116</v>
      </c>
      <c r="L750" s="16">
        <f>E750/G750*100</f>
        <v>93.669263386253817</v>
      </c>
      <c r="M750" s="78"/>
      <c r="N750" s="78"/>
      <c r="O750" s="78"/>
      <c r="P750" s="78"/>
      <c r="Q750" s="78"/>
      <c r="R750" s="78"/>
    </row>
    <row r="751" spans="1:18" s="9" customFormat="1" x14ac:dyDescent="0.2">
      <c r="A751" s="17" t="s">
        <v>274</v>
      </c>
      <c r="B751" s="75">
        <v>0</v>
      </c>
      <c r="C751" s="75">
        <v>0</v>
      </c>
      <c r="D751" s="75">
        <v>0</v>
      </c>
      <c r="E751" s="75">
        <v>0</v>
      </c>
      <c r="F751" s="75">
        <v>0</v>
      </c>
      <c r="G751" s="75">
        <v>168.77500000000001</v>
      </c>
      <c r="H751" s="15">
        <f>D751/D749*100</f>
        <v>0</v>
      </c>
      <c r="I751" s="15">
        <f>E751/E749*100</f>
        <v>0</v>
      </c>
      <c r="J751" s="16">
        <v>0</v>
      </c>
      <c r="K751" s="16">
        <v>0</v>
      </c>
      <c r="L751" s="16">
        <f>E751/G751*100</f>
        <v>0</v>
      </c>
    </row>
    <row r="752" spans="1:18" s="9" customFormat="1" x14ac:dyDescent="0.2">
      <c r="A752" s="17" t="s">
        <v>298</v>
      </c>
      <c r="B752" s="75">
        <v>47.612000000000002</v>
      </c>
      <c r="C752" s="75">
        <v>0</v>
      </c>
      <c r="D752" s="75">
        <v>0</v>
      </c>
      <c r="E752" s="75">
        <v>0</v>
      </c>
      <c r="F752" s="75">
        <v>0</v>
      </c>
      <c r="G752" s="75">
        <v>0</v>
      </c>
      <c r="H752" s="15">
        <f>D752/D749*100</f>
        <v>0</v>
      </c>
      <c r="I752" s="15">
        <f>E752/E749*100</f>
        <v>0</v>
      </c>
      <c r="J752" s="16">
        <f>D752/B752*100</f>
        <v>0</v>
      </c>
      <c r="K752" s="16">
        <v>0</v>
      </c>
      <c r="L752" s="16">
        <v>0</v>
      </c>
    </row>
    <row r="753" spans="1:18" s="9" customFormat="1" x14ac:dyDescent="0.2">
      <c r="A753" s="13" t="s">
        <v>273</v>
      </c>
      <c r="B753" s="75">
        <v>170014.27900000001</v>
      </c>
      <c r="C753" s="75">
        <v>777900</v>
      </c>
      <c r="D753" s="75">
        <v>172000</v>
      </c>
      <c r="E753" s="75">
        <v>949900</v>
      </c>
      <c r="F753" s="75">
        <v>212000</v>
      </c>
      <c r="G753" s="75">
        <v>1014268.775</v>
      </c>
      <c r="H753" s="15">
        <f>H754+H755</f>
        <v>100.00000000000001</v>
      </c>
      <c r="I753" s="15">
        <f>I754+I755</f>
        <v>100</v>
      </c>
      <c r="J753" s="16">
        <f>D753/B753*100</f>
        <v>101.16797307360284</v>
      </c>
      <c r="K753" s="16">
        <f t="shared" ref="K753:L755" si="179">D753/F753*100</f>
        <v>81.132075471698116</v>
      </c>
      <c r="L753" s="16">
        <f t="shared" si="179"/>
        <v>93.653676758411493</v>
      </c>
      <c r="M753" s="78"/>
      <c r="N753" s="78"/>
      <c r="O753" s="78"/>
      <c r="P753" s="78"/>
      <c r="Q753" s="78"/>
      <c r="R753" s="78"/>
    </row>
    <row r="754" spans="1:18" s="9" customFormat="1" x14ac:dyDescent="0.2">
      <c r="A754" s="17" t="s">
        <v>275</v>
      </c>
      <c r="B754" s="75">
        <v>170014.27900000001</v>
      </c>
      <c r="C754" s="75">
        <v>592252.30799999996</v>
      </c>
      <c r="D754" s="75">
        <v>124247.46400000001</v>
      </c>
      <c r="E754" s="75">
        <v>716499.772</v>
      </c>
      <c r="F754" s="75">
        <v>137123.85</v>
      </c>
      <c r="G754" s="75">
        <v>753056.65700000001</v>
      </c>
      <c r="H754" s="15">
        <f>D754/D753*100</f>
        <v>72.236897674418614</v>
      </c>
      <c r="I754" s="15">
        <f>E754/E753*100</f>
        <v>75.428968523002425</v>
      </c>
      <c r="J754" s="16">
        <f>D754/B754*100</f>
        <v>73.080605188461846</v>
      </c>
      <c r="K754" s="16">
        <f t="shared" si="179"/>
        <v>90.609667100216342</v>
      </c>
      <c r="L754" s="16">
        <f t="shared" si="179"/>
        <v>95.145533253017916</v>
      </c>
      <c r="M754" s="78"/>
      <c r="N754" s="78"/>
      <c r="O754" s="78"/>
      <c r="P754" s="78"/>
      <c r="Q754" s="78"/>
      <c r="R754" s="78"/>
    </row>
    <row r="755" spans="1:18" s="74" customFormat="1" x14ac:dyDescent="0.2">
      <c r="A755" s="17" t="s">
        <v>279</v>
      </c>
      <c r="B755" s="75">
        <v>0</v>
      </c>
      <c r="C755" s="75">
        <v>185647.69200000001</v>
      </c>
      <c r="D755" s="75">
        <v>47752.536</v>
      </c>
      <c r="E755" s="75">
        <v>233400.228</v>
      </c>
      <c r="F755" s="75">
        <v>74876.149999999994</v>
      </c>
      <c r="G755" s="75">
        <v>261212.11799999999</v>
      </c>
      <c r="H755" s="15">
        <f>D755/D753*100</f>
        <v>27.763102325581396</v>
      </c>
      <c r="I755" s="15">
        <f>E755/E753*100</f>
        <v>24.571031476997579</v>
      </c>
      <c r="J755" s="16">
        <v>0</v>
      </c>
      <c r="K755" s="16">
        <f t="shared" si="179"/>
        <v>63.77536238174639</v>
      </c>
      <c r="L755" s="16">
        <f t="shared" si="179"/>
        <v>89.3527565976093</v>
      </c>
      <c r="M755" s="78"/>
      <c r="N755" s="78"/>
      <c r="O755" s="78"/>
      <c r="P755" s="78"/>
      <c r="Q755" s="78"/>
      <c r="R755" s="78"/>
    </row>
    <row r="756" spans="1:18" s="9" customFormat="1" ht="22.5" x14ac:dyDescent="0.2">
      <c r="A756" s="11" t="s">
        <v>380</v>
      </c>
      <c r="B756" s="75"/>
      <c r="C756" s="75"/>
      <c r="D756" s="75"/>
      <c r="E756" s="75"/>
      <c r="F756" s="75"/>
      <c r="G756" s="75"/>
      <c r="H756" s="74"/>
      <c r="I756" s="74"/>
      <c r="J756" s="74"/>
      <c r="K756" s="74"/>
      <c r="L756" s="74"/>
    </row>
    <row r="757" spans="1:18" s="9" customFormat="1" x14ac:dyDescent="0.2">
      <c r="A757" s="13" t="s">
        <v>272</v>
      </c>
      <c r="B757" s="75">
        <v>23801.595000000001</v>
      </c>
      <c r="C757" s="75">
        <v>89311.248999999996</v>
      </c>
      <c r="D757" s="75">
        <v>61477.788</v>
      </c>
      <c r="E757" s="75">
        <v>150789.038</v>
      </c>
      <c r="F757" s="75">
        <v>57023.468000000001</v>
      </c>
      <c r="G757" s="75">
        <v>264452.51799999998</v>
      </c>
      <c r="H757" s="15">
        <f>H758+H759</f>
        <v>100</v>
      </c>
      <c r="I757" s="15">
        <f>I758+I759</f>
        <v>99.999999336821816</v>
      </c>
      <c r="J757" s="16">
        <f>D757/B757*100</f>
        <v>258.29272365990596</v>
      </c>
      <c r="K757" s="16">
        <f t="shared" ref="K757:L762" si="180">D757/F757*100</f>
        <v>107.81138039517344</v>
      </c>
      <c r="L757" s="16">
        <f t="shared" si="180"/>
        <v>57.01932397558037</v>
      </c>
    </row>
    <row r="758" spans="1:18" s="9" customFormat="1" x14ac:dyDescent="0.2">
      <c r="A758" s="17" t="s">
        <v>278</v>
      </c>
      <c r="B758" s="75">
        <v>4500</v>
      </c>
      <c r="C758" s="75">
        <v>21100</v>
      </c>
      <c r="D758" s="75">
        <v>46833.332999999999</v>
      </c>
      <c r="E758" s="75">
        <v>67933.332999999999</v>
      </c>
      <c r="F758" s="75">
        <v>39733.332999999999</v>
      </c>
      <c r="G758" s="75">
        <v>192666.66699999999</v>
      </c>
      <c r="H758" s="15">
        <f>D758/D757*100</f>
        <v>76.179274699994082</v>
      </c>
      <c r="I758" s="15">
        <f>E758/E757*100</f>
        <v>45.051904237229763</v>
      </c>
      <c r="J758" s="16"/>
      <c r="K758" s="16">
        <f t="shared" si="180"/>
        <v>117.86912766668732</v>
      </c>
      <c r="L758" s="16">
        <f t="shared" si="180"/>
        <v>35.259515336921254</v>
      </c>
    </row>
    <row r="759" spans="1:18" s="9" customFormat="1" x14ac:dyDescent="0.2">
      <c r="A759" s="17" t="s">
        <v>274</v>
      </c>
      <c r="B759" s="75">
        <v>19301.595000000001</v>
      </c>
      <c r="C759" s="75">
        <v>68211.248999999996</v>
      </c>
      <c r="D759" s="75">
        <v>14644.455</v>
      </c>
      <c r="E759" s="75">
        <v>82855.703999999998</v>
      </c>
      <c r="F759" s="75">
        <v>17290.133999999998</v>
      </c>
      <c r="G759" s="75">
        <v>71785.850999999995</v>
      </c>
      <c r="H759" s="15">
        <f>D759/D757*100</f>
        <v>23.820725300005911</v>
      </c>
      <c r="I759" s="15">
        <f>E759/E757*100</f>
        <v>54.948095099592052</v>
      </c>
      <c r="J759" s="16">
        <f>D759/B759*100</f>
        <v>75.871734952474128</v>
      </c>
      <c r="K759" s="16">
        <f t="shared" si="180"/>
        <v>84.69833142993572</v>
      </c>
      <c r="L759" s="16">
        <f t="shared" si="180"/>
        <v>115.42066137796429</v>
      </c>
      <c r="M759" s="78"/>
      <c r="N759" s="78"/>
      <c r="O759" s="78"/>
      <c r="P759" s="78"/>
      <c r="Q759" s="78"/>
      <c r="R759" s="78"/>
    </row>
    <row r="760" spans="1:18" s="9" customFormat="1" x14ac:dyDescent="0.2">
      <c r="A760" s="13" t="s">
        <v>273</v>
      </c>
      <c r="B760" s="75">
        <v>23801.595000000001</v>
      </c>
      <c r="C760" s="75">
        <v>89311.248999999996</v>
      </c>
      <c r="D760" s="75">
        <v>61477.788</v>
      </c>
      <c r="E760" s="75">
        <v>150789.038</v>
      </c>
      <c r="F760" s="75">
        <v>57023.468000000001</v>
      </c>
      <c r="G760" s="75">
        <v>264452.51799999998</v>
      </c>
      <c r="H760" s="15">
        <f>H761+H762</f>
        <v>100</v>
      </c>
      <c r="I760" s="15">
        <f>I761+I762</f>
        <v>100</v>
      </c>
      <c r="J760" s="16">
        <f>D760/B760*100</f>
        <v>258.29272365990596</v>
      </c>
      <c r="K760" s="16">
        <f t="shared" si="180"/>
        <v>107.81138039517344</v>
      </c>
      <c r="L760" s="16">
        <f t="shared" si="180"/>
        <v>57.01932397558037</v>
      </c>
    </row>
    <row r="761" spans="1:18" s="9" customFormat="1" x14ac:dyDescent="0.2">
      <c r="A761" s="17" t="s">
        <v>275</v>
      </c>
      <c r="B761" s="75">
        <v>1680.114</v>
      </c>
      <c r="C761" s="75">
        <v>6700.1909999999998</v>
      </c>
      <c r="D761" s="75">
        <v>2067.4830000000002</v>
      </c>
      <c r="E761" s="75">
        <v>8767.6740000000009</v>
      </c>
      <c r="F761" s="75">
        <v>2199.7269999999999</v>
      </c>
      <c r="G761" s="75">
        <v>9746.0259999999998</v>
      </c>
      <c r="H761" s="15">
        <f>D761/D760*100</f>
        <v>3.3629755839621298</v>
      </c>
      <c r="I761" s="15">
        <f>E761/E760*100</f>
        <v>5.8145300986667214</v>
      </c>
      <c r="J761" s="16">
        <f>D761/B761*100</f>
        <v>123.0561140494038</v>
      </c>
      <c r="K761" s="16">
        <f t="shared" si="180"/>
        <v>93.988163076599974</v>
      </c>
      <c r="L761" s="16">
        <f t="shared" si="180"/>
        <v>89.961528934973103</v>
      </c>
    </row>
    <row r="762" spans="1:18" s="9" customFormat="1" x14ac:dyDescent="0.2">
      <c r="A762" s="17" t="s">
        <v>279</v>
      </c>
      <c r="B762" s="75">
        <v>22121.481</v>
      </c>
      <c r="C762" s="75">
        <v>82611.058999999994</v>
      </c>
      <c r="D762" s="75">
        <v>59410.305</v>
      </c>
      <c r="E762" s="75">
        <v>142021.364</v>
      </c>
      <c r="F762" s="75">
        <v>54823.741000000002</v>
      </c>
      <c r="G762" s="75">
        <v>254706.49100000001</v>
      </c>
      <c r="H762" s="15">
        <f>D762/D760*100</f>
        <v>96.637024416037875</v>
      </c>
      <c r="I762" s="15">
        <f>E762/E760*100</f>
        <v>94.185469901333278</v>
      </c>
      <c r="J762" s="16">
        <f>D762/B762*100</f>
        <v>268.56386785315141</v>
      </c>
      <c r="K762" s="16">
        <f t="shared" si="180"/>
        <v>108.36601792643081</v>
      </c>
      <c r="L762" s="16">
        <f t="shared" si="180"/>
        <v>55.758831839114777</v>
      </c>
      <c r="M762" s="78"/>
      <c r="N762" s="78"/>
      <c r="O762" s="78"/>
      <c r="P762" s="78"/>
      <c r="Q762" s="78"/>
      <c r="R762" s="78"/>
    </row>
    <row r="763" spans="1:18" s="9" customFormat="1" ht="33.75" x14ac:dyDescent="0.2">
      <c r="A763" s="11" t="s">
        <v>381</v>
      </c>
      <c r="B763" s="75"/>
      <c r="C763" s="75"/>
      <c r="D763" s="75"/>
      <c r="E763" s="75"/>
      <c r="F763" s="75"/>
      <c r="G763" s="75"/>
      <c r="H763" s="74"/>
      <c r="I763" s="74"/>
      <c r="J763" s="74"/>
      <c r="K763" s="74"/>
      <c r="L763" s="74"/>
      <c r="M763" s="78"/>
      <c r="N763" s="78"/>
      <c r="O763" s="78"/>
      <c r="P763" s="78"/>
      <c r="Q763" s="78"/>
      <c r="R763" s="78"/>
    </row>
    <row r="764" spans="1:18" s="9" customFormat="1" x14ac:dyDescent="0.2">
      <c r="A764" s="13" t="s">
        <v>272</v>
      </c>
      <c r="B764" s="75">
        <v>325585.038</v>
      </c>
      <c r="C764" s="75">
        <v>1400586.882</v>
      </c>
      <c r="D764" s="75">
        <v>341412.92200000002</v>
      </c>
      <c r="E764" s="75">
        <v>1741999.804</v>
      </c>
      <c r="F764" s="75">
        <v>374367.87900000002</v>
      </c>
      <c r="G764" s="75">
        <v>1740382.666</v>
      </c>
      <c r="H764" s="15">
        <f>H765+H766</f>
        <v>100</v>
      </c>
      <c r="I764" s="15">
        <f>I765+I766</f>
        <v>100</v>
      </c>
      <c r="J764" s="16">
        <f t="shared" ref="J764:J769" si="181">D764/B764*100</f>
        <v>104.86136712461584</v>
      </c>
      <c r="K764" s="16">
        <f>D764/F764*100</f>
        <v>91.197172928396455</v>
      </c>
      <c r="L764" s="16">
        <f>E764/G764*100</f>
        <v>100.09291853059629</v>
      </c>
    </row>
    <row r="765" spans="1:18" s="9" customFormat="1" x14ac:dyDescent="0.2">
      <c r="A765" s="17" t="s">
        <v>278</v>
      </c>
      <c r="B765" s="75">
        <v>325466.66700000002</v>
      </c>
      <c r="C765" s="75">
        <v>1400466.6669999999</v>
      </c>
      <c r="D765" s="75">
        <v>341400</v>
      </c>
      <c r="E765" s="75">
        <v>1741866.6669999999</v>
      </c>
      <c r="F765" s="75">
        <v>374366.66700000002</v>
      </c>
      <c r="G765" s="75">
        <v>1739233.3330000001</v>
      </c>
      <c r="H765" s="15">
        <f>D765/D764*100</f>
        <v>99.996215140327934</v>
      </c>
      <c r="I765" s="15">
        <f>E765/E764*100</f>
        <v>99.992357232205521</v>
      </c>
      <c r="J765" s="16">
        <f t="shared" si="181"/>
        <v>104.89553450952936</v>
      </c>
      <c r="K765" s="16">
        <f>D765/F765*100</f>
        <v>91.194016480105049</v>
      </c>
      <c r="L765" s="16">
        <f>E765/G765*100</f>
        <v>100.15140774673732</v>
      </c>
    </row>
    <row r="766" spans="1:18" s="9" customFormat="1" x14ac:dyDescent="0.2">
      <c r="A766" s="17" t="s">
        <v>274</v>
      </c>
      <c r="B766" s="75">
        <v>118.371</v>
      </c>
      <c r="C766" s="75">
        <v>120.215</v>
      </c>
      <c r="D766" s="75">
        <v>12.922000000000001</v>
      </c>
      <c r="E766" s="75">
        <v>133.137</v>
      </c>
      <c r="F766" s="75">
        <v>1.212</v>
      </c>
      <c r="G766" s="75">
        <v>1149.3320000000001</v>
      </c>
      <c r="H766" s="15">
        <f>D766/D764*100</f>
        <v>3.7848596720659565E-3</v>
      </c>
      <c r="I766" s="15">
        <f>E766/E764*100</f>
        <v>7.6427677944790398E-3</v>
      </c>
      <c r="J766" s="16">
        <f t="shared" si="181"/>
        <v>10.916525162413091</v>
      </c>
      <c r="K766" s="16"/>
      <c r="L766" s="16">
        <f>E766/G766*100</f>
        <v>11.583859146008288</v>
      </c>
    </row>
    <row r="767" spans="1:18" s="9" customFormat="1" x14ac:dyDescent="0.2">
      <c r="A767" s="13" t="s">
        <v>273</v>
      </c>
      <c r="B767" s="75">
        <v>325585.038</v>
      </c>
      <c r="C767" s="75">
        <v>1400586.882</v>
      </c>
      <c r="D767" s="75">
        <v>341412.92200000002</v>
      </c>
      <c r="E767" s="75">
        <v>1741999.804</v>
      </c>
      <c r="F767" s="75">
        <v>374367.87900000002</v>
      </c>
      <c r="G767" s="75">
        <v>1740382.666</v>
      </c>
      <c r="H767" s="15">
        <f>H768+H769</f>
        <v>100</v>
      </c>
      <c r="I767" s="15">
        <f>I768+I769</f>
        <v>100.00000000000001</v>
      </c>
      <c r="J767" s="16">
        <f t="shared" si="181"/>
        <v>104.86136712461584</v>
      </c>
      <c r="K767" s="16">
        <f>D767/F767*100</f>
        <v>91.197172928396455</v>
      </c>
      <c r="L767" s="16">
        <f>E767/G767*100</f>
        <v>100.09291853059629</v>
      </c>
      <c r="M767" s="78"/>
      <c r="N767" s="78"/>
      <c r="O767" s="78"/>
      <c r="P767" s="78"/>
      <c r="Q767" s="78"/>
      <c r="R767" s="78"/>
    </row>
    <row r="768" spans="1:18" s="9" customFormat="1" x14ac:dyDescent="0.2">
      <c r="A768" s="17" t="s">
        <v>275</v>
      </c>
      <c r="B768" s="75">
        <v>42147.002999999997</v>
      </c>
      <c r="C768" s="75">
        <v>212651.56299999999</v>
      </c>
      <c r="D768" s="75">
        <v>59738.576000000001</v>
      </c>
      <c r="E768" s="75">
        <v>272390.13900000002</v>
      </c>
      <c r="F768" s="75">
        <v>77572.092000000004</v>
      </c>
      <c r="G768" s="75">
        <v>351004.64399999997</v>
      </c>
      <c r="H768" s="15">
        <f>D768/D767*100</f>
        <v>17.497456057038168</v>
      </c>
      <c r="I768" s="15">
        <f>E768/E767*100</f>
        <v>15.636634308140257</v>
      </c>
      <c r="J768" s="16">
        <f t="shared" si="181"/>
        <v>141.7386095044528</v>
      </c>
      <c r="K768" s="16">
        <f>D768/F768*100</f>
        <v>77.010396986586358</v>
      </c>
      <c r="L768" s="16">
        <f>E768/G768*100</f>
        <v>77.603001457724318</v>
      </c>
      <c r="M768" s="74"/>
      <c r="N768" s="74"/>
      <c r="O768" s="74"/>
      <c r="P768" s="74"/>
      <c r="Q768" s="74"/>
      <c r="R768" s="74"/>
    </row>
    <row r="769" spans="1:18" s="9" customFormat="1" x14ac:dyDescent="0.2">
      <c r="A769" s="17" t="s">
        <v>279</v>
      </c>
      <c r="B769" s="75">
        <v>283438.03499999997</v>
      </c>
      <c r="C769" s="75">
        <v>1187935.3189999999</v>
      </c>
      <c r="D769" s="75">
        <v>281674.34600000002</v>
      </c>
      <c r="E769" s="75">
        <v>1469609.665</v>
      </c>
      <c r="F769" s="75">
        <v>296795.78700000001</v>
      </c>
      <c r="G769" s="75">
        <v>1389378.0220000001</v>
      </c>
      <c r="H769" s="15">
        <f>D769/D767*100</f>
        <v>82.502543942961836</v>
      </c>
      <c r="I769" s="15">
        <f>E769/E767*100</f>
        <v>84.363365691859755</v>
      </c>
      <c r="J769" s="16">
        <f t="shared" si="181"/>
        <v>99.377751472204508</v>
      </c>
      <c r="K769" s="16">
        <f>D769/F769*100</f>
        <v>94.905102544464356</v>
      </c>
      <c r="L769" s="16">
        <f>E769/G769*100</f>
        <v>105.77464460568528</v>
      </c>
      <c r="M769" s="74"/>
      <c r="N769" s="74"/>
      <c r="O769" s="74"/>
      <c r="P769" s="74"/>
      <c r="Q769" s="74"/>
      <c r="R769" s="74"/>
    </row>
    <row r="770" spans="1:18" s="9" customFormat="1" x14ac:dyDescent="0.2">
      <c r="A770" s="11" t="s">
        <v>382</v>
      </c>
      <c r="B770" s="75"/>
      <c r="C770" s="75"/>
      <c r="D770" s="75"/>
      <c r="E770" s="75"/>
      <c r="F770" s="75"/>
      <c r="G770" s="75"/>
      <c r="H770" s="74"/>
      <c r="I770" s="74"/>
      <c r="J770" s="74"/>
      <c r="K770" s="74"/>
      <c r="L770" s="74"/>
      <c r="M770" s="78"/>
      <c r="N770" s="78"/>
      <c r="O770" s="78"/>
      <c r="P770" s="78"/>
      <c r="Q770" s="78"/>
      <c r="R770" s="78"/>
    </row>
    <row r="771" spans="1:18" s="9" customFormat="1" x14ac:dyDescent="0.2">
      <c r="A771" s="13" t="s">
        <v>272</v>
      </c>
      <c r="B771" s="75">
        <v>201918.33600000001</v>
      </c>
      <c r="C771" s="75">
        <v>878318.34199999995</v>
      </c>
      <c r="D771" s="75">
        <v>216312.00700000001</v>
      </c>
      <c r="E771" s="75">
        <v>1094630.3489999999</v>
      </c>
      <c r="F771" s="75">
        <v>247900.443</v>
      </c>
      <c r="G771" s="75">
        <v>1109698.426</v>
      </c>
      <c r="H771" s="15">
        <f>H772+H773</f>
        <v>100</v>
      </c>
      <c r="I771" s="15">
        <f>I772+I773</f>
        <v>100</v>
      </c>
      <c r="J771" s="16">
        <f t="shared" ref="J771:J776" si="182">D771/B771*100</f>
        <v>107.12846157765483</v>
      </c>
      <c r="K771" s="16">
        <f>D771/F771*100</f>
        <v>87.25761212133051</v>
      </c>
      <c r="L771" s="16">
        <f>E771/G771*100</f>
        <v>98.642146672739344</v>
      </c>
    </row>
    <row r="772" spans="1:18" s="9" customFormat="1" x14ac:dyDescent="0.2">
      <c r="A772" s="17" t="s">
        <v>278</v>
      </c>
      <c r="B772" s="75">
        <v>201800</v>
      </c>
      <c r="C772" s="75">
        <v>878200</v>
      </c>
      <c r="D772" s="75">
        <v>216300</v>
      </c>
      <c r="E772" s="75">
        <v>1094500</v>
      </c>
      <c r="F772" s="75">
        <v>247900</v>
      </c>
      <c r="G772" s="75">
        <v>1108700</v>
      </c>
      <c r="H772" s="15">
        <f>D772/D771*100</f>
        <v>99.9944492216745</v>
      </c>
      <c r="I772" s="15">
        <f>E772/E771*100</f>
        <v>99.988091961809843</v>
      </c>
      <c r="J772" s="16">
        <f t="shared" si="182"/>
        <v>107.18533201189295</v>
      </c>
      <c r="K772" s="16">
        <f>D772/F772*100</f>
        <v>87.252924566357407</v>
      </c>
      <c r="L772" s="16">
        <f>E772/G772*100</f>
        <v>98.719220708938394</v>
      </c>
    </row>
    <row r="773" spans="1:18" s="9" customFormat="1" x14ac:dyDescent="0.2">
      <c r="A773" s="17" t="s">
        <v>274</v>
      </c>
      <c r="B773" s="75">
        <v>118.336</v>
      </c>
      <c r="C773" s="75">
        <v>118.342</v>
      </c>
      <c r="D773" s="75">
        <v>12.007</v>
      </c>
      <c r="E773" s="75">
        <v>130.34899999999999</v>
      </c>
      <c r="F773" s="75">
        <v>0.443</v>
      </c>
      <c r="G773" s="75">
        <v>998.42600000000004</v>
      </c>
      <c r="H773" s="15">
        <f>D773/D771*100</f>
        <v>5.5507783254953565E-3</v>
      </c>
      <c r="I773" s="15">
        <f>E773/E771*100</f>
        <v>1.1908038190159845E-2</v>
      </c>
      <c r="J773" s="16">
        <f t="shared" si="182"/>
        <v>10.146531909140077</v>
      </c>
      <c r="K773" s="16"/>
      <c r="L773" s="16">
        <f>E773/G773*100</f>
        <v>13.055449277162252</v>
      </c>
      <c r="M773" s="74"/>
      <c r="N773" s="74"/>
      <c r="O773" s="74"/>
      <c r="P773" s="74"/>
      <c r="Q773" s="74"/>
      <c r="R773" s="74"/>
    </row>
    <row r="774" spans="1:18" s="9" customFormat="1" x14ac:dyDescent="0.2">
      <c r="A774" s="13" t="s">
        <v>273</v>
      </c>
      <c r="B774" s="75">
        <v>201918.33600000001</v>
      </c>
      <c r="C774" s="75">
        <v>878318.34199999995</v>
      </c>
      <c r="D774" s="75">
        <v>216312.00700000001</v>
      </c>
      <c r="E774" s="75">
        <v>1094630.3489999999</v>
      </c>
      <c r="F774" s="75">
        <v>247900.443</v>
      </c>
      <c r="G774" s="75">
        <v>1109698.426</v>
      </c>
      <c r="H774" s="15">
        <f>H775+H776</f>
        <v>100</v>
      </c>
      <c r="I774" s="15">
        <f>I775+I776</f>
        <v>100</v>
      </c>
      <c r="J774" s="16">
        <f t="shared" si="182"/>
        <v>107.12846157765483</v>
      </c>
      <c r="K774" s="16">
        <f>D774/F774*100</f>
        <v>87.25761212133051</v>
      </c>
      <c r="L774" s="16">
        <f>E774/G774*100</f>
        <v>98.642146672739344</v>
      </c>
      <c r="M774" s="78"/>
      <c r="N774" s="78"/>
      <c r="O774" s="78"/>
      <c r="P774" s="78"/>
      <c r="Q774" s="78"/>
      <c r="R774" s="78"/>
    </row>
    <row r="775" spans="1:18" s="9" customFormat="1" x14ac:dyDescent="0.2">
      <c r="A775" s="17" t="s">
        <v>275</v>
      </c>
      <c r="B775" s="75">
        <v>35138.65</v>
      </c>
      <c r="C775" s="75">
        <v>191534.5</v>
      </c>
      <c r="D775" s="75">
        <v>52641.1</v>
      </c>
      <c r="E775" s="75">
        <v>244175.6</v>
      </c>
      <c r="F775" s="75">
        <v>68854.399999999994</v>
      </c>
      <c r="G775" s="75">
        <v>317013.34999999998</v>
      </c>
      <c r="H775" s="15">
        <f>D775/D774*100</f>
        <v>24.335727234965741</v>
      </c>
      <c r="I775" s="15">
        <f>E775/E774*100</f>
        <v>22.306671857131199</v>
      </c>
      <c r="J775" s="16">
        <f t="shared" si="182"/>
        <v>149.80968250060829</v>
      </c>
      <c r="K775" s="16">
        <f>D775/F775*100</f>
        <v>76.452775712227549</v>
      </c>
      <c r="L775" s="16">
        <f>E775/G775*100</f>
        <v>77.02375940950121</v>
      </c>
    </row>
    <row r="776" spans="1:18" s="9" customFormat="1" x14ac:dyDescent="0.2">
      <c r="A776" s="17" t="s">
        <v>279</v>
      </c>
      <c r="B776" s="75">
        <v>166779.68599999999</v>
      </c>
      <c r="C776" s="75">
        <v>686783.84199999995</v>
      </c>
      <c r="D776" s="75">
        <v>163670.90700000001</v>
      </c>
      <c r="E776" s="75">
        <v>850454.74899999995</v>
      </c>
      <c r="F776" s="75">
        <v>179046.04300000001</v>
      </c>
      <c r="G776" s="75">
        <v>792685.076</v>
      </c>
      <c r="H776" s="15">
        <f>D776/D774*100</f>
        <v>75.664272765034255</v>
      </c>
      <c r="I776" s="15">
        <f>E776/E774*100</f>
        <v>77.693328142868808</v>
      </c>
      <c r="J776" s="16">
        <f t="shared" si="182"/>
        <v>98.135996610522469</v>
      </c>
      <c r="K776" s="16">
        <f>D776/F776*100</f>
        <v>91.412747390345857</v>
      </c>
      <c r="L776" s="16">
        <f>E776/G776*100</f>
        <v>107.28784668074158</v>
      </c>
    </row>
    <row r="777" spans="1:18" s="9" customFormat="1" ht="33.75" x14ac:dyDescent="0.2">
      <c r="A777" s="11" t="s">
        <v>383</v>
      </c>
      <c r="B777" s="75"/>
      <c r="C777" s="75"/>
      <c r="D777" s="75"/>
      <c r="E777" s="75"/>
      <c r="F777" s="75"/>
      <c r="G777" s="75"/>
      <c r="H777" s="74"/>
      <c r="I777" s="74"/>
      <c r="J777" s="74"/>
      <c r="K777" s="74"/>
      <c r="L777" s="74"/>
      <c r="M777" s="78"/>
      <c r="N777" s="78"/>
      <c r="O777" s="78"/>
      <c r="P777" s="78"/>
      <c r="Q777" s="78"/>
      <c r="R777" s="78"/>
    </row>
    <row r="778" spans="1:18" s="9" customFormat="1" x14ac:dyDescent="0.2">
      <c r="A778" s="13" t="s">
        <v>272</v>
      </c>
      <c r="B778" s="75">
        <v>7375780.8190000001</v>
      </c>
      <c r="C778" s="75">
        <v>29707891.309</v>
      </c>
      <c r="D778" s="75">
        <v>9339478.3320000004</v>
      </c>
      <c r="E778" s="75">
        <v>39047318.941</v>
      </c>
      <c r="F778" s="75">
        <v>6571953.6100000003</v>
      </c>
      <c r="G778" s="75">
        <v>31868727.149</v>
      </c>
      <c r="H778" s="15">
        <f>H779+H780</f>
        <v>99.999999999999986</v>
      </c>
      <c r="I778" s="15">
        <f>I779+I780</f>
        <v>100</v>
      </c>
      <c r="J778" s="16">
        <f t="shared" ref="J778:J783" si="183">D778/B778*100</f>
        <v>126.62358821647084</v>
      </c>
      <c r="K778" s="16">
        <f t="shared" ref="K778:L783" si="184">D778/F778*100</f>
        <v>142.11114207788816</v>
      </c>
      <c r="L778" s="16">
        <f t="shared" si="184"/>
        <v>122.52550520275565</v>
      </c>
    </row>
    <row r="779" spans="1:18" s="9" customFormat="1" x14ac:dyDescent="0.2">
      <c r="A779" s="17" t="s">
        <v>278</v>
      </c>
      <c r="B779" s="75">
        <v>7359344</v>
      </c>
      <c r="C779" s="75">
        <v>29672914.666999999</v>
      </c>
      <c r="D779" s="75">
        <v>9296005.3330000006</v>
      </c>
      <c r="E779" s="75">
        <v>38968920</v>
      </c>
      <c r="F779" s="75">
        <v>6518593.6670000004</v>
      </c>
      <c r="G779" s="75">
        <v>31762400.333000001</v>
      </c>
      <c r="H779" s="15">
        <f>D779/D778*100</f>
        <v>99.534524333644541</v>
      </c>
      <c r="I779" s="15">
        <f>E779/E778*100</f>
        <v>99.799220681147247</v>
      </c>
      <c r="J779" s="16">
        <f t="shared" si="183"/>
        <v>126.31567885670245</v>
      </c>
      <c r="K779" s="16">
        <f t="shared" si="184"/>
        <v>142.60752867693662</v>
      </c>
      <c r="L779" s="16">
        <f t="shared" si="184"/>
        <v>122.68883834800319</v>
      </c>
    </row>
    <row r="780" spans="1:18" s="9" customFormat="1" x14ac:dyDescent="0.2">
      <c r="A780" s="17" t="s">
        <v>274</v>
      </c>
      <c r="B780" s="75">
        <v>16436.819</v>
      </c>
      <c r="C780" s="75">
        <v>34976.642</v>
      </c>
      <c r="D780" s="75">
        <v>43472.999000000003</v>
      </c>
      <c r="E780" s="75">
        <v>78398.941000000006</v>
      </c>
      <c r="F780" s="75">
        <v>53359.942999999999</v>
      </c>
      <c r="G780" s="75">
        <v>106326.815</v>
      </c>
      <c r="H780" s="15">
        <f>D780/D778*100</f>
        <v>0.46547566635545146</v>
      </c>
      <c r="I780" s="15">
        <f>E780/E778*100</f>
        <v>0.20077931885274838</v>
      </c>
      <c r="J780" s="16">
        <f t="shared" si="183"/>
        <v>264.48547617394826</v>
      </c>
      <c r="K780" s="16">
        <f t="shared" si="184"/>
        <v>81.471224585078744</v>
      </c>
      <c r="L780" s="16">
        <f t="shared" si="184"/>
        <v>73.733931558092848</v>
      </c>
    </row>
    <row r="781" spans="1:18" s="9" customFormat="1" x14ac:dyDescent="0.2">
      <c r="A781" s="13" t="s">
        <v>273</v>
      </c>
      <c r="B781" s="75">
        <v>7375780.8190000001</v>
      </c>
      <c r="C781" s="75">
        <v>29707891.309</v>
      </c>
      <c r="D781" s="75">
        <v>9339478.3320000004</v>
      </c>
      <c r="E781" s="75">
        <v>39047318.941</v>
      </c>
      <c r="F781" s="75">
        <v>6571953.6100000003</v>
      </c>
      <c r="G781" s="75">
        <v>31868727.149</v>
      </c>
      <c r="H781" s="15">
        <f>H782+H783</f>
        <v>100</v>
      </c>
      <c r="I781" s="15">
        <f>I782+I783</f>
        <v>100</v>
      </c>
      <c r="J781" s="16">
        <f t="shared" si="183"/>
        <v>126.62358821647084</v>
      </c>
      <c r="K781" s="16">
        <f t="shared" si="184"/>
        <v>142.11114207788816</v>
      </c>
      <c r="L781" s="16">
        <f t="shared" si="184"/>
        <v>122.52550520275565</v>
      </c>
      <c r="M781" s="78"/>
      <c r="N781" s="78"/>
      <c r="O781" s="78"/>
      <c r="P781" s="78"/>
      <c r="Q781" s="78"/>
      <c r="R781" s="78"/>
    </row>
    <row r="782" spans="1:18" s="9" customFormat="1" x14ac:dyDescent="0.2">
      <c r="A782" s="17" t="s">
        <v>275</v>
      </c>
      <c r="B782" s="75">
        <v>681282.19200000004</v>
      </c>
      <c r="C782" s="75">
        <v>2577243.0759999999</v>
      </c>
      <c r="D782" s="75">
        <v>578632.62800000003</v>
      </c>
      <c r="E782" s="75">
        <v>3155986.3059999999</v>
      </c>
      <c r="F782" s="75">
        <v>577463.973</v>
      </c>
      <c r="G782" s="75">
        <v>2945090.3289999999</v>
      </c>
      <c r="H782" s="15">
        <f>D782/D781*100</f>
        <v>6.195556190942936</v>
      </c>
      <c r="I782" s="15">
        <f>E782/E781*100</f>
        <v>8.0824660734547606</v>
      </c>
      <c r="J782" s="16">
        <f t="shared" si="183"/>
        <v>84.93288607784423</v>
      </c>
      <c r="K782" s="16">
        <f t="shared" si="184"/>
        <v>100.20237712734333</v>
      </c>
      <c r="L782" s="16">
        <f t="shared" si="184"/>
        <v>107.16093407809359</v>
      </c>
    </row>
    <row r="783" spans="1:18" s="9" customFormat="1" x14ac:dyDescent="0.2">
      <c r="A783" s="17" t="s">
        <v>279</v>
      </c>
      <c r="B783" s="75">
        <v>6694498.6270000003</v>
      </c>
      <c r="C783" s="75">
        <v>27130648.232999999</v>
      </c>
      <c r="D783" s="75">
        <v>8760845.7039999999</v>
      </c>
      <c r="E783" s="75">
        <v>35891332.634999998</v>
      </c>
      <c r="F783" s="75">
        <v>5994489.6359999999</v>
      </c>
      <c r="G783" s="75">
        <v>28923636.818999998</v>
      </c>
      <c r="H783" s="15">
        <f>D783/D781*100</f>
        <v>93.804443809057062</v>
      </c>
      <c r="I783" s="15">
        <f>E783/E781*100</f>
        <v>91.917533926545232</v>
      </c>
      <c r="J783" s="16">
        <f t="shared" si="183"/>
        <v>130.86634551938045</v>
      </c>
      <c r="K783" s="16">
        <f t="shared" si="184"/>
        <v>146.1483168039295</v>
      </c>
      <c r="L783" s="16">
        <f t="shared" si="184"/>
        <v>124.08997132553851</v>
      </c>
    </row>
    <row r="784" spans="1:18" s="9" customFormat="1" ht="33.75" x14ac:dyDescent="0.2">
      <c r="A784" s="11" t="s">
        <v>384</v>
      </c>
      <c r="B784" s="75"/>
      <c r="C784" s="75"/>
      <c r="D784" s="75"/>
      <c r="E784" s="75"/>
      <c r="F784" s="75"/>
      <c r="G784" s="75"/>
      <c r="H784" s="74"/>
      <c r="I784" s="74"/>
      <c r="J784" s="74"/>
      <c r="K784" s="74"/>
      <c r="L784" s="74"/>
      <c r="M784" s="78"/>
      <c r="N784" s="78"/>
      <c r="O784" s="78"/>
      <c r="P784" s="78"/>
      <c r="Q784" s="78"/>
      <c r="R784" s="78"/>
    </row>
    <row r="785" spans="1:18" s="9" customFormat="1" x14ac:dyDescent="0.2">
      <c r="A785" s="13" t="s">
        <v>272</v>
      </c>
      <c r="B785" s="75">
        <v>185492.19</v>
      </c>
      <c r="C785" s="75">
        <v>592267.93599999999</v>
      </c>
      <c r="D785" s="75">
        <v>250652.93</v>
      </c>
      <c r="E785" s="75">
        <v>842920.86600000004</v>
      </c>
      <c r="F785" s="75">
        <v>203200.82199999999</v>
      </c>
      <c r="G785" s="75">
        <v>811851.23899999994</v>
      </c>
      <c r="H785" s="15">
        <f>H786+H787</f>
        <v>100</v>
      </c>
      <c r="I785" s="15">
        <f>I786+I787</f>
        <v>100</v>
      </c>
      <c r="J785" s="16">
        <f t="shared" ref="J785:J790" si="185">D785/B785*100</f>
        <v>135.12856255565259</v>
      </c>
      <c r="K785" s="16">
        <f t="shared" ref="K785:L790" si="186">D785/F785*100</f>
        <v>123.35232088775705</v>
      </c>
      <c r="L785" s="16">
        <f t="shared" si="186"/>
        <v>103.82700986430349</v>
      </c>
    </row>
    <row r="786" spans="1:18" s="9" customFormat="1" x14ac:dyDescent="0.2">
      <c r="A786" s="17" t="s">
        <v>278</v>
      </c>
      <c r="B786" s="75">
        <v>130166.667</v>
      </c>
      <c r="C786" s="75">
        <v>403400</v>
      </c>
      <c r="D786" s="75">
        <v>184333.33300000001</v>
      </c>
      <c r="E786" s="75">
        <v>587733.33299999998</v>
      </c>
      <c r="F786" s="75">
        <v>132700</v>
      </c>
      <c r="G786" s="75">
        <v>546300</v>
      </c>
      <c r="H786" s="15">
        <f>D786/D785*100</f>
        <v>73.541264009959917</v>
      </c>
      <c r="I786" s="15">
        <f>E786/E785*100</f>
        <v>69.725801876163302</v>
      </c>
      <c r="J786" s="16">
        <f t="shared" si="185"/>
        <v>141.61331564247553</v>
      </c>
      <c r="K786" s="16">
        <f t="shared" si="186"/>
        <v>138.90982140165789</v>
      </c>
      <c r="L786" s="16">
        <f t="shared" si="186"/>
        <v>107.58435529928609</v>
      </c>
    </row>
    <row r="787" spans="1:18" s="9" customFormat="1" x14ac:dyDescent="0.2">
      <c r="A787" s="17" t="s">
        <v>274</v>
      </c>
      <c r="B787" s="75">
        <v>55325.523000000001</v>
      </c>
      <c r="C787" s="75">
        <v>188867.93599999999</v>
      </c>
      <c r="D787" s="75">
        <v>66319.596999999994</v>
      </c>
      <c r="E787" s="75">
        <v>255187.533</v>
      </c>
      <c r="F787" s="75">
        <v>70500.822</v>
      </c>
      <c r="G787" s="75">
        <v>265551.239</v>
      </c>
      <c r="H787" s="15">
        <f>D787/D785*100</f>
        <v>26.45873599004009</v>
      </c>
      <c r="I787" s="15">
        <f>E787/E785*100</f>
        <v>30.274198123836694</v>
      </c>
      <c r="J787" s="16">
        <f t="shared" si="185"/>
        <v>119.87161332392644</v>
      </c>
      <c r="K787" s="16">
        <f t="shared" si="186"/>
        <v>94.069253547143035</v>
      </c>
      <c r="L787" s="16">
        <f t="shared" si="186"/>
        <v>96.097285767135887</v>
      </c>
    </row>
    <row r="788" spans="1:18" s="9" customFormat="1" x14ac:dyDescent="0.2">
      <c r="A788" s="13" t="s">
        <v>273</v>
      </c>
      <c r="B788" s="75">
        <v>185492.19</v>
      </c>
      <c r="C788" s="75">
        <v>592267.93599999999</v>
      </c>
      <c r="D788" s="75">
        <v>250652.93</v>
      </c>
      <c r="E788" s="75">
        <v>842920.86600000004</v>
      </c>
      <c r="F788" s="75">
        <v>203200.82199999999</v>
      </c>
      <c r="G788" s="75">
        <v>811851.23899999994</v>
      </c>
      <c r="H788" s="15">
        <f>H789+H790</f>
        <v>100</v>
      </c>
      <c r="I788" s="15">
        <f>I789+I790</f>
        <v>100.0000001186351</v>
      </c>
      <c r="J788" s="16">
        <f t="shared" si="185"/>
        <v>135.12856255565259</v>
      </c>
      <c r="K788" s="16">
        <f t="shared" si="186"/>
        <v>123.35232088775705</v>
      </c>
      <c r="L788" s="16">
        <f t="shared" si="186"/>
        <v>103.82700986430349</v>
      </c>
      <c r="M788" s="78"/>
      <c r="N788" s="78"/>
      <c r="O788" s="78"/>
      <c r="P788" s="78"/>
      <c r="Q788" s="78"/>
      <c r="R788" s="78"/>
    </row>
    <row r="789" spans="1:18" s="9" customFormat="1" x14ac:dyDescent="0.2">
      <c r="A789" s="17" t="s">
        <v>275</v>
      </c>
      <c r="B789" s="75">
        <v>61602.106</v>
      </c>
      <c r="C789" s="75">
        <v>185793.58</v>
      </c>
      <c r="D789" s="75">
        <v>73690.388999999996</v>
      </c>
      <c r="E789" s="75">
        <v>259483.96900000001</v>
      </c>
      <c r="F789" s="75">
        <v>29335.016</v>
      </c>
      <c r="G789" s="75">
        <v>210403.94200000001</v>
      </c>
      <c r="H789" s="15">
        <f>D789/D788*100</f>
        <v>29.399372670409235</v>
      </c>
      <c r="I789" s="15">
        <f>E789/E788*100</f>
        <v>30.783906232070901</v>
      </c>
      <c r="J789" s="16">
        <f t="shared" si="185"/>
        <v>119.62316515607436</v>
      </c>
      <c r="K789" s="16">
        <f t="shared" si="186"/>
        <v>251.20282531974755</v>
      </c>
      <c r="L789" s="16">
        <f t="shared" si="186"/>
        <v>123.32657198979666</v>
      </c>
    </row>
    <row r="790" spans="1:18" s="9" customFormat="1" x14ac:dyDescent="0.2">
      <c r="A790" s="17" t="s">
        <v>279</v>
      </c>
      <c r="B790" s="75">
        <v>123890.084</v>
      </c>
      <c r="C790" s="75">
        <v>406474.35600000003</v>
      </c>
      <c r="D790" s="75">
        <v>176962.541</v>
      </c>
      <c r="E790" s="75">
        <v>583436.89800000004</v>
      </c>
      <c r="F790" s="75">
        <v>173865.80600000001</v>
      </c>
      <c r="G790" s="75">
        <v>601447.29700000002</v>
      </c>
      <c r="H790" s="15">
        <f>D790/D788*100</f>
        <v>70.600627329590765</v>
      </c>
      <c r="I790" s="15">
        <f>E790/E788*100</f>
        <v>69.216093886564195</v>
      </c>
      <c r="J790" s="16">
        <f t="shared" si="185"/>
        <v>142.83834128322974</v>
      </c>
      <c r="K790" s="16">
        <f t="shared" si="186"/>
        <v>101.78110640110569</v>
      </c>
      <c r="L790" s="16">
        <f t="shared" si="186"/>
        <v>97.005490075383946</v>
      </c>
    </row>
    <row r="791" spans="1:18" s="9" customFormat="1" ht="22.5" x14ac:dyDescent="0.2">
      <c r="A791" s="11" t="s">
        <v>385</v>
      </c>
      <c r="B791" s="75"/>
      <c r="C791" s="75"/>
      <c r="D791" s="75"/>
      <c r="E791" s="75"/>
      <c r="F791" s="75"/>
      <c r="G791" s="75"/>
      <c r="H791" s="74"/>
      <c r="I791" s="74"/>
      <c r="J791" s="74"/>
      <c r="K791" s="74"/>
      <c r="L791" s="74"/>
      <c r="M791" s="78"/>
      <c r="N791" s="78"/>
      <c r="O791" s="78"/>
      <c r="P791" s="78"/>
      <c r="Q791" s="78"/>
      <c r="R791" s="78"/>
    </row>
    <row r="792" spans="1:18" s="9" customFormat="1" x14ac:dyDescent="0.2">
      <c r="A792" s="13" t="s">
        <v>272</v>
      </c>
      <c r="B792" s="75">
        <v>9973</v>
      </c>
      <c r="C792" s="75">
        <v>39991.26</v>
      </c>
      <c r="D792" s="75">
        <v>9830.1020000000008</v>
      </c>
      <c r="E792" s="75">
        <v>49821.362000000001</v>
      </c>
      <c r="F792" s="75">
        <v>9892.2080000000005</v>
      </c>
      <c r="G792" s="75">
        <v>48605.69</v>
      </c>
      <c r="H792" s="15">
        <f>H793+H794</f>
        <v>99.999999999999986</v>
      </c>
      <c r="I792" s="15">
        <f>I793+I794</f>
        <v>100</v>
      </c>
      <c r="J792" s="16">
        <f>D792/B792*100</f>
        <v>98.567151308533056</v>
      </c>
      <c r="K792" s="16">
        <f t="shared" ref="K792:L797" si="187">D792/F792*100</f>
        <v>99.372172522049681</v>
      </c>
      <c r="L792" s="16">
        <f t="shared" si="187"/>
        <v>102.50108989297344</v>
      </c>
    </row>
    <row r="793" spans="1:18" s="9" customFormat="1" x14ac:dyDescent="0.2">
      <c r="A793" s="17" t="s">
        <v>278</v>
      </c>
      <c r="B793" s="75">
        <v>9973</v>
      </c>
      <c r="C793" s="75">
        <v>39991</v>
      </c>
      <c r="D793" s="75">
        <v>9830</v>
      </c>
      <c r="E793" s="75">
        <v>49821</v>
      </c>
      <c r="F793" s="75">
        <v>9892</v>
      </c>
      <c r="G793" s="75">
        <v>48605</v>
      </c>
      <c r="H793" s="15">
        <f>D793/D792*100</f>
        <v>99.998962370888918</v>
      </c>
      <c r="I793" s="15">
        <f>E793/E792*100</f>
        <v>99.999273404047045</v>
      </c>
      <c r="J793" s="16">
        <f>D793/B793*100</f>
        <v>98.566128547077099</v>
      </c>
      <c r="K793" s="16">
        <f t="shared" si="187"/>
        <v>99.373230893651439</v>
      </c>
      <c r="L793" s="16">
        <f t="shared" si="187"/>
        <v>102.50180022631416</v>
      </c>
    </row>
    <row r="794" spans="1:18" s="9" customFormat="1" x14ac:dyDescent="0.2">
      <c r="A794" s="17" t="s">
        <v>274</v>
      </c>
      <c r="B794" s="75">
        <v>0</v>
      </c>
      <c r="C794" s="75">
        <v>0.26</v>
      </c>
      <c r="D794" s="75">
        <v>0.10199999999999999</v>
      </c>
      <c r="E794" s="75">
        <v>0.36199999999999999</v>
      </c>
      <c r="F794" s="75">
        <v>0.20799999999999999</v>
      </c>
      <c r="G794" s="75">
        <v>0.69</v>
      </c>
      <c r="H794" s="15">
        <f>D794/D792*100</f>
        <v>1.0376291110712787E-3</v>
      </c>
      <c r="I794" s="15">
        <f>E794/E792*100</f>
        <v>7.2659595295688616E-4</v>
      </c>
      <c r="J794" s="16">
        <v>0</v>
      </c>
      <c r="K794" s="16">
        <f t="shared" si="187"/>
        <v>49.038461538461533</v>
      </c>
      <c r="L794" s="16">
        <f t="shared" si="187"/>
        <v>52.463768115942031</v>
      </c>
    </row>
    <row r="795" spans="1:18" s="9" customFormat="1" x14ac:dyDescent="0.2">
      <c r="A795" s="13" t="s">
        <v>273</v>
      </c>
      <c r="B795" s="75">
        <v>9973</v>
      </c>
      <c r="C795" s="75">
        <v>39991.26</v>
      </c>
      <c r="D795" s="75">
        <v>9830.1020000000008</v>
      </c>
      <c r="E795" s="75">
        <v>49821.362000000001</v>
      </c>
      <c r="F795" s="75">
        <v>9892.2080000000005</v>
      </c>
      <c r="G795" s="75">
        <v>48605.69</v>
      </c>
      <c r="H795" s="15">
        <f>H796+H797</f>
        <v>100</v>
      </c>
      <c r="I795" s="15">
        <f>I796+I797</f>
        <v>99.999999999999986</v>
      </c>
      <c r="J795" s="16">
        <f>D795/B795*100</f>
        <v>98.567151308533056</v>
      </c>
      <c r="K795" s="16">
        <f t="shared" si="187"/>
        <v>99.372172522049681</v>
      </c>
      <c r="L795" s="16">
        <f t="shared" si="187"/>
        <v>102.50108989297344</v>
      </c>
      <c r="M795" s="78"/>
      <c r="N795" s="78"/>
      <c r="O795" s="78"/>
      <c r="P795" s="78"/>
      <c r="Q795" s="78"/>
      <c r="R795" s="78"/>
    </row>
    <row r="796" spans="1:18" s="9" customFormat="1" x14ac:dyDescent="0.2">
      <c r="A796" s="17" t="s">
        <v>275</v>
      </c>
      <c r="B796" s="75">
        <v>3009.0010000000002</v>
      </c>
      <c r="C796" s="75">
        <v>12079.001</v>
      </c>
      <c r="D796" s="75">
        <v>2931.002</v>
      </c>
      <c r="E796" s="75">
        <v>15010.003000000001</v>
      </c>
      <c r="F796" s="75">
        <v>3093.9250000000002</v>
      </c>
      <c r="G796" s="75">
        <v>14852.406999999999</v>
      </c>
      <c r="H796" s="15">
        <f>D796/D795*100</f>
        <v>29.816598037334707</v>
      </c>
      <c r="I796" s="15">
        <f>E796/E795*100</f>
        <v>30.127644844394258</v>
      </c>
      <c r="J796" s="16">
        <f>D796/B796*100</f>
        <v>97.407810765101104</v>
      </c>
      <c r="K796" s="16">
        <f t="shared" si="187"/>
        <v>94.734099889299188</v>
      </c>
      <c r="L796" s="16">
        <f t="shared" si="187"/>
        <v>101.06108053731629</v>
      </c>
    </row>
    <row r="797" spans="1:18" s="9" customFormat="1" x14ac:dyDescent="0.2">
      <c r="A797" s="17" t="s">
        <v>279</v>
      </c>
      <c r="B797" s="75">
        <v>6963.9989999999998</v>
      </c>
      <c r="C797" s="75">
        <v>27912.258999999998</v>
      </c>
      <c r="D797" s="75">
        <v>6899.1</v>
      </c>
      <c r="E797" s="75">
        <v>34811.358999999997</v>
      </c>
      <c r="F797" s="75">
        <v>6798.2830000000004</v>
      </c>
      <c r="G797" s="75">
        <v>33753.283000000003</v>
      </c>
      <c r="H797" s="15">
        <f>D797/D795*100</f>
        <v>70.183401962665286</v>
      </c>
      <c r="I797" s="15">
        <f>E797/E795*100</f>
        <v>69.872355155605732</v>
      </c>
      <c r="J797" s="16">
        <f>D797/B797*100</f>
        <v>99.068078556587963</v>
      </c>
      <c r="K797" s="16">
        <f t="shared" si="187"/>
        <v>101.48297739296819</v>
      </c>
      <c r="L797" s="16">
        <f t="shared" si="187"/>
        <v>103.13473507154842</v>
      </c>
      <c r="M797" s="74"/>
      <c r="N797" s="74"/>
      <c r="O797" s="74"/>
      <c r="P797" s="74"/>
      <c r="Q797" s="74"/>
      <c r="R797" s="74"/>
    </row>
    <row r="798" spans="1:18" s="9" customFormat="1" x14ac:dyDescent="0.2">
      <c r="A798" s="11" t="s">
        <v>386</v>
      </c>
      <c r="B798" s="75"/>
      <c r="C798" s="75"/>
      <c r="D798" s="75"/>
      <c r="E798" s="75"/>
      <c r="F798" s="75"/>
      <c r="G798" s="75"/>
      <c r="H798" s="74"/>
      <c r="I798" s="74"/>
      <c r="J798" s="74"/>
      <c r="K798" s="74"/>
      <c r="L798" s="74"/>
      <c r="M798" s="78"/>
      <c r="N798" s="78"/>
      <c r="O798" s="78"/>
      <c r="P798" s="78"/>
      <c r="Q798" s="78"/>
      <c r="R798" s="78"/>
    </row>
    <row r="799" spans="1:18" s="9" customFormat="1" x14ac:dyDescent="0.2">
      <c r="A799" s="13" t="s">
        <v>272</v>
      </c>
      <c r="B799" s="75">
        <v>7423.3</v>
      </c>
      <c r="C799" s="75">
        <v>28850.25</v>
      </c>
      <c r="D799" s="75" t="s">
        <v>1348</v>
      </c>
      <c r="E799" s="75">
        <v>35675.25</v>
      </c>
      <c r="F799" s="75" t="s">
        <v>1348</v>
      </c>
      <c r="G799" s="75">
        <v>38397.1</v>
      </c>
      <c r="H799" s="15"/>
      <c r="I799" s="15">
        <f>I800+I801+I802</f>
        <v>100</v>
      </c>
      <c r="J799" s="16"/>
      <c r="K799" s="16"/>
      <c r="L799" s="16">
        <f>E799/G799*100</f>
        <v>92.911313614830291</v>
      </c>
      <c r="M799" s="74"/>
      <c r="N799" s="74"/>
      <c r="O799" s="74"/>
      <c r="P799" s="74"/>
      <c r="Q799" s="74"/>
      <c r="R799" s="74"/>
    </row>
    <row r="800" spans="1:18" s="9" customFormat="1" x14ac:dyDescent="0.2">
      <c r="A800" s="17" t="s">
        <v>278</v>
      </c>
      <c r="B800" s="75" t="s">
        <v>1348</v>
      </c>
      <c r="C800" s="75">
        <v>28849</v>
      </c>
      <c r="D800" s="75" t="s">
        <v>1348</v>
      </c>
      <c r="E800" s="75">
        <v>35674</v>
      </c>
      <c r="F800" s="75" t="s">
        <v>1348</v>
      </c>
      <c r="G800" s="75">
        <v>38397</v>
      </c>
      <c r="H800" s="15"/>
      <c r="I800" s="15">
        <f>E800/E799*100</f>
        <v>99.99649617031416</v>
      </c>
      <c r="J800" s="16"/>
      <c r="K800" s="16"/>
      <c r="L800" s="16">
        <f>E800/G800*100</f>
        <v>92.90830012761414</v>
      </c>
    </row>
    <row r="801" spans="1:18" s="9" customFormat="1" x14ac:dyDescent="0.2">
      <c r="A801" s="17" t="s">
        <v>274</v>
      </c>
      <c r="B801" s="75">
        <v>0</v>
      </c>
      <c r="C801" s="75">
        <v>1.25</v>
      </c>
      <c r="D801" s="75">
        <v>0</v>
      </c>
      <c r="E801" s="75">
        <v>1.25</v>
      </c>
      <c r="F801" s="75">
        <v>0</v>
      </c>
      <c r="G801" s="75">
        <v>0.1</v>
      </c>
      <c r="H801" s="15"/>
      <c r="I801" s="15">
        <f>E801/E799*100</f>
        <v>3.5038296858466303E-3</v>
      </c>
      <c r="J801" s="16">
        <v>0</v>
      </c>
      <c r="K801" s="16">
        <v>0</v>
      </c>
      <c r="L801" s="16"/>
    </row>
    <row r="802" spans="1:18" s="9" customFormat="1" x14ac:dyDescent="0.2">
      <c r="A802" s="17" t="s">
        <v>298</v>
      </c>
      <c r="B802" s="75">
        <v>372.3</v>
      </c>
      <c r="C802" s="75">
        <v>0</v>
      </c>
      <c r="D802" s="75">
        <v>0</v>
      </c>
      <c r="E802" s="75">
        <v>0</v>
      </c>
      <c r="F802" s="75">
        <v>0</v>
      </c>
      <c r="G802" s="75">
        <v>0</v>
      </c>
      <c r="H802" s="15"/>
      <c r="I802" s="15">
        <f>E802/E799*100</f>
        <v>0</v>
      </c>
      <c r="J802" s="16">
        <f>D802/B802*100</f>
        <v>0</v>
      </c>
      <c r="K802" s="16">
        <v>0</v>
      </c>
      <c r="L802" s="16">
        <v>0</v>
      </c>
      <c r="M802" s="78"/>
      <c r="N802" s="78"/>
      <c r="O802" s="78"/>
      <c r="P802" s="78"/>
      <c r="Q802" s="78"/>
      <c r="R802" s="78"/>
    </row>
    <row r="803" spans="1:18" s="9" customFormat="1" x14ac:dyDescent="0.2">
      <c r="A803" s="13" t="s">
        <v>273</v>
      </c>
      <c r="B803" s="75">
        <v>7423.3</v>
      </c>
      <c r="C803" s="75">
        <v>28850.25</v>
      </c>
      <c r="D803" s="75">
        <v>6825</v>
      </c>
      <c r="E803" s="75">
        <v>35675.25</v>
      </c>
      <c r="F803" s="75">
        <v>7654</v>
      </c>
      <c r="G803" s="75">
        <v>38397.1</v>
      </c>
      <c r="H803" s="15">
        <f>H804+H805</f>
        <v>100</v>
      </c>
      <c r="I803" s="15">
        <f>I804+I805</f>
        <v>100</v>
      </c>
      <c r="J803" s="16">
        <f>D803/B803*100</f>
        <v>91.940242210337715</v>
      </c>
      <c r="K803" s="16">
        <f t="shared" ref="K803:L805" si="188">D803/F803*100</f>
        <v>89.169061928403451</v>
      </c>
      <c r="L803" s="16">
        <f t="shared" si="188"/>
        <v>92.911313614830291</v>
      </c>
    </row>
    <row r="804" spans="1:18" s="9" customFormat="1" x14ac:dyDescent="0.2">
      <c r="A804" s="17" t="s">
        <v>275</v>
      </c>
      <c r="B804" s="75">
        <v>7423.3</v>
      </c>
      <c r="C804" s="75">
        <v>28789.439999999999</v>
      </c>
      <c r="D804" s="75">
        <v>6800.7820000000002</v>
      </c>
      <c r="E804" s="75">
        <v>35590.222000000002</v>
      </c>
      <c r="F804" s="75">
        <v>6873.8620000000001</v>
      </c>
      <c r="G804" s="75">
        <v>33164.44</v>
      </c>
      <c r="H804" s="15">
        <f>D804/D803*100</f>
        <v>99.645157509157514</v>
      </c>
      <c r="I804" s="15">
        <f>E804/E803*100</f>
        <v>99.761661095577466</v>
      </c>
      <c r="J804" s="16">
        <f>D804/B804*100</f>
        <v>91.613999164791935</v>
      </c>
      <c r="K804" s="16">
        <f t="shared" si="188"/>
        <v>98.93684220020711</v>
      </c>
      <c r="L804" s="16">
        <f t="shared" si="188"/>
        <v>107.31440663554095</v>
      </c>
    </row>
    <row r="805" spans="1:18" s="9" customFormat="1" x14ac:dyDescent="0.2">
      <c r="A805" s="17" t="s">
        <v>279</v>
      </c>
      <c r="B805" s="75">
        <v>0</v>
      </c>
      <c r="C805" s="75">
        <v>60.81</v>
      </c>
      <c r="D805" s="75">
        <v>24.218</v>
      </c>
      <c r="E805" s="75">
        <v>85.028000000000006</v>
      </c>
      <c r="F805" s="75">
        <v>780.13800000000003</v>
      </c>
      <c r="G805" s="75">
        <v>5232.66</v>
      </c>
      <c r="H805" s="15">
        <f>D805/D803*100</f>
        <v>0.35484249084249081</v>
      </c>
      <c r="I805" s="15">
        <f>E805/E803*100</f>
        <v>0.23833890442253383</v>
      </c>
      <c r="J805" s="16">
        <v>0</v>
      </c>
      <c r="K805" s="16">
        <f t="shared" si="188"/>
        <v>3.104322568571201</v>
      </c>
      <c r="L805" s="16">
        <f t="shared" si="188"/>
        <v>1.6249479232359834</v>
      </c>
      <c r="M805" s="78"/>
      <c r="N805" s="78"/>
      <c r="O805" s="78"/>
      <c r="P805" s="78"/>
      <c r="Q805" s="78"/>
      <c r="R805" s="78"/>
    </row>
    <row r="806" spans="1:18" s="74" customFormat="1" x14ac:dyDescent="0.2">
      <c r="A806" s="11" t="s">
        <v>387</v>
      </c>
      <c r="B806" s="75"/>
      <c r="C806" s="75"/>
      <c r="D806" s="75"/>
      <c r="E806" s="75"/>
      <c r="F806" s="75"/>
      <c r="G806" s="75"/>
      <c r="M806" s="78"/>
      <c r="N806" s="78"/>
      <c r="O806" s="78"/>
      <c r="P806" s="78"/>
      <c r="Q806" s="78"/>
      <c r="R806" s="78"/>
    </row>
    <row r="807" spans="1:18" s="9" customFormat="1" x14ac:dyDescent="0.2">
      <c r="A807" s="13" t="s">
        <v>272</v>
      </c>
      <c r="B807" s="75">
        <v>285301.44400000002</v>
      </c>
      <c r="C807" s="75">
        <v>1245354.3060000001</v>
      </c>
      <c r="D807" s="75">
        <v>289305.50099999999</v>
      </c>
      <c r="E807" s="75">
        <v>1534659.807</v>
      </c>
      <c r="F807" s="75">
        <v>290823.63699999999</v>
      </c>
      <c r="G807" s="75">
        <v>1287671.3940000001</v>
      </c>
      <c r="H807" s="15">
        <f>H808+H809</f>
        <v>100</v>
      </c>
      <c r="I807" s="15">
        <f>I808+I809</f>
        <v>100</v>
      </c>
      <c r="J807" s="16">
        <f t="shared" ref="J807:J812" si="189">D807/B807*100</f>
        <v>101.40344785636626</v>
      </c>
      <c r="K807" s="16">
        <f t="shared" ref="K807:L812" si="190">D807/F807*100</f>
        <v>99.477987409943566</v>
      </c>
      <c r="L807" s="16">
        <f t="shared" si="190"/>
        <v>119.18101265205243</v>
      </c>
    </row>
    <row r="808" spans="1:18" s="9" customFormat="1" x14ac:dyDescent="0.2">
      <c r="A808" s="17" t="s">
        <v>278</v>
      </c>
      <c r="B808" s="75">
        <v>203760</v>
      </c>
      <c r="C808" s="75">
        <v>934506</v>
      </c>
      <c r="D808" s="75">
        <v>206054.33300000001</v>
      </c>
      <c r="E808" s="75">
        <v>1140560.3330000001</v>
      </c>
      <c r="F808" s="75">
        <v>257194</v>
      </c>
      <c r="G808" s="75">
        <v>1075986</v>
      </c>
      <c r="H808" s="15">
        <f>D808/D807*100</f>
        <v>71.223786719492765</v>
      </c>
      <c r="I808" s="15">
        <f>E808/E807*100</f>
        <v>74.320075875942976</v>
      </c>
      <c r="J808" s="16">
        <f t="shared" si="189"/>
        <v>101.12599774244208</v>
      </c>
      <c r="K808" s="16">
        <f t="shared" si="190"/>
        <v>80.116306367955715</v>
      </c>
      <c r="L808" s="16">
        <f t="shared" si="190"/>
        <v>106.00141014845919</v>
      </c>
    </row>
    <row r="809" spans="1:18" s="9" customFormat="1" x14ac:dyDescent="0.2">
      <c r="A809" s="17" t="s">
        <v>274</v>
      </c>
      <c r="B809" s="75">
        <v>81541.444000000003</v>
      </c>
      <c r="C809" s="75">
        <v>310848.30599999998</v>
      </c>
      <c r="D809" s="75">
        <v>83251.168000000005</v>
      </c>
      <c r="E809" s="75">
        <v>394099.47399999999</v>
      </c>
      <c r="F809" s="75">
        <v>33629.637000000002</v>
      </c>
      <c r="G809" s="75">
        <v>211685.394</v>
      </c>
      <c r="H809" s="15">
        <f>D809/D807*100</f>
        <v>28.776213280507239</v>
      </c>
      <c r="I809" s="15">
        <f>E809/E807*100</f>
        <v>25.679924124057024</v>
      </c>
      <c r="J809" s="16">
        <f t="shared" si="189"/>
        <v>102.09675462700906</v>
      </c>
      <c r="K809" s="16">
        <f t="shared" si="190"/>
        <v>247.55297834466666</v>
      </c>
      <c r="L809" s="16">
        <f t="shared" si="190"/>
        <v>186.17225617370653</v>
      </c>
    </row>
    <row r="810" spans="1:18" s="9" customFormat="1" x14ac:dyDescent="0.2">
      <c r="A810" s="13" t="s">
        <v>273</v>
      </c>
      <c r="B810" s="75">
        <v>285301.44400000002</v>
      </c>
      <c r="C810" s="75">
        <v>1245354.3060000001</v>
      </c>
      <c r="D810" s="75">
        <v>289305.50099999999</v>
      </c>
      <c r="E810" s="75">
        <v>1534659.807</v>
      </c>
      <c r="F810" s="75">
        <v>290823.63699999999</v>
      </c>
      <c r="G810" s="75">
        <v>1287671.3940000001</v>
      </c>
      <c r="H810" s="15">
        <f>H811+H812</f>
        <v>100</v>
      </c>
      <c r="I810" s="15">
        <f>I811+I812</f>
        <v>100</v>
      </c>
      <c r="J810" s="16">
        <f t="shared" si="189"/>
        <v>101.40344785636626</v>
      </c>
      <c r="K810" s="16">
        <f t="shared" si="190"/>
        <v>99.477987409943566</v>
      </c>
      <c r="L810" s="16">
        <f t="shared" si="190"/>
        <v>119.18101265205243</v>
      </c>
      <c r="M810" s="78"/>
      <c r="N810" s="78"/>
      <c r="O810" s="78"/>
      <c r="P810" s="78"/>
      <c r="Q810" s="78"/>
      <c r="R810" s="78"/>
    </row>
    <row r="811" spans="1:18" s="9" customFormat="1" x14ac:dyDescent="0.2">
      <c r="A811" s="17" t="s">
        <v>275</v>
      </c>
      <c r="B811" s="75">
        <v>3384.5859999999998</v>
      </c>
      <c r="C811" s="75">
        <v>6430.223</v>
      </c>
      <c r="D811" s="75">
        <v>2453.08</v>
      </c>
      <c r="E811" s="75">
        <v>8883.3029999999999</v>
      </c>
      <c r="F811" s="75">
        <v>1553.7449999999999</v>
      </c>
      <c r="G811" s="75">
        <v>4524.3779999999997</v>
      </c>
      <c r="H811" s="15">
        <f>D811/D810*100</f>
        <v>0.84792027511429868</v>
      </c>
      <c r="I811" s="15">
        <f>E811/E810*100</f>
        <v>0.57884509384300309</v>
      </c>
      <c r="J811" s="16">
        <f t="shared" si="189"/>
        <v>72.477992877119974</v>
      </c>
      <c r="K811" s="16">
        <f t="shared" si="190"/>
        <v>157.88176309497376</v>
      </c>
      <c r="L811" s="16">
        <f t="shared" si="190"/>
        <v>196.34307743517451</v>
      </c>
    </row>
    <row r="812" spans="1:18" s="9" customFormat="1" x14ac:dyDescent="0.2">
      <c r="A812" s="17" t="s">
        <v>279</v>
      </c>
      <c r="B812" s="75">
        <v>281916.85800000001</v>
      </c>
      <c r="C812" s="75">
        <v>1238924.0830000001</v>
      </c>
      <c r="D812" s="75">
        <v>286852.42099999997</v>
      </c>
      <c r="E812" s="75">
        <v>1525776.504</v>
      </c>
      <c r="F812" s="75">
        <v>289269.89199999999</v>
      </c>
      <c r="G812" s="75">
        <v>1283147.017</v>
      </c>
      <c r="H812" s="15">
        <f>D812/D810*100</f>
        <v>99.152079724885695</v>
      </c>
      <c r="I812" s="15">
        <f>E812/E810*100</f>
        <v>99.421154906157</v>
      </c>
      <c r="J812" s="16">
        <f t="shared" si="189"/>
        <v>101.75071580855941</v>
      </c>
      <c r="K812" s="16">
        <f t="shared" si="190"/>
        <v>99.164285303497806</v>
      </c>
      <c r="L812" s="16">
        <f t="shared" si="190"/>
        <v>118.90893902144339</v>
      </c>
    </row>
    <row r="813" spans="1:18" s="9" customFormat="1" x14ac:dyDescent="0.2">
      <c r="A813" s="11" t="s">
        <v>388</v>
      </c>
      <c r="B813" s="75"/>
      <c r="C813" s="75"/>
      <c r="D813" s="75"/>
      <c r="E813" s="75"/>
      <c r="F813" s="75"/>
      <c r="G813" s="75"/>
      <c r="H813" s="74"/>
      <c r="I813" s="74"/>
      <c r="J813" s="74"/>
      <c r="K813" s="74"/>
      <c r="L813" s="74"/>
      <c r="M813" s="78"/>
      <c r="N813" s="78"/>
      <c r="O813" s="78"/>
      <c r="P813" s="78"/>
      <c r="Q813" s="78"/>
      <c r="R813" s="78"/>
    </row>
    <row r="814" spans="1:18" s="9" customFormat="1" x14ac:dyDescent="0.2">
      <c r="A814" s="13" t="s">
        <v>272</v>
      </c>
      <c r="B814" s="75">
        <v>11556.821</v>
      </c>
      <c r="C814" s="75">
        <v>65920.429000000004</v>
      </c>
      <c r="D814" s="75">
        <v>14605.671</v>
      </c>
      <c r="E814" s="75">
        <v>80526.100999999995</v>
      </c>
      <c r="F814" s="75">
        <v>16865.812999999998</v>
      </c>
      <c r="G814" s="75">
        <v>63883.527999999998</v>
      </c>
      <c r="H814" s="15">
        <f>H815+H816</f>
        <v>100</v>
      </c>
      <c r="I814" s="15">
        <f>I815+I816</f>
        <v>100</v>
      </c>
      <c r="J814" s="16">
        <f t="shared" ref="J814:J819" si="191">D814/B814*100</f>
        <v>126.38138983030022</v>
      </c>
      <c r="K814" s="16">
        <f t="shared" ref="K814:L819" si="192">D814/F814*100</f>
        <v>86.599270370186147</v>
      </c>
      <c r="L814" s="16">
        <f t="shared" si="192"/>
        <v>126.05143065987212</v>
      </c>
      <c r="M814" s="78"/>
      <c r="N814" s="78"/>
      <c r="O814" s="78"/>
      <c r="P814" s="78"/>
      <c r="Q814" s="78"/>
      <c r="R814" s="78"/>
    </row>
    <row r="815" spans="1:18" s="9" customFormat="1" x14ac:dyDescent="0.2">
      <c r="A815" s="17" t="s">
        <v>278</v>
      </c>
      <c r="B815" s="75">
        <v>6844</v>
      </c>
      <c r="C815" s="75">
        <v>43091</v>
      </c>
      <c r="D815" s="75">
        <v>7186</v>
      </c>
      <c r="E815" s="75">
        <v>50277</v>
      </c>
      <c r="F815" s="75">
        <v>12159</v>
      </c>
      <c r="G815" s="75">
        <v>39360</v>
      </c>
      <c r="H815" s="15">
        <f>D815/D814*100</f>
        <v>49.20006756279804</v>
      </c>
      <c r="I815" s="15">
        <f>E815/E814*100</f>
        <v>62.435656731970667</v>
      </c>
      <c r="J815" s="16">
        <f t="shared" si="191"/>
        <v>104.99707773232028</v>
      </c>
      <c r="K815" s="16">
        <f t="shared" si="192"/>
        <v>59.100254955177235</v>
      </c>
      <c r="L815" s="16">
        <f t="shared" si="192"/>
        <v>127.73628048780488</v>
      </c>
    </row>
    <row r="816" spans="1:18" s="9" customFormat="1" x14ac:dyDescent="0.2">
      <c r="A816" s="17" t="s">
        <v>274</v>
      </c>
      <c r="B816" s="75">
        <v>4712.8209999999999</v>
      </c>
      <c r="C816" s="75">
        <v>22829.429</v>
      </c>
      <c r="D816" s="75">
        <v>7419.6710000000003</v>
      </c>
      <c r="E816" s="75">
        <v>30249.100999999999</v>
      </c>
      <c r="F816" s="75">
        <v>4706.8130000000001</v>
      </c>
      <c r="G816" s="75">
        <v>24523.527999999998</v>
      </c>
      <c r="H816" s="15">
        <f>D816/D814*100</f>
        <v>50.799932437201967</v>
      </c>
      <c r="I816" s="15">
        <f>E816/E814*100</f>
        <v>37.564343268029333</v>
      </c>
      <c r="J816" s="16">
        <f t="shared" si="191"/>
        <v>157.43587545548624</v>
      </c>
      <c r="K816" s="16">
        <f t="shared" si="192"/>
        <v>157.63683409559718</v>
      </c>
      <c r="L816" s="16">
        <f t="shared" si="192"/>
        <v>123.34726471656117</v>
      </c>
    </row>
    <row r="817" spans="1:18" s="9" customFormat="1" x14ac:dyDescent="0.2">
      <c r="A817" s="13" t="s">
        <v>273</v>
      </c>
      <c r="B817" s="75">
        <v>11556.821</v>
      </c>
      <c r="C817" s="75">
        <v>65920.429000000004</v>
      </c>
      <c r="D817" s="75">
        <v>14605.671</v>
      </c>
      <c r="E817" s="75">
        <v>80526.100999999995</v>
      </c>
      <c r="F817" s="75">
        <v>16865.812999999998</v>
      </c>
      <c r="G817" s="75">
        <v>63883.527999999998</v>
      </c>
      <c r="H817" s="15">
        <f>H818+H819</f>
        <v>100</v>
      </c>
      <c r="I817" s="15">
        <f>I818+I819</f>
        <v>100</v>
      </c>
      <c r="J817" s="16">
        <f t="shared" si="191"/>
        <v>126.38138983030022</v>
      </c>
      <c r="K817" s="16">
        <f t="shared" si="192"/>
        <v>86.599270370186147</v>
      </c>
      <c r="L817" s="16">
        <f t="shared" si="192"/>
        <v>126.05143065987212</v>
      </c>
    </row>
    <row r="818" spans="1:18" s="9" customFormat="1" x14ac:dyDescent="0.2">
      <c r="A818" s="17" t="s">
        <v>275</v>
      </c>
      <c r="B818" s="75">
        <v>723.97500000000002</v>
      </c>
      <c r="C818" s="75">
        <v>1936.104</v>
      </c>
      <c r="D818" s="75">
        <v>397.93599999999998</v>
      </c>
      <c r="E818" s="75">
        <v>2334.04</v>
      </c>
      <c r="F818" s="75">
        <v>299.45299999999997</v>
      </c>
      <c r="G818" s="75">
        <v>1872.9090000000001</v>
      </c>
      <c r="H818" s="15">
        <f>D818/D817*100</f>
        <v>2.7245307661661009</v>
      </c>
      <c r="I818" s="15">
        <f>E818/E817*100</f>
        <v>2.8984887769494763</v>
      </c>
      <c r="J818" s="16">
        <f t="shared" si="191"/>
        <v>54.965433889291745</v>
      </c>
      <c r="K818" s="16">
        <f t="shared" si="192"/>
        <v>132.8876317819491</v>
      </c>
      <c r="L818" s="16">
        <f t="shared" si="192"/>
        <v>124.62111079609312</v>
      </c>
      <c r="M818" s="78"/>
      <c r="N818" s="78"/>
      <c r="O818" s="78"/>
      <c r="P818" s="78"/>
      <c r="Q818" s="78"/>
      <c r="R818" s="78"/>
    </row>
    <row r="819" spans="1:18" s="9" customFormat="1" x14ac:dyDescent="0.2">
      <c r="A819" s="17" t="s">
        <v>279</v>
      </c>
      <c r="B819" s="75">
        <v>10832.846</v>
      </c>
      <c r="C819" s="75">
        <v>63984.326000000001</v>
      </c>
      <c r="D819" s="75">
        <v>14207.735000000001</v>
      </c>
      <c r="E819" s="75">
        <v>78192.061000000002</v>
      </c>
      <c r="F819" s="75">
        <v>16566.361000000001</v>
      </c>
      <c r="G819" s="75">
        <v>62010.618999999999</v>
      </c>
      <c r="H819" s="15">
        <f>D819/D817*100</f>
        <v>97.275469233833903</v>
      </c>
      <c r="I819" s="15">
        <f>E819/E817*100</f>
        <v>97.101511223050522</v>
      </c>
      <c r="J819" s="16">
        <f t="shared" si="191"/>
        <v>131.15422299920075</v>
      </c>
      <c r="K819" s="16">
        <f t="shared" si="192"/>
        <v>85.762558234726384</v>
      </c>
      <c r="L819" s="16">
        <f t="shared" si="192"/>
        <v>126.09463066317723</v>
      </c>
    </row>
    <row r="820" spans="1:18" s="9" customFormat="1" ht="33.75" x14ac:dyDescent="0.2">
      <c r="A820" s="11" t="s">
        <v>389</v>
      </c>
      <c r="B820" s="75"/>
      <c r="C820" s="75"/>
      <c r="D820" s="75"/>
      <c r="E820" s="75"/>
      <c r="F820" s="75"/>
      <c r="G820" s="75"/>
      <c r="H820" s="74"/>
      <c r="I820" s="74"/>
      <c r="J820" s="74"/>
      <c r="K820" s="74"/>
      <c r="L820" s="74"/>
    </row>
    <row r="821" spans="1:18" s="9" customFormat="1" x14ac:dyDescent="0.2">
      <c r="A821" s="13" t="s">
        <v>272</v>
      </c>
      <c r="B821" s="75">
        <v>1371.825</v>
      </c>
      <c r="C821" s="75">
        <v>7106.3</v>
      </c>
      <c r="D821" s="75">
        <v>594.03499999999997</v>
      </c>
      <c r="E821" s="75">
        <v>7700.335</v>
      </c>
      <c r="F821" s="75">
        <v>3128.0509999999999</v>
      </c>
      <c r="G821" s="75">
        <v>9551.2139999999999</v>
      </c>
      <c r="H821" s="15">
        <f>H822+H823+H824</f>
        <v>100</v>
      </c>
      <c r="I821" s="15">
        <f>I822+I823+I824</f>
        <v>100</v>
      </c>
      <c r="J821" s="16">
        <f>D821/B821*100</f>
        <v>43.302534944325984</v>
      </c>
      <c r="K821" s="16">
        <f t="shared" ref="K821:L823" si="193">D821/F821*100</f>
        <v>18.990579117795715</v>
      </c>
      <c r="L821" s="16">
        <f t="shared" si="193"/>
        <v>80.621531461864421</v>
      </c>
      <c r="M821" s="78"/>
      <c r="N821" s="78"/>
      <c r="O821" s="78"/>
      <c r="P821" s="78"/>
      <c r="Q821" s="78"/>
      <c r="R821" s="78"/>
    </row>
    <row r="822" spans="1:18" s="9" customFormat="1" x14ac:dyDescent="0.2">
      <c r="A822" s="17" t="s">
        <v>278</v>
      </c>
      <c r="B822" s="75">
        <v>0</v>
      </c>
      <c r="C822" s="75">
        <v>5031</v>
      </c>
      <c r="D822" s="75">
        <v>0</v>
      </c>
      <c r="E822" s="75">
        <v>5031</v>
      </c>
      <c r="F822" s="75">
        <v>2868</v>
      </c>
      <c r="G822" s="75">
        <v>7935</v>
      </c>
      <c r="H822" s="15">
        <f>D822/D821*100</f>
        <v>0</v>
      </c>
      <c r="I822" s="15">
        <f>E822/E821*100</f>
        <v>65.334819848746832</v>
      </c>
      <c r="J822" s="16">
        <v>0</v>
      </c>
      <c r="K822" s="16">
        <f t="shared" si="193"/>
        <v>0</v>
      </c>
      <c r="L822" s="16">
        <f t="shared" si="193"/>
        <v>63.402646502835537</v>
      </c>
    </row>
    <row r="823" spans="1:18" s="9" customFormat="1" x14ac:dyDescent="0.2">
      <c r="A823" s="17" t="s">
        <v>274</v>
      </c>
      <c r="B823" s="75">
        <v>258.07499999999999</v>
      </c>
      <c r="C823" s="75">
        <v>2075.3000000000002</v>
      </c>
      <c r="D823" s="75">
        <v>594.03499999999997</v>
      </c>
      <c r="E823" s="75">
        <v>2669.335</v>
      </c>
      <c r="F823" s="75">
        <v>260.05099999999999</v>
      </c>
      <c r="G823" s="75">
        <v>1616.2139999999999</v>
      </c>
      <c r="H823" s="15">
        <f>D823/D821*100</f>
        <v>100</v>
      </c>
      <c r="I823" s="15">
        <f>E823/E821*100</f>
        <v>34.665180151253161</v>
      </c>
      <c r="J823" s="16">
        <f>D823/B823*100</f>
        <v>230.17921146953407</v>
      </c>
      <c r="K823" s="16">
        <f t="shared" si="193"/>
        <v>228.43019253915577</v>
      </c>
      <c r="L823" s="16">
        <f t="shared" si="193"/>
        <v>165.15974988460687</v>
      </c>
      <c r="M823" s="74"/>
      <c r="N823" s="74"/>
      <c r="O823" s="74"/>
      <c r="P823" s="74"/>
      <c r="Q823" s="74"/>
      <c r="R823" s="74"/>
    </row>
    <row r="824" spans="1:18" s="9" customFormat="1" x14ac:dyDescent="0.2">
      <c r="A824" s="17" t="s">
        <v>298</v>
      </c>
      <c r="B824" s="75">
        <v>1113.75</v>
      </c>
      <c r="C824" s="75">
        <v>0</v>
      </c>
      <c r="D824" s="75">
        <v>0</v>
      </c>
      <c r="E824" s="75">
        <v>0</v>
      </c>
      <c r="F824" s="75">
        <v>0</v>
      </c>
      <c r="G824" s="75">
        <v>0</v>
      </c>
      <c r="H824" s="15">
        <f>D824/D821*100</f>
        <v>0</v>
      </c>
      <c r="I824" s="15">
        <f>E824/E821*100</f>
        <v>0</v>
      </c>
      <c r="J824" s="16">
        <f>D824/B824*100</f>
        <v>0</v>
      </c>
      <c r="K824" s="16">
        <v>0</v>
      </c>
      <c r="L824" s="16">
        <v>0</v>
      </c>
    </row>
    <row r="825" spans="1:18" s="9" customFormat="1" x14ac:dyDescent="0.2">
      <c r="A825" s="13" t="s">
        <v>273</v>
      </c>
      <c r="B825" s="75">
        <v>1371.825</v>
      </c>
      <c r="C825" s="75">
        <v>7106.3</v>
      </c>
      <c r="D825" s="75">
        <v>594.03499999999997</v>
      </c>
      <c r="E825" s="75">
        <v>7700.335</v>
      </c>
      <c r="F825" s="75">
        <v>3128.0509999999999</v>
      </c>
      <c r="G825" s="75">
        <v>9551.2139999999999</v>
      </c>
      <c r="H825" s="15">
        <f>H826+H827</f>
        <v>100</v>
      </c>
      <c r="I825" s="15">
        <f>I826+I827</f>
        <v>99.999999999999986</v>
      </c>
      <c r="J825" s="16">
        <f>D825/B825*100</f>
        <v>43.302534944325984</v>
      </c>
      <c r="K825" s="16">
        <f t="shared" ref="K825:L827" si="194">D825/F825*100</f>
        <v>18.990579117795715</v>
      </c>
      <c r="L825" s="16">
        <f t="shared" si="194"/>
        <v>80.621531461864421</v>
      </c>
      <c r="M825" s="78"/>
      <c r="N825" s="78"/>
      <c r="O825" s="78"/>
      <c r="P825" s="78"/>
      <c r="Q825" s="78"/>
      <c r="R825" s="78"/>
    </row>
    <row r="826" spans="1:18" s="9" customFormat="1" x14ac:dyDescent="0.2">
      <c r="A826" s="17" t="s">
        <v>275</v>
      </c>
      <c r="B826" s="75">
        <v>1371.825</v>
      </c>
      <c r="C826" s="75">
        <v>6127.4250000000002</v>
      </c>
      <c r="D826" s="75">
        <v>322.97500000000002</v>
      </c>
      <c r="E826" s="75">
        <v>6450.4</v>
      </c>
      <c r="F826" s="75">
        <v>1896.55</v>
      </c>
      <c r="G826" s="75">
        <v>6749.8620000000001</v>
      </c>
      <c r="H826" s="15">
        <f>D826/D825*100</f>
        <v>54.369692021513892</v>
      </c>
      <c r="I826" s="15">
        <f>E826/E825*100</f>
        <v>83.767784128872307</v>
      </c>
      <c r="J826" s="16">
        <f>D826/B826*100</f>
        <v>23.54345488673847</v>
      </c>
      <c r="K826" s="16">
        <f t="shared" si="194"/>
        <v>17.029606390551265</v>
      </c>
      <c r="L826" s="16">
        <f t="shared" si="194"/>
        <v>95.563435222823813</v>
      </c>
    </row>
    <row r="827" spans="1:18" s="74" customFormat="1" x14ac:dyDescent="0.2">
      <c r="A827" s="17" t="s">
        <v>279</v>
      </c>
      <c r="B827" s="75">
        <v>0</v>
      </c>
      <c r="C827" s="75">
        <v>978.875</v>
      </c>
      <c r="D827" s="75">
        <v>271.06</v>
      </c>
      <c r="E827" s="75">
        <v>1249.9349999999999</v>
      </c>
      <c r="F827" s="75">
        <v>1231.501</v>
      </c>
      <c r="G827" s="75">
        <v>2801.3519999999999</v>
      </c>
      <c r="H827" s="15">
        <f>D827/D825*100</f>
        <v>45.630307978486115</v>
      </c>
      <c r="I827" s="15">
        <f>E827/E825*100</f>
        <v>16.232215871127682</v>
      </c>
      <c r="J827" s="16">
        <v>0</v>
      </c>
      <c r="K827" s="16">
        <f t="shared" si="194"/>
        <v>22.010538359286759</v>
      </c>
      <c r="L827" s="16">
        <f t="shared" si="194"/>
        <v>44.618991115718408</v>
      </c>
    </row>
    <row r="828" spans="1:18" s="9" customFormat="1" ht="22.5" x14ac:dyDescent="0.2">
      <c r="A828" s="11" t="s">
        <v>390</v>
      </c>
      <c r="B828" s="75"/>
      <c r="C828" s="75"/>
      <c r="D828" s="75"/>
      <c r="E828" s="75"/>
      <c r="F828" s="75"/>
      <c r="G828" s="75"/>
      <c r="H828" s="74"/>
      <c r="I828" s="74"/>
      <c r="J828" s="74"/>
      <c r="K828" s="74"/>
      <c r="L828" s="74"/>
    </row>
    <row r="829" spans="1:18" s="9" customFormat="1" x14ac:dyDescent="0.2">
      <c r="A829" s="13" t="s">
        <v>272</v>
      </c>
      <c r="B829" s="75">
        <v>86740.66</v>
      </c>
      <c r="C829" s="75">
        <v>297632.076</v>
      </c>
      <c r="D829" s="75">
        <v>92497.429000000004</v>
      </c>
      <c r="E829" s="75">
        <v>390129.50400000002</v>
      </c>
      <c r="F829" s="75">
        <v>83575.104000000007</v>
      </c>
      <c r="G829" s="75">
        <v>396497.56599999999</v>
      </c>
      <c r="H829" s="15">
        <f>H830+H831</f>
        <v>99.999998918888863</v>
      </c>
      <c r="I829" s="15">
        <f>I830+I831</f>
        <v>100</v>
      </c>
      <c r="J829" s="16">
        <f t="shared" ref="J829:J834" si="195">D829/B829*100</f>
        <v>106.63675950817068</v>
      </c>
      <c r="K829" s="16">
        <f t="shared" ref="K829:L834" si="196">D829/F829*100</f>
        <v>110.67581680783789</v>
      </c>
      <c r="L829" s="16">
        <f t="shared" si="196"/>
        <v>98.393921540491874</v>
      </c>
      <c r="M829" s="78"/>
      <c r="N829" s="78"/>
      <c r="O829" s="78"/>
      <c r="P829" s="78"/>
      <c r="Q829" s="78"/>
      <c r="R829" s="78"/>
    </row>
    <row r="830" spans="1:18" s="9" customFormat="1" x14ac:dyDescent="0.2">
      <c r="A830" s="17" t="s">
        <v>278</v>
      </c>
      <c r="B830" s="75">
        <v>36337</v>
      </c>
      <c r="C830" s="75">
        <v>147462.66699999999</v>
      </c>
      <c r="D830" s="75">
        <v>34366.332999999999</v>
      </c>
      <c r="E830" s="75">
        <v>181829</v>
      </c>
      <c r="F830" s="75">
        <v>33434.667000000001</v>
      </c>
      <c r="G830" s="75">
        <v>175611.33300000001</v>
      </c>
      <c r="H830" s="15">
        <f>D830/D829*100</f>
        <v>37.153825107938943</v>
      </c>
      <c r="I830" s="15">
        <f>E830/E829*100</f>
        <v>46.607344006466114</v>
      </c>
      <c r="J830" s="16">
        <f t="shared" si="195"/>
        <v>94.576693177752702</v>
      </c>
      <c r="K830" s="16">
        <f t="shared" si="196"/>
        <v>102.7865269302667</v>
      </c>
      <c r="L830" s="16">
        <f t="shared" si="196"/>
        <v>103.54058413758524</v>
      </c>
    </row>
    <row r="831" spans="1:18" s="9" customFormat="1" x14ac:dyDescent="0.2">
      <c r="A831" s="17" t="s">
        <v>274</v>
      </c>
      <c r="B831" s="75">
        <v>50403.66</v>
      </c>
      <c r="C831" s="75">
        <v>150169.40900000001</v>
      </c>
      <c r="D831" s="75">
        <v>58131.095000000001</v>
      </c>
      <c r="E831" s="75">
        <v>208300.50399999999</v>
      </c>
      <c r="F831" s="75">
        <v>50140.438000000002</v>
      </c>
      <c r="G831" s="75">
        <v>220886.23300000001</v>
      </c>
      <c r="H831" s="15">
        <f>D831/D829*100</f>
        <v>62.846173810949921</v>
      </c>
      <c r="I831" s="15">
        <f>E831/E829*100</f>
        <v>53.392655993533879</v>
      </c>
      <c r="J831" s="16">
        <f t="shared" si="195"/>
        <v>115.33109897178102</v>
      </c>
      <c r="K831" s="16">
        <f t="shared" si="196"/>
        <v>115.93655205006385</v>
      </c>
      <c r="L831" s="16">
        <f t="shared" si="196"/>
        <v>94.302166853467952</v>
      </c>
      <c r="M831" s="74"/>
      <c r="N831" s="74"/>
      <c r="O831" s="74"/>
      <c r="P831" s="74"/>
      <c r="Q831" s="74"/>
      <c r="R831" s="74"/>
    </row>
    <row r="832" spans="1:18" s="9" customFormat="1" x14ac:dyDescent="0.2">
      <c r="A832" s="13" t="s">
        <v>273</v>
      </c>
      <c r="B832" s="75">
        <v>86740.66</v>
      </c>
      <c r="C832" s="75">
        <v>297632.076</v>
      </c>
      <c r="D832" s="75">
        <v>92497.429000000004</v>
      </c>
      <c r="E832" s="75">
        <v>390129.50400000002</v>
      </c>
      <c r="F832" s="75">
        <v>83575.104000000007</v>
      </c>
      <c r="G832" s="75">
        <v>396497.56599999999</v>
      </c>
      <c r="H832" s="15">
        <f>H833+H834</f>
        <v>100</v>
      </c>
      <c r="I832" s="15">
        <f>I833+I834</f>
        <v>100.00000025632514</v>
      </c>
      <c r="J832" s="16">
        <f t="shared" si="195"/>
        <v>106.63675950817068</v>
      </c>
      <c r="K832" s="16">
        <f t="shared" si="196"/>
        <v>110.67581680783789</v>
      </c>
      <c r="L832" s="16">
        <f t="shared" si="196"/>
        <v>98.393921540491874</v>
      </c>
      <c r="M832" s="74"/>
      <c r="N832" s="74"/>
      <c r="O832" s="74"/>
      <c r="P832" s="74"/>
      <c r="Q832" s="74"/>
      <c r="R832" s="74"/>
    </row>
    <row r="833" spans="1:18" s="9" customFormat="1" x14ac:dyDescent="0.2">
      <c r="A833" s="17" t="s">
        <v>275</v>
      </c>
      <c r="B833" s="75">
        <v>7753.7539999999999</v>
      </c>
      <c r="C833" s="75">
        <v>38845.523000000001</v>
      </c>
      <c r="D833" s="75">
        <v>6922.5320000000002</v>
      </c>
      <c r="E833" s="75">
        <v>45768.055</v>
      </c>
      <c r="F833" s="75">
        <v>13408.299000000001</v>
      </c>
      <c r="G833" s="75">
        <v>118795.249</v>
      </c>
      <c r="H833" s="15">
        <f>D833/D832*100</f>
        <v>7.4840263938579303</v>
      </c>
      <c r="I833" s="15">
        <f>E833/E832*100</f>
        <v>11.731503136968589</v>
      </c>
      <c r="J833" s="16">
        <f t="shared" si="195"/>
        <v>89.279747590650928</v>
      </c>
      <c r="K833" s="16">
        <f t="shared" si="196"/>
        <v>51.628711442070319</v>
      </c>
      <c r="L833" s="16">
        <f t="shared" si="196"/>
        <v>38.526839570831662</v>
      </c>
      <c r="M833" s="70"/>
      <c r="N833" s="70"/>
      <c r="O833" s="70"/>
      <c r="P833" s="70"/>
      <c r="Q833" s="70"/>
      <c r="R833" s="70"/>
    </row>
    <row r="834" spans="1:18" s="9" customFormat="1" x14ac:dyDescent="0.2">
      <c r="A834" s="17" t="s">
        <v>279</v>
      </c>
      <c r="B834" s="75">
        <v>78986.906000000003</v>
      </c>
      <c r="C834" s="75">
        <v>258786.55300000001</v>
      </c>
      <c r="D834" s="75">
        <v>85574.896999999997</v>
      </c>
      <c r="E834" s="75">
        <v>344361.45</v>
      </c>
      <c r="F834" s="75">
        <v>70166.804999999993</v>
      </c>
      <c r="G834" s="75">
        <v>277702.31699999998</v>
      </c>
      <c r="H834" s="15">
        <f>D834/D832*100</f>
        <v>92.515973606142069</v>
      </c>
      <c r="I834" s="15">
        <f>E834/E832*100</f>
        <v>88.268497119356553</v>
      </c>
      <c r="J834" s="16">
        <f t="shared" si="195"/>
        <v>108.34061154389309</v>
      </c>
      <c r="K834" s="16">
        <f t="shared" si="196"/>
        <v>121.95923271695213</v>
      </c>
      <c r="L834" s="16">
        <f t="shared" si="196"/>
        <v>124.00380872587391</v>
      </c>
      <c r="M834" s="74"/>
      <c r="N834" s="74"/>
      <c r="O834" s="74"/>
      <c r="P834" s="74"/>
      <c r="Q834" s="74"/>
      <c r="R834" s="74"/>
    </row>
    <row r="835" spans="1:18" s="9" customFormat="1" ht="22.5" x14ac:dyDescent="0.2">
      <c r="A835" s="11" t="s">
        <v>391</v>
      </c>
      <c r="B835" s="75"/>
      <c r="C835" s="75"/>
      <c r="D835" s="75"/>
      <c r="E835" s="75"/>
      <c r="F835" s="75"/>
      <c r="G835" s="75"/>
      <c r="H835" s="74"/>
      <c r="I835" s="74"/>
      <c r="J835" s="74"/>
      <c r="K835" s="74"/>
      <c r="L835" s="74"/>
      <c r="M835" s="74"/>
      <c r="N835" s="74"/>
      <c r="O835" s="74"/>
      <c r="P835" s="74"/>
      <c r="Q835" s="74"/>
      <c r="R835" s="74"/>
    </row>
    <row r="836" spans="1:18" s="9" customFormat="1" x14ac:dyDescent="0.2">
      <c r="A836" s="13" t="s">
        <v>272</v>
      </c>
      <c r="B836" s="75">
        <v>2802.2040000000002</v>
      </c>
      <c r="C836" s="75">
        <v>6403.0469999999996</v>
      </c>
      <c r="D836" s="75">
        <v>3839.9549999999999</v>
      </c>
      <c r="E836" s="75">
        <v>10243.002</v>
      </c>
      <c r="F836" s="75">
        <v>111.759</v>
      </c>
      <c r="G836" s="75">
        <v>12808.089</v>
      </c>
      <c r="H836" s="15">
        <f>H837+H838</f>
        <v>100</v>
      </c>
      <c r="I836" s="15">
        <f>I837+I838</f>
        <v>99.999999999999986</v>
      </c>
      <c r="J836" s="16">
        <f t="shared" ref="J836:J841" si="197">D836/B836*100</f>
        <v>137.03338514968931</v>
      </c>
      <c r="K836" s="16"/>
      <c r="L836" s="16">
        <f t="shared" ref="L836:L841" si="198">E836/G836*100</f>
        <v>79.972913992087342</v>
      </c>
      <c r="M836" s="70"/>
      <c r="N836" s="70"/>
      <c r="O836" s="70"/>
      <c r="P836" s="70"/>
      <c r="Q836" s="70"/>
      <c r="R836" s="70"/>
    </row>
    <row r="837" spans="1:18" s="9" customFormat="1" x14ac:dyDescent="0.2">
      <c r="A837" s="17" t="s">
        <v>278</v>
      </c>
      <c r="B837" s="75">
        <v>2712</v>
      </c>
      <c r="C837" s="75">
        <v>6175</v>
      </c>
      <c r="D837" s="75">
        <v>3834.6669999999999</v>
      </c>
      <c r="E837" s="75">
        <v>10009.666999999999</v>
      </c>
      <c r="F837" s="75">
        <v>53.667000000000002</v>
      </c>
      <c r="G837" s="75">
        <v>12739.333000000001</v>
      </c>
      <c r="H837" s="15">
        <f>D837/D836*100</f>
        <v>99.862290052878222</v>
      </c>
      <c r="I837" s="15">
        <f>E837/E836*100</f>
        <v>97.722005716683441</v>
      </c>
      <c r="J837" s="16">
        <f t="shared" si="197"/>
        <v>141.39627581120945</v>
      </c>
      <c r="K837" s="16"/>
      <c r="L837" s="16">
        <f t="shared" si="198"/>
        <v>78.572928425687579</v>
      </c>
      <c r="M837" s="74"/>
      <c r="N837" s="74"/>
      <c r="O837" s="74"/>
      <c r="P837" s="74"/>
      <c r="Q837" s="74"/>
      <c r="R837" s="74"/>
    </row>
    <row r="838" spans="1:18" s="9" customFormat="1" x14ac:dyDescent="0.2">
      <c r="A838" s="17" t="s">
        <v>274</v>
      </c>
      <c r="B838" s="75">
        <v>90.203999999999994</v>
      </c>
      <c r="C838" s="75">
        <v>228.047</v>
      </c>
      <c r="D838" s="75">
        <v>5.2880000000000003</v>
      </c>
      <c r="E838" s="75">
        <v>233.33500000000001</v>
      </c>
      <c r="F838" s="75">
        <v>58.091999999999999</v>
      </c>
      <c r="G838" s="75">
        <v>68.756</v>
      </c>
      <c r="H838" s="15">
        <f>D838/D836*100</f>
        <v>0.13770994712177617</v>
      </c>
      <c r="I838" s="15">
        <f>E838/E836*100</f>
        <v>2.2779942833165512</v>
      </c>
      <c r="J838" s="16">
        <f t="shared" si="197"/>
        <v>5.8622677486585975</v>
      </c>
      <c r="K838" s="16">
        <f>D838/F838*100</f>
        <v>9.1028024512841714</v>
      </c>
      <c r="L838" s="16">
        <f t="shared" si="198"/>
        <v>339.36674617487927</v>
      </c>
      <c r="M838" s="74"/>
      <c r="N838" s="74"/>
      <c r="O838" s="74"/>
      <c r="P838" s="74"/>
      <c r="Q838" s="74"/>
      <c r="R838" s="74"/>
    </row>
    <row r="839" spans="1:18" s="9" customFormat="1" x14ac:dyDescent="0.2">
      <c r="A839" s="13" t="s">
        <v>273</v>
      </c>
      <c r="B839" s="75">
        <v>2802.2040000000002</v>
      </c>
      <c r="C839" s="75">
        <v>6403.0469999999996</v>
      </c>
      <c r="D839" s="75">
        <v>3839.9549999999999</v>
      </c>
      <c r="E839" s="75">
        <v>10243.002</v>
      </c>
      <c r="F839" s="75">
        <v>111.759</v>
      </c>
      <c r="G839" s="75">
        <v>12808.089</v>
      </c>
      <c r="H839" s="15">
        <f>H840+H841</f>
        <v>100</v>
      </c>
      <c r="I839" s="15">
        <f>I840+I841</f>
        <v>99.999999999999986</v>
      </c>
      <c r="J839" s="16">
        <f t="shared" si="197"/>
        <v>137.03338514968931</v>
      </c>
      <c r="K839" s="16"/>
      <c r="L839" s="16">
        <f t="shared" si="198"/>
        <v>79.972913992087342</v>
      </c>
      <c r="M839" s="74"/>
      <c r="N839" s="74"/>
      <c r="O839" s="74"/>
      <c r="P839" s="74"/>
      <c r="Q839" s="74"/>
      <c r="R839" s="74"/>
    </row>
    <row r="840" spans="1:18" s="9" customFormat="1" x14ac:dyDescent="0.2">
      <c r="A840" s="17" t="s">
        <v>275</v>
      </c>
      <c r="B840" s="75">
        <v>196.84</v>
      </c>
      <c r="C840" s="75">
        <v>2513.752</v>
      </c>
      <c r="D840" s="75">
        <v>413.46</v>
      </c>
      <c r="E840" s="75">
        <v>2927.212</v>
      </c>
      <c r="F840" s="75">
        <v>0.3</v>
      </c>
      <c r="G840" s="75">
        <v>2457.6</v>
      </c>
      <c r="H840" s="15">
        <f>D840/D839*100</f>
        <v>10.767313679457182</v>
      </c>
      <c r="I840" s="15">
        <f>E840/E839*100</f>
        <v>28.577676739690176</v>
      </c>
      <c r="J840" s="16">
        <f t="shared" si="197"/>
        <v>210.04877057508634</v>
      </c>
      <c r="K840" s="16"/>
      <c r="L840" s="16">
        <f t="shared" si="198"/>
        <v>119.10856119791666</v>
      </c>
      <c r="M840" s="78"/>
      <c r="N840" s="78"/>
      <c r="O840" s="78"/>
      <c r="P840" s="78"/>
      <c r="Q840" s="78"/>
      <c r="R840" s="78"/>
    </row>
    <row r="841" spans="1:18" s="9" customFormat="1" x14ac:dyDescent="0.2">
      <c r="A841" s="17" t="s">
        <v>279</v>
      </c>
      <c r="B841" s="75">
        <v>2605.364</v>
      </c>
      <c r="C841" s="75">
        <v>3889.2950000000001</v>
      </c>
      <c r="D841" s="75">
        <v>3426.4949999999999</v>
      </c>
      <c r="E841" s="75">
        <v>7315.79</v>
      </c>
      <c r="F841" s="75">
        <v>111.459</v>
      </c>
      <c r="G841" s="75">
        <v>10350.489</v>
      </c>
      <c r="H841" s="15">
        <f>D841/D839*100</f>
        <v>89.232686320542825</v>
      </c>
      <c r="I841" s="15">
        <f>E841/E839*100</f>
        <v>71.42232326030981</v>
      </c>
      <c r="J841" s="16">
        <f t="shared" si="197"/>
        <v>131.5169396675474</v>
      </c>
      <c r="K841" s="16"/>
      <c r="L841" s="16">
        <f t="shared" si="198"/>
        <v>70.680621949359107</v>
      </c>
    </row>
    <row r="842" spans="1:18" s="9" customFormat="1" ht="22.5" x14ac:dyDescent="0.2">
      <c r="A842" s="11" t="s">
        <v>392</v>
      </c>
      <c r="B842" s="75"/>
      <c r="C842" s="75"/>
      <c r="D842" s="75"/>
      <c r="E842" s="75"/>
      <c r="F842" s="75"/>
      <c r="G842" s="75"/>
      <c r="H842" s="74"/>
      <c r="I842" s="74"/>
      <c r="J842" s="74"/>
      <c r="K842" s="74"/>
      <c r="L842" s="74"/>
    </row>
    <row r="843" spans="1:18" s="74" customFormat="1" x14ac:dyDescent="0.2">
      <c r="A843" s="13" t="s">
        <v>272</v>
      </c>
      <c r="B843" s="75">
        <v>24379.736000000001</v>
      </c>
      <c r="C843" s="75">
        <v>75220.694000000003</v>
      </c>
      <c r="D843" s="75">
        <v>24583.212</v>
      </c>
      <c r="E843" s="75">
        <v>99803.906000000003</v>
      </c>
      <c r="F843" s="75">
        <v>17185.225999999999</v>
      </c>
      <c r="G843" s="75">
        <v>84894.172999999995</v>
      </c>
      <c r="H843" s="15">
        <f>H844+H845</f>
        <v>100</v>
      </c>
      <c r="I843" s="15">
        <f>I844+I845</f>
        <v>100.00000100196478</v>
      </c>
      <c r="J843" s="16">
        <f t="shared" ref="J843:J848" si="199">D843/B843*100</f>
        <v>100.83461117052292</v>
      </c>
      <c r="K843" s="16">
        <f>D843/F843*100</f>
        <v>143.04852319079191</v>
      </c>
      <c r="L843" s="16">
        <f>E843/G843*100</f>
        <v>117.56272836299377</v>
      </c>
    </row>
    <row r="844" spans="1:18" s="9" customFormat="1" x14ac:dyDescent="0.2">
      <c r="A844" s="17" t="s">
        <v>278</v>
      </c>
      <c r="B844" s="75">
        <v>2354.1669999999999</v>
      </c>
      <c r="C844" s="75">
        <v>7620.6679999999997</v>
      </c>
      <c r="D844" s="75">
        <v>3289.8339999999998</v>
      </c>
      <c r="E844" s="75">
        <v>10910.502</v>
      </c>
      <c r="F844" s="75">
        <v>518.83399999999995</v>
      </c>
      <c r="G844" s="75">
        <v>2087.1680000000001</v>
      </c>
      <c r="H844" s="15">
        <f>D844/D843*100</f>
        <v>13.382441643508585</v>
      </c>
      <c r="I844" s="15">
        <f>E844/E843*100</f>
        <v>10.931938876219935</v>
      </c>
      <c r="J844" s="16">
        <f t="shared" si="199"/>
        <v>139.74514127502425</v>
      </c>
      <c r="K844" s="16"/>
      <c r="L844" s="16"/>
      <c r="M844" s="78"/>
      <c r="N844" s="78"/>
      <c r="O844" s="78"/>
      <c r="P844" s="78"/>
      <c r="Q844" s="78"/>
      <c r="R844" s="78"/>
    </row>
    <row r="845" spans="1:18" s="9" customFormat="1" x14ac:dyDescent="0.2">
      <c r="A845" s="17" t="s">
        <v>274</v>
      </c>
      <c r="B845" s="75">
        <v>22025.569</v>
      </c>
      <c r="C845" s="75">
        <v>67600.025999999998</v>
      </c>
      <c r="D845" s="75">
        <v>21293.378000000001</v>
      </c>
      <c r="E845" s="75">
        <v>88893.404999999999</v>
      </c>
      <c r="F845" s="75">
        <v>16666.392</v>
      </c>
      <c r="G845" s="75">
        <v>82807.004000000001</v>
      </c>
      <c r="H845" s="15">
        <f>D845/D843*100</f>
        <v>86.617558356491415</v>
      </c>
      <c r="I845" s="15">
        <f>E845/E843*100</f>
        <v>89.068062125744845</v>
      </c>
      <c r="J845" s="16">
        <f t="shared" si="199"/>
        <v>96.675722656699591</v>
      </c>
      <c r="K845" s="16">
        <f t="shared" ref="K845:L848" si="200">D845/F845*100</f>
        <v>127.76237352391568</v>
      </c>
      <c r="L845" s="16">
        <f t="shared" si="200"/>
        <v>107.35010410472042</v>
      </c>
    </row>
    <row r="846" spans="1:18" s="9" customFormat="1" x14ac:dyDescent="0.2">
      <c r="A846" s="13" t="s">
        <v>273</v>
      </c>
      <c r="B846" s="75">
        <v>24379.736000000001</v>
      </c>
      <c r="C846" s="75">
        <v>75220.694000000003</v>
      </c>
      <c r="D846" s="75">
        <v>24583.212</v>
      </c>
      <c r="E846" s="75">
        <v>99803.906000000003</v>
      </c>
      <c r="F846" s="75">
        <v>17185.225999999999</v>
      </c>
      <c r="G846" s="75">
        <v>84894.172999999995</v>
      </c>
      <c r="H846" s="15">
        <f>H847+H848</f>
        <v>99.999995932183324</v>
      </c>
      <c r="I846" s="15">
        <f>I847+I848</f>
        <v>100</v>
      </c>
      <c r="J846" s="16">
        <f t="shared" si="199"/>
        <v>100.83461117052292</v>
      </c>
      <c r="K846" s="16">
        <f t="shared" si="200"/>
        <v>143.04852319079191</v>
      </c>
      <c r="L846" s="16">
        <f t="shared" si="200"/>
        <v>117.56272836299377</v>
      </c>
      <c r="M846" s="74"/>
      <c r="N846" s="74"/>
      <c r="O846" s="74"/>
      <c r="P846" s="74"/>
      <c r="Q846" s="74"/>
      <c r="R846" s="74"/>
    </row>
    <row r="847" spans="1:18" s="74" customFormat="1" x14ac:dyDescent="0.2">
      <c r="A847" s="17" t="s">
        <v>275</v>
      </c>
      <c r="B847" s="75">
        <v>504.64699999999999</v>
      </c>
      <c r="C847" s="75">
        <v>1364.3579999999999</v>
      </c>
      <c r="D847" s="75">
        <v>612.70899999999995</v>
      </c>
      <c r="E847" s="75">
        <v>1977.067</v>
      </c>
      <c r="F847" s="75">
        <v>197.297</v>
      </c>
      <c r="G847" s="75">
        <v>1310.088</v>
      </c>
      <c r="H847" s="15">
        <f>D847/D846*100</f>
        <v>2.4923878946331341</v>
      </c>
      <c r="I847" s="15">
        <f>E847/E846*100</f>
        <v>1.9809515270875271</v>
      </c>
      <c r="J847" s="16">
        <f t="shared" si="199"/>
        <v>121.41338400902015</v>
      </c>
      <c r="K847" s="16">
        <f t="shared" si="200"/>
        <v>310.55160494077455</v>
      </c>
      <c r="L847" s="16">
        <f t="shared" si="200"/>
        <v>150.91100750483938</v>
      </c>
    </row>
    <row r="848" spans="1:18" s="9" customFormat="1" x14ac:dyDescent="0.2">
      <c r="A848" s="17" t="s">
        <v>279</v>
      </c>
      <c r="B848" s="75">
        <v>23875.089</v>
      </c>
      <c r="C848" s="75">
        <v>73856.335999999996</v>
      </c>
      <c r="D848" s="75">
        <v>23970.502</v>
      </c>
      <c r="E848" s="75">
        <v>97826.839000000007</v>
      </c>
      <c r="F848" s="75">
        <v>16987.929</v>
      </c>
      <c r="G848" s="75">
        <v>83584.085000000006</v>
      </c>
      <c r="H848" s="15">
        <f>D848/D846*100</f>
        <v>97.507608037550185</v>
      </c>
      <c r="I848" s="15">
        <f>E848/E846*100</f>
        <v>98.019048472912473</v>
      </c>
      <c r="J848" s="16">
        <f t="shared" si="199"/>
        <v>100.39963411235871</v>
      </c>
      <c r="K848" s="16">
        <f t="shared" si="200"/>
        <v>141.10314447393796</v>
      </c>
      <c r="L848" s="16">
        <f t="shared" si="200"/>
        <v>117.04003100590261</v>
      </c>
      <c r="M848" s="74"/>
      <c r="N848" s="74"/>
      <c r="O848" s="74"/>
      <c r="P848" s="74"/>
      <c r="Q848" s="74"/>
      <c r="R848" s="74"/>
    </row>
    <row r="849" spans="1:18" s="9" customFormat="1" ht="22.5" x14ac:dyDescent="0.2">
      <c r="A849" s="11" t="s">
        <v>393</v>
      </c>
      <c r="B849" s="75"/>
      <c r="C849" s="75"/>
      <c r="D849" s="75"/>
      <c r="E849" s="75"/>
      <c r="F849" s="75"/>
      <c r="G849" s="75"/>
      <c r="H849" s="74"/>
      <c r="I849" s="74"/>
      <c r="J849" s="74"/>
      <c r="K849" s="74"/>
      <c r="L849" s="74"/>
      <c r="M849" s="78"/>
      <c r="N849" s="78"/>
      <c r="O849" s="78"/>
      <c r="P849" s="78"/>
      <c r="Q849" s="78"/>
      <c r="R849" s="78"/>
    </row>
    <row r="850" spans="1:18" s="9" customFormat="1" x14ac:dyDescent="0.2">
      <c r="A850" s="13" t="s">
        <v>272</v>
      </c>
      <c r="B850" s="75">
        <v>1993.854</v>
      </c>
      <c r="C850" s="75">
        <v>7680.4409999999998</v>
      </c>
      <c r="D850" s="75">
        <v>3231.3180000000002</v>
      </c>
      <c r="E850" s="75">
        <v>10911.759</v>
      </c>
      <c r="F850" s="75">
        <v>2304.953</v>
      </c>
      <c r="G850" s="75">
        <v>9268.8690000000006</v>
      </c>
      <c r="H850" s="15">
        <f>H851+H852</f>
        <v>99.999999999999986</v>
      </c>
      <c r="I850" s="15">
        <f>I851+I852</f>
        <v>99.999990835574707</v>
      </c>
      <c r="J850" s="16">
        <f t="shared" ref="J850:J855" si="201">D850/B850*100</f>
        <v>162.0639224336386</v>
      </c>
      <c r="K850" s="16">
        <f t="shared" ref="K850:L853" si="202">D850/F850*100</f>
        <v>140.19019042904563</v>
      </c>
      <c r="L850" s="16">
        <f t="shared" si="202"/>
        <v>117.72481626399079</v>
      </c>
      <c r="M850" s="74"/>
      <c r="N850" s="74"/>
      <c r="O850" s="74"/>
      <c r="P850" s="74"/>
      <c r="Q850" s="74"/>
      <c r="R850" s="74"/>
    </row>
    <row r="851" spans="1:18" s="9" customFormat="1" x14ac:dyDescent="0.2">
      <c r="A851" s="17" t="s">
        <v>278</v>
      </c>
      <c r="B851" s="75">
        <v>216.5</v>
      </c>
      <c r="C851" s="75">
        <v>754</v>
      </c>
      <c r="D851" s="75">
        <v>121.833</v>
      </c>
      <c r="E851" s="75">
        <v>875.83299999999997</v>
      </c>
      <c r="F851" s="75">
        <v>137.5</v>
      </c>
      <c r="G851" s="75">
        <v>588.5</v>
      </c>
      <c r="H851" s="15">
        <f>D851/D850*100</f>
        <v>3.7703810024268729</v>
      </c>
      <c r="I851" s="15">
        <f>E851/E850*100</f>
        <v>8.0265060839411859</v>
      </c>
      <c r="J851" s="16">
        <f t="shared" si="201"/>
        <v>56.273903002309467</v>
      </c>
      <c r="K851" s="16">
        <f t="shared" si="202"/>
        <v>88.605818181818179</v>
      </c>
      <c r="L851" s="16">
        <f t="shared" si="202"/>
        <v>148.82463891248938</v>
      </c>
      <c r="M851" s="74"/>
      <c r="N851" s="74"/>
      <c r="O851" s="74"/>
      <c r="P851" s="74"/>
      <c r="Q851" s="74"/>
      <c r="R851" s="74"/>
    </row>
    <row r="852" spans="1:18" s="9" customFormat="1" x14ac:dyDescent="0.2">
      <c r="A852" s="17" t="s">
        <v>274</v>
      </c>
      <c r="B852" s="75">
        <v>1777.354</v>
      </c>
      <c r="C852" s="75">
        <v>6926.4409999999998</v>
      </c>
      <c r="D852" s="75">
        <v>3109.4850000000001</v>
      </c>
      <c r="E852" s="75">
        <v>10035.924999999999</v>
      </c>
      <c r="F852" s="75">
        <v>2167.453</v>
      </c>
      <c r="G852" s="75">
        <v>8680.3690000000006</v>
      </c>
      <c r="H852" s="15">
        <f>D852/D850*100</f>
        <v>96.229618997573112</v>
      </c>
      <c r="I852" s="15">
        <f>E852/E850*100</f>
        <v>91.973484751633521</v>
      </c>
      <c r="J852" s="16">
        <f t="shared" si="201"/>
        <v>174.95023501227104</v>
      </c>
      <c r="K852" s="16">
        <f t="shared" si="202"/>
        <v>143.46262640989218</v>
      </c>
      <c r="L852" s="16">
        <f t="shared" si="202"/>
        <v>115.61634073390196</v>
      </c>
      <c r="M852" s="78"/>
      <c r="N852" s="78"/>
      <c r="O852" s="78"/>
      <c r="P852" s="78"/>
      <c r="Q852" s="78"/>
      <c r="R852" s="78"/>
    </row>
    <row r="853" spans="1:18" s="9" customFormat="1" x14ac:dyDescent="0.2">
      <c r="A853" s="13" t="s">
        <v>273</v>
      </c>
      <c r="B853" s="75">
        <v>1993.854</v>
      </c>
      <c r="C853" s="75">
        <v>7680.4409999999998</v>
      </c>
      <c r="D853" s="75">
        <v>3231.3180000000002</v>
      </c>
      <c r="E853" s="75">
        <v>10911.759</v>
      </c>
      <c r="F853" s="75">
        <v>2304.953</v>
      </c>
      <c r="G853" s="75">
        <v>9268.8690000000006</v>
      </c>
      <c r="H853" s="15">
        <f>H854+H855</f>
        <v>99.999999999999986</v>
      </c>
      <c r="I853" s="15">
        <f>I854+I855</f>
        <v>99.999990835574721</v>
      </c>
      <c r="J853" s="16">
        <f t="shared" si="201"/>
        <v>162.0639224336386</v>
      </c>
      <c r="K853" s="16">
        <f t="shared" si="202"/>
        <v>140.19019042904563</v>
      </c>
      <c r="L853" s="16">
        <f t="shared" si="202"/>
        <v>117.72481626399079</v>
      </c>
      <c r="M853" s="78"/>
      <c r="N853" s="78"/>
      <c r="O853" s="78"/>
      <c r="P853" s="78"/>
      <c r="Q853" s="78"/>
      <c r="R853" s="78"/>
    </row>
    <row r="854" spans="1:18" s="9" customFormat="1" x14ac:dyDescent="0.2">
      <c r="A854" s="17" t="s">
        <v>275</v>
      </c>
      <c r="B854" s="75">
        <v>69.84</v>
      </c>
      <c r="C854" s="75">
        <v>223.95400000000001</v>
      </c>
      <c r="D854" s="75">
        <v>221.7</v>
      </c>
      <c r="E854" s="75">
        <v>445.654</v>
      </c>
      <c r="F854" s="75">
        <v>7.04</v>
      </c>
      <c r="G854" s="75">
        <v>18.222000000000001</v>
      </c>
      <c r="H854" s="15">
        <f>D854/D853*100</f>
        <v>6.8609774711124061</v>
      </c>
      <c r="I854" s="15">
        <f>E854/E853*100</f>
        <v>4.0841627825541238</v>
      </c>
      <c r="J854" s="16">
        <f t="shared" si="201"/>
        <v>317.43986254295532</v>
      </c>
      <c r="K854" s="16"/>
      <c r="L854" s="16"/>
      <c r="M854" s="74"/>
      <c r="N854" s="74"/>
      <c r="O854" s="74"/>
      <c r="P854" s="74"/>
      <c r="Q854" s="74"/>
      <c r="R854" s="74"/>
    </row>
    <row r="855" spans="1:18" s="9" customFormat="1" x14ac:dyDescent="0.2">
      <c r="A855" s="17" t="s">
        <v>279</v>
      </c>
      <c r="B855" s="75">
        <v>1924.0139999999999</v>
      </c>
      <c r="C855" s="75">
        <v>7456.4859999999999</v>
      </c>
      <c r="D855" s="75">
        <v>3009.6179999999999</v>
      </c>
      <c r="E855" s="75">
        <v>10466.103999999999</v>
      </c>
      <c r="F855" s="75">
        <v>2297.913</v>
      </c>
      <c r="G855" s="75">
        <v>9250.6470000000008</v>
      </c>
      <c r="H855" s="15">
        <f>D855/D853*100</f>
        <v>93.13902252888758</v>
      </c>
      <c r="I855" s="15">
        <f>E855/E853*100</f>
        <v>95.91582805302059</v>
      </c>
      <c r="J855" s="16">
        <f t="shared" si="201"/>
        <v>156.42391375530531</v>
      </c>
      <c r="K855" s="16">
        <f>D855/F855*100</f>
        <v>130.97179919344205</v>
      </c>
      <c r="L855" s="16">
        <f>E855/G855*100</f>
        <v>113.13915664493518</v>
      </c>
    </row>
    <row r="856" spans="1:18" s="9" customFormat="1" ht="22.5" x14ac:dyDescent="0.2">
      <c r="A856" s="11" t="s">
        <v>394</v>
      </c>
      <c r="B856" s="75"/>
      <c r="C856" s="75"/>
      <c r="D856" s="75"/>
      <c r="E856" s="75"/>
      <c r="F856" s="75"/>
      <c r="G856" s="75"/>
      <c r="H856" s="74"/>
      <c r="I856" s="74"/>
      <c r="J856" s="74"/>
      <c r="K856" s="74"/>
      <c r="L856" s="74"/>
    </row>
    <row r="857" spans="1:18" s="9" customFormat="1" x14ac:dyDescent="0.2">
      <c r="A857" s="13" t="s">
        <v>272</v>
      </c>
      <c r="B857" s="75">
        <v>2513.2530000000002</v>
      </c>
      <c r="C857" s="75">
        <v>7579.1180000000004</v>
      </c>
      <c r="D857" s="75">
        <v>2641.1460000000002</v>
      </c>
      <c r="E857" s="75">
        <v>10220.264999999999</v>
      </c>
      <c r="F857" s="75">
        <v>2708.895</v>
      </c>
      <c r="G857" s="75">
        <v>11547.578</v>
      </c>
      <c r="H857" s="15">
        <f>H858+H859</f>
        <v>100</v>
      </c>
      <c r="I857" s="15">
        <f>I858+I859</f>
        <v>100.00000000000001</v>
      </c>
      <c r="J857" s="16">
        <f t="shared" ref="J857:J862" si="203">D857/B857*100</f>
        <v>105.08874355267854</v>
      </c>
      <c r="K857" s="16">
        <f t="shared" ref="K857:L862" si="204">D857/F857*100</f>
        <v>97.499017126909692</v>
      </c>
      <c r="L857" s="16">
        <f t="shared" si="204"/>
        <v>88.505702234702383</v>
      </c>
      <c r="M857" s="78"/>
      <c r="N857" s="78"/>
      <c r="O857" s="78"/>
      <c r="P857" s="78"/>
      <c r="Q857" s="78"/>
      <c r="R857" s="78"/>
    </row>
    <row r="858" spans="1:18" s="9" customFormat="1" x14ac:dyDescent="0.2">
      <c r="A858" s="17" t="s">
        <v>278</v>
      </c>
      <c r="B858" s="75">
        <v>623.5</v>
      </c>
      <c r="C858" s="75">
        <v>2397.0010000000002</v>
      </c>
      <c r="D858" s="75">
        <v>584.5</v>
      </c>
      <c r="E858" s="75">
        <v>2981.502</v>
      </c>
      <c r="F858" s="75">
        <v>578.16700000000003</v>
      </c>
      <c r="G858" s="75">
        <v>2980.835</v>
      </c>
      <c r="H858" s="15">
        <f>D858/D857*100</f>
        <v>22.130544846820278</v>
      </c>
      <c r="I858" s="15">
        <f>E858/E857*100</f>
        <v>29.172452964771463</v>
      </c>
      <c r="J858" s="16">
        <f t="shared" si="203"/>
        <v>93.744987971130712</v>
      </c>
      <c r="K858" s="16">
        <f t="shared" si="204"/>
        <v>101.09535826154034</v>
      </c>
      <c r="L858" s="16">
        <f t="shared" si="204"/>
        <v>100.02237628047175</v>
      </c>
      <c r="M858" s="74"/>
      <c r="N858" s="74"/>
      <c r="O858" s="74"/>
      <c r="P858" s="74"/>
      <c r="Q858" s="74"/>
      <c r="R858" s="74"/>
    </row>
    <row r="859" spans="1:18" s="9" customFormat="1" x14ac:dyDescent="0.2">
      <c r="A859" s="17" t="s">
        <v>274</v>
      </c>
      <c r="B859" s="75">
        <v>1889.752</v>
      </c>
      <c r="C859" s="75">
        <v>5182.1170000000002</v>
      </c>
      <c r="D859" s="75">
        <v>2056.6460000000002</v>
      </c>
      <c r="E859" s="75">
        <v>7238.7629999999999</v>
      </c>
      <c r="F859" s="75">
        <v>2130.7280000000001</v>
      </c>
      <c r="G859" s="75">
        <v>8566.7430000000004</v>
      </c>
      <c r="H859" s="15">
        <f>D859/D857*100</f>
        <v>77.869455153179729</v>
      </c>
      <c r="I859" s="15">
        <f>E859/E857*100</f>
        <v>70.827547035228548</v>
      </c>
      <c r="J859" s="16">
        <f t="shared" si="203"/>
        <v>108.83152921653212</v>
      </c>
      <c r="K859" s="16">
        <f t="shared" si="204"/>
        <v>96.523160159344599</v>
      </c>
      <c r="L859" s="16">
        <f t="shared" si="204"/>
        <v>84.498426064608211</v>
      </c>
    </row>
    <row r="860" spans="1:18" s="9" customFormat="1" x14ac:dyDescent="0.2">
      <c r="A860" s="13" t="s">
        <v>273</v>
      </c>
      <c r="B860" s="75">
        <v>2513.2530000000002</v>
      </c>
      <c r="C860" s="75">
        <v>7579.1180000000004</v>
      </c>
      <c r="D860" s="75">
        <v>2641.1460000000002</v>
      </c>
      <c r="E860" s="75">
        <v>10220.264999999999</v>
      </c>
      <c r="F860" s="75">
        <v>2708.895</v>
      </c>
      <c r="G860" s="75">
        <v>11547.578</v>
      </c>
      <c r="H860" s="15">
        <f>H861+H862</f>
        <v>99.999999999999986</v>
      </c>
      <c r="I860" s="15">
        <f>I861+I862</f>
        <v>99.999990215517897</v>
      </c>
      <c r="J860" s="16">
        <f t="shared" si="203"/>
        <v>105.08874355267854</v>
      </c>
      <c r="K860" s="16">
        <f t="shared" si="204"/>
        <v>97.499017126909692</v>
      </c>
      <c r="L860" s="16">
        <f t="shared" si="204"/>
        <v>88.505702234702383</v>
      </c>
      <c r="M860" s="78"/>
      <c r="N860" s="78"/>
      <c r="O860" s="78"/>
      <c r="P860" s="78"/>
      <c r="Q860" s="78"/>
      <c r="R860" s="78"/>
    </row>
    <row r="861" spans="1:18" s="9" customFormat="1" x14ac:dyDescent="0.2">
      <c r="A861" s="17" t="s">
        <v>275</v>
      </c>
      <c r="B861" s="75">
        <v>434.60300000000001</v>
      </c>
      <c r="C861" s="75">
        <v>880.55200000000002</v>
      </c>
      <c r="D861" s="75">
        <v>224.92599999999999</v>
      </c>
      <c r="E861" s="75">
        <v>1105.4780000000001</v>
      </c>
      <c r="F861" s="75">
        <v>55.572000000000003</v>
      </c>
      <c r="G861" s="75">
        <v>294.35500000000002</v>
      </c>
      <c r="H861" s="15">
        <f>D861/D860*100</f>
        <v>8.5162274255190731</v>
      </c>
      <c r="I861" s="15">
        <f>E861/E860*100</f>
        <v>10.816529708378404</v>
      </c>
      <c r="J861" s="16">
        <f t="shared" si="203"/>
        <v>51.754359726002811</v>
      </c>
      <c r="K861" s="16">
        <f t="shared" si="204"/>
        <v>404.74699488951262</v>
      </c>
      <c r="L861" s="16">
        <f t="shared" si="204"/>
        <v>375.55944352907204</v>
      </c>
    </row>
    <row r="862" spans="1:18" s="9" customFormat="1" x14ac:dyDescent="0.2">
      <c r="A862" s="17" t="s">
        <v>279</v>
      </c>
      <c r="B862" s="75">
        <v>2078.6489999999999</v>
      </c>
      <c r="C862" s="75">
        <v>6698.5659999999998</v>
      </c>
      <c r="D862" s="75">
        <v>2416.2199999999998</v>
      </c>
      <c r="E862" s="75">
        <v>9114.7860000000001</v>
      </c>
      <c r="F862" s="75">
        <v>2653.3240000000001</v>
      </c>
      <c r="G862" s="75">
        <v>11253.223</v>
      </c>
      <c r="H862" s="15">
        <f>D862/D860*100</f>
        <v>91.483772574480909</v>
      </c>
      <c r="I862" s="15">
        <f>E862/E860*100</f>
        <v>89.1834605071395</v>
      </c>
      <c r="J862" s="16">
        <f t="shared" si="203"/>
        <v>116.23992314238718</v>
      </c>
      <c r="K862" s="16">
        <f t="shared" si="204"/>
        <v>91.063888164430722</v>
      </c>
      <c r="L862" s="16">
        <f t="shared" si="204"/>
        <v>80.997115226455563</v>
      </c>
    </row>
    <row r="863" spans="1:18" s="9" customFormat="1" x14ac:dyDescent="0.2">
      <c r="A863" s="11" t="s">
        <v>395</v>
      </c>
      <c r="B863" s="75"/>
      <c r="C863" s="75"/>
      <c r="D863" s="75"/>
      <c r="E863" s="75"/>
      <c r="F863" s="75"/>
      <c r="G863" s="75"/>
      <c r="H863" s="74"/>
      <c r="I863" s="74"/>
      <c r="J863" s="74"/>
      <c r="K863" s="74"/>
      <c r="L863" s="74"/>
      <c r="M863" s="74"/>
      <c r="N863" s="74"/>
      <c r="O863" s="74"/>
      <c r="P863" s="74"/>
      <c r="Q863" s="74"/>
      <c r="R863" s="74"/>
    </row>
    <row r="864" spans="1:18" s="9" customFormat="1" x14ac:dyDescent="0.2">
      <c r="A864" s="13" t="s">
        <v>272</v>
      </c>
      <c r="B864" s="75">
        <v>15971.703</v>
      </c>
      <c r="C864" s="75">
        <v>47618.080000000002</v>
      </c>
      <c r="D864" s="75">
        <v>15303.565000000001</v>
      </c>
      <c r="E864" s="75">
        <v>62921.644999999997</v>
      </c>
      <c r="F864" s="75">
        <v>21058.582999999999</v>
      </c>
      <c r="G864" s="75">
        <v>66180.933000000005</v>
      </c>
      <c r="H864" s="15">
        <f>H865+H866</f>
        <v>99.999999999999986</v>
      </c>
      <c r="I864" s="15">
        <f>I865+I866</f>
        <v>100</v>
      </c>
      <c r="J864" s="16">
        <f t="shared" ref="J864:J869" si="205">D864/B864*100</f>
        <v>95.81673914171833</v>
      </c>
      <c r="K864" s="16">
        <f t="shared" ref="K864:L869" si="206">D864/F864*100</f>
        <v>72.671390093056118</v>
      </c>
      <c r="L864" s="16">
        <f t="shared" si="206"/>
        <v>95.075185778961441</v>
      </c>
      <c r="M864" s="78"/>
      <c r="N864" s="78"/>
      <c r="O864" s="78"/>
      <c r="P864" s="78"/>
      <c r="Q864" s="78"/>
      <c r="R864" s="78"/>
    </row>
    <row r="865" spans="1:18" s="9" customFormat="1" x14ac:dyDescent="0.2">
      <c r="A865" s="17" t="s">
        <v>278</v>
      </c>
      <c r="B865" s="75">
        <v>10693.416999999999</v>
      </c>
      <c r="C865" s="75">
        <v>30951.667000000001</v>
      </c>
      <c r="D865" s="75">
        <v>10039.75</v>
      </c>
      <c r="E865" s="75">
        <v>40991.417000000001</v>
      </c>
      <c r="F865" s="75">
        <v>11156.75</v>
      </c>
      <c r="G865" s="75">
        <v>38567.75</v>
      </c>
      <c r="H865" s="15">
        <f>D865/D864*100</f>
        <v>65.603994886158873</v>
      </c>
      <c r="I865" s="15">
        <f>E865/E864*100</f>
        <v>65.146766267792273</v>
      </c>
      <c r="J865" s="16">
        <f t="shared" si="205"/>
        <v>93.887201817716459</v>
      </c>
      <c r="K865" s="16">
        <f t="shared" si="206"/>
        <v>89.988123781567211</v>
      </c>
      <c r="L865" s="16">
        <f t="shared" si="206"/>
        <v>106.28418043572674</v>
      </c>
    </row>
    <row r="866" spans="1:18" s="9" customFormat="1" x14ac:dyDescent="0.2">
      <c r="A866" s="17" t="s">
        <v>274</v>
      </c>
      <c r="B866" s="75">
        <v>5278.2860000000001</v>
      </c>
      <c r="C866" s="75">
        <v>16666.413</v>
      </c>
      <c r="D866" s="75">
        <v>5263.8149999999996</v>
      </c>
      <c r="E866" s="75">
        <v>21930.227999999999</v>
      </c>
      <c r="F866" s="75">
        <v>9901.8330000000005</v>
      </c>
      <c r="G866" s="75">
        <v>27613.183000000001</v>
      </c>
      <c r="H866" s="15">
        <f>D866/D864*100</f>
        <v>34.396005113841113</v>
      </c>
      <c r="I866" s="15">
        <f>E866/E864*100</f>
        <v>34.853233732207734</v>
      </c>
      <c r="J866" s="16">
        <f t="shared" si="205"/>
        <v>99.725839031837211</v>
      </c>
      <c r="K866" s="16">
        <f t="shared" si="206"/>
        <v>53.160005829223735</v>
      </c>
      <c r="L866" s="16">
        <f t="shared" si="206"/>
        <v>79.419413546058763</v>
      </c>
    </row>
    <row r="867" spans="1:18" s="9" customFormat="1" x14ac:dyDescent="0.2">
      <c r="A867" s="13" t="s">
        <v>273</v>
      </c>
      <c r="B867" s="75">
        <v>15971.703</v>
      </c>
      <c r="C867" s="75">
        <v>47618.080000000002</v>
      </c>
      <c r="D867" s="75">
        <v>15303.565000000001</v>
      </c>
      <c r="E867" s="75">
        <v>62921.644999999997</v>
      </c>
      <c r="F867" s="75">
        <v>21058.582999999999</v>
      </c>
      <c r="G867" s="75">
        <v>66180.933000000005</v>
      </c>
      <c r="H867" s="15">
        <f>H868+H869</f>
        <v>100.00000000000001</v>
      </c>
      <c r="I867" s="15">
        <f>I868+I869</f>
        <v>100.00000000000001</v>
      </c>
      <c r="J867" s="16">
        <f t="shared" si="205"/>
        <v>95.81673914171833</v>
      </c>
      <c r="K867" s="16">
        <f t="shared" si="206"/>
        <v>72.671390093056118</v>
      </c>
      <c r="L867" s="16">
        <f t="shared" si="206"/>
        <v>95.075185778961441</v>
      </c>
      <c r="M867" s="78"/>
      <c r="N867" s="78"/>
      <c r="O867" s="78"/>
      <c r="P867" s="78"/>
      <c r="Q867" s="78"/>
      <c r="R867" s="78"/>
    </row>
    <row r="868" spans="1:18" s="9" customFormat="1" x14ac:dyDescent="0.2">
      <c r="A868" s="17" t="s">
        <v>275</v>
      </c>
      <c r="B868" s="75">
        <v>1214.252</v>
      </c>
      <c r="C868" s="75">
        <v>3719.5819999999999</v>
      </c>
      <c r="D868" s="75">
        <v>1031.4570000000001</v>
      </c>
      <c r="E868" s="75">
        <v>4751.0379999999996</v>
      </c>
      <c r="F868" s="75">
        <v>1883.674</v>
      </c>
      <c r="G868" s="75">
        <v>5946.9480000000003</v>
      </c>
      <c r="H868" s="15">
        <f>D868/D867*100</f>
        <v>6.739978560551088</v>
      </c>
      <c r="I868" s="15">
        <f>E868/E867*100</f>
        <v>7.5507212184296835</v>
      </c>
      <c r="J868" s="16">
        <f t="shared" si="205"/>
        <v>84.945876144325908</v>
      </c>
      <c r="K868" s="16">
        <f t="shared" si="206"/>
        <v>54.757723470197085</v>
      </c>
      <c r="L868" s="16">
        <f t="shared" si="206"/>
        <v>79.890357205073911</v>
      </c>
      <c r="M868" s="74"/>
      <c r="N868" s="74"/>
      <c r="O868" s="74"/>
      <c r="P868" s="74"/>
      <c r="Q868" s="74"/>
      <c r="R868" s="74"/>
    </row>
    <row r="869" spans="1:18" s="9" customFormat="1" x14ac:dyDescent="0.2">
      <c r="A869" s="17" t="s">
        <v>279</v>
      </c>
      <c r="B869" s="75">
        <v>14757.450999999999</v>
      </c>
      <c r="C869" s="75">
        <v>43898.498</v>
      </c>
      <c r="D869" s="75">
        <v>14272.108</v>
      </c>
      <c r="E869" s="75">
        <v>58170.607000000004</v>
      </c>
      <c r="F869" s="75">
        <v>19174.91</v>
      </c>
      <c r="G869" s="75">
        <v>60233.985000000001</v>
      </c>
      <c r="H869" s="15">
        <f>D869/D867*100</f>
        <v>93.26002143944892</v>
      </c>
      <c r="I869" s="15">
        <f>E869/E867*100</f>
        <v>92.449278781570328</v>
      </c>
      <c r="J869" s="16">
        <f t="shared" si="205"/>
        <v>96.711200328566235</v>
      </c>
      <c r="K869" s="16">
        <f t="shared" si="206"/>
        <v>74.431160302708079</v>
      </c>
      <c r="L869" s="16">
        <f t="shared" si="206"/>
        <v>96.574395667163643</v>
      </c>
    </row>
    <row r="870" spans="1:18" s="9" customFormat="1" ht="33.75" x14ac:dyDescent="0.2">
      <c r="A870" s="11" t="s">
        <v>396</v>
      </c>
      <c r="B870" s="75"/>
      <c r="C870" s="75"/>
      <c r="D870" s="75"/>
      <c r="E870" s="75"/>
      <c r="F870" s="75"/>
      <c r="G870" s="75"/>
      <c r="H870" s="74"/>
      <c r="I870" s="74"/>
      <c r="J870" s="74"/>
      <c r="K870" s="74"/>
      <c r="L870" s="74"/>
    </row>
    <row r="871" spans="1:18" s="9" customFormat="1" x14ac:dyDescent="0.2">
      <c r="A871" s="13" t="s">
        <v>272</v>
      </c>
      <c r="B871" s="75">
        <v>19560.819</v>
      </c>
      <c r="C871" s="75">
        <v>66004.986999999994</v>
      </c>
      <c r="D871" s="75">
        <v>17181.591</v>
      </c>
      <c r="E871" s="75">
        <v>83186.577999999994</v>
      </c>
      <c r="F871" s="75">
        <v>19666.103999999999</v>
      </c>
      <c r="G871" s="75">
        <v>62528.567999999999</v>
      </c>
      <c r="H871" s="15">
        <f>H872+H873</f>
        <v>100.00000582018278</v>
      </c>
      <c r="I871" s="15">
        <f>I872+I873</f>
        <v>100</v>
      </c>
      <c r="J871" s="16">
        <f t="shared" ref="J871:J876" si="207">D871/B871*100</f>
        <v>87.836766957457158</v>
      </c>
      <c r="K871" s="16">
        <f t="shared" ref="K871:L875" si="208">D871/F871*100</f>
        <v>87.366521604889314</v>
      </c>
      <c r="L871" s="16">
        <f t="shared" si="208"/>
        <v>133.03771485699144</v>
      </c>
      <c r="M871" s="78"/>
      <c r="N871" s="78"/>
      <c r="O871" s="78"/>
      <c r="P871" s="78"/>
      <c r="Q871" s="78"/>
      <c r="R871" s="78"/>
    </row>
    <row r="872" spans="1:18" s="9" customFormat="1" x14ac:dyDescent="0.2">
      <c r="A872" s="17" t="s">
        <v>278</v>
      </c>
      <c r="B872" s="75">
        <v>826.66700000000003</v>
      </c>
      <c r="C872" s="75">
        <v>3603</v>
      </c>
      <c r="D872" s="75">
        <v>876.66700000000003</v>
      </c>
      <c r="E872" s="75">
        <v>4479.6670000000004</v>
      </c>
      <c r="F872" s="75">
        <v>1014.667</v>
      </c>
      <c r="G872" s="75">
        <v>2135.3330000000001</v>
      </c>
      <c r="H872" s="15">
        <f>D872/D871*100</f>
        <v>5.1023621735612261</v>
      </c>
      <c r="I872" s="15">
        <f>E872/E871*100</f>
        <v>5.385083877353388</v>
      </c>
      <c r="J872" s="16">
        <f t="shared" si="207"/>
        <v>106.04838465790942</v>
      </c>
      <c r="K872" s="16">
        <f t="shared" si="208"/>
        <v>86.399478843798022</v>
      </c>
      <c r="L872" s="16">
        <f t="shared" si="208"/>
        <v>209.78774739115633</v>
      </c>
      <c r="M872" s="74"/>
      <c r="N872" s="74"/>
      <c r="O872" s="74"/>
      <c r="P872" s="74"/>
      <c r="Q872" s="74"/>
      <c r="R872" s="74"/>
    </row>
    <row r="873" spans="1:18" s="9" customFormat="1" x14ac:dyDescent="0.2">
      <c r="A873" s="17" t="s">
        <v>274</v>
      </c>
      <c r="B873" s="75">
        <v>18734.151999999998</v>
      </c>
      <c r="C873" s="75">
        <v>62401.987000000001</v>
      </c>
      <c r="D873" s="75">
        <v>16304.924999999999</v>
      </c>
      <c r="E873" s="75">
        <v>78706.910999999993</v>
      </c>
      <c r="F873" s="75">
        <v>18651.437000000002</v>
      </c>
      <c r="G873" s="75">
        <v>60393.235000000001</v>
      </c>
      <c r="H873" s="15">
        <f>D873/D871*100</f>
        <v>94.897643646621546</v>
      </c>
      <c r="I873" s="15">
        <f>E873/E871*100</f>
        <v>94.614916122646605</v>
      </c>
      <c r="J873" s="16">
        <f t="shared" si="207"/>
        <v>87.033162750040688</v>
      </c>
      <c r="K873" s="16">
        <f t="shared" si="208"/>
        <v>87.419135587247226</v>
      </c>
      <c r="L873" s="16">
        <f t="shared" si="208"/>
        <v>130.32405202337645</v>
      </c>
    </row>
    <row r="874" spans="1:18" s="9" customFormat="1" x14ac:dyDescent="0.2">
      <c r="A874" s="13" t="s">
        <v>273</v>
      </c>
      <c r="B874" s="75">
        <v>19560.819</v>
      </c>
      <c r="C874" s="75">
        <v>66004.986999999994</v>
      </c>
      <c r="D874" s="75">
        <v>17181.591</v>
      </c>
      <c r="E874" s="75">
        <v>83186.577999999994</v>
      </c>
      <c r="F874" s="75">
        <v>19666.103999999999</v>
      </c>
      <c r="G874" s="75">
        <v>62528.567999999999</v>
      </c>
      <c r="H874" s="15">
        <f>H875+H876</f>
        <v>100</v>
      </c>
      <c r="I874" s="15">
        <f>I875+I876</f>
        <v>100.00000000000001</v>
      </c>
      <c r="J874" s="16">
        <f t="shared" si="207"/>
        <v>87.836766957457158</v>
      </c>
      <c r="K874" s="16">
        <f t="shared" si="208"/>
        <v>87.366521604889314</v>
      </c>
      <c r="L874" s="16">
        <f t="shared" si="208"/>
        <v>133.03771485699144</v>
      </c>
      <c r="M874" s="78"/>
      <c r="N874" s="78"/>
      <c r="O874" s="78"/>
      <c r="P874" s="78"/>
      <c r="Q874" s="78"/>
      <c r="R874" s="78"/>
    </row>
    <row r="875" spans="1:18" s="9" customFormat="1" x14ac:dyDescent="0.2">
      <c r="A875" s="17" t="s">
        <v>275</v>
      </c>
      <c r="B875" s="75">
        <v>10647.866</v>
      </c>
      <c r="C875" s="75">
        <v>34365.349000000002</v>
      </c>
      <c r="D875" s="75">
        <v>15440.337</v>
      </c>
      <c r="E875" s="75">
        <v>49805.686000000002</v>
      </c>
      <c r="F875" s="75">
        <v>11748.031000000001</v>
      </c>
      <c r="G875" s="75">
        <v>56807.957000000002</v>
      </c>
      <c r="H875" s="15">
        <f>D875/D874*100</f>
        <v>89.865583460809887</v>
      </c>
      <c r="I875" s="15">
        <f>E875/E874*100</f>
        <v>59.8722620853571</v>
      </c>
      <c r="J875" s="16">
        <f t="shared" si="207"/>
        <v>145.00874635349467</v>
      </c>
      <c r="K875" s="16">
        <f t="shared" si="208"/>
        <v>131.42914757375087</v>
      </c>
      <c r="L875" s="16">
        <f t="shared" si="208"/>
        <v>87.673784853766165</v>
      </c>
    </row>
    <row r="876" spans="1:18" s="9" customFormat="1" x14ac:dyDescent="0.2">
      <c r="A876" s="17" t="s">
        <v>279</v>
      </c>
      <c r="B876" s="75">
        <v>8912.9519999999993</v>
      </c>
      <c r="C876" s="75">
        <v>31639.637999999999</v>
      </c>
      <c r="D876" s="75">
        <v>1741.2539999999999</v>
      </c>
      <c r="E876" s="75">
        <v>33380.892</v>
      </c>
      <c r="F876" s="75">
        <v>7918.0730000000003</v>
      </c>
      <c r="G876" s="75">
        <v>5720.6120000000001</v>
      </c>
      <c r="H876" s="15">
        <f>D876/D874*100</f>
        <v>10.134416539190113</v>
      </c>
      <c r="I876" s="15">
        <f>E876/E874*100</f>
        <v>40.127737914642914</v>
      </c>
      <c r="J876" s="16">
        <f t="shared" si="207"/>
        <v>19.536220996141346</v>
      </c>
      <c r="K876" s="16">
        <f>D876/F876*100</f>
        <v>21.990880862048126</v>
      </c>
      <c r="L876" s="16"/>
      <c r="M876" s="74"/>
      <c r="N876" s="74"/>
      <c r="O876" s="74"/>
      <c r="P876" s="74"/>
      <c r="Q876" s="74"/>
      <c r="R876" s="74"/>
    </row>
    <row r="877" spans="1:18" s="9" customFormat="1" ht="33.75" x14ac:dyDescent="0.2">
      <c r="A877" s="11" t="s">
        <v>397</v>
      </c>
      <c r="B877" s="75"/>
      <c r="C877" s="75"/>
      <c r="D877" s="75"/>
      <c r="E877" s="75"/>
      <c r="F877" s="75"/>
      <c r="G877" s="75"/>
      <c r="H877" s="74"/>
      <c r="I877" s="74"/>
      <c r="J877" s="74"/>
      <c r="K877" s="74"/>
      <c r="L877" s="74"/>
      <c r="M877" s="74"/>
      <c r="N877" s="74"/>
      <c r="O877" s="74"/>
      <c r="P877" s="74"/>
      <c r="Q877" s="74"/>
      <c r="R877" s="74"/>
    </row>
    <row r="878" spans="1:18" s="9" customFormat="1" x14ac:dyDescent="0.2">
      <c r="A878" s="13" t="s">
        <v>272</v>
      </c>
      <c r="B878" s="75">
        <v>12418.14</v>
      </c>
      <c r="C878" s="75">
        <v>42254.02</v>
      </c>
      <c r="D878" s="75">
        <v>11527.638999999999</v>
      </c>
      <c r="E878" s="75">
        <v>53125.608</v>
      </c>
      <c r="F878" s="75">
        <v>10924.799000000001</v>
      </c>
      <c r="G878" s="75">
        <v>39509.743000000002</v>
      </c>
      <c r="H878" s="15">
        <f>H879+H880+H881</f>
        <v>100.00000000000001</v>
      </c>
      <c r="I878" s="15">
        <f>I879+I880+I881</f>
        <v>99.999999999999986</v>
      </c>
      <c r="J878" s="16">
        <f>D878/B878*100</f>
        <v>92.829030756618948</v>
      </c>
      <c r="K878" s="16">
        <f t="shared" ref="K878:L880" si="209">D878/F878*100</f>
        <v>105.51808779273648</v>
      </c>
      <c r="L878" s="16">
        <f t="shared" si="209"/>
        <v>134.46204395710697</v>
      </c>
      <c r="M878" s="78"/>
      <c r="N878" s="78"/>
      <c r="O878" s="78"/>
      <c r="P878" s="78"/>
      <c r="Q878" s="78"/>
      <c r="R878" s="78"/>
    </row>
    <row r="879" spans="1:18" s="9" customFormat="1" x14ac:dyDescent="0.2">
      <c r="A879" s="17" t="s">
        <v>278</v>
      </c>
      <c r="B879" s="75">
        <v>12.333</v>
      </c>
      <c r="C879" s="75">
        <v>37.332999999999998</v>
      </c>
      <c r="D879" s="75">
        <v>162.333</v>
      </c>
      <c r="E879" s="75">
        <v>199.667</v>
      </c>
      <c r="F879" s="75">
        <v>210.333</v>
      </c>
      <c r="G879" s="75">
        <v>421.66699999999997</v>
      </c>
      <c r="H879" s="15">
        <f>D879/D878*100</f>
        <v>1.4082068322923715</v>
      </c>
      <c r="I879" s="15">
        <f>E879/E878*100</f>
        <v>0.37583946333376556</v>
      </c>
      <c r="J879" s="16"/>
      <c r="K879" s="16">
        <f t="shared" si="209"/>
        <v>77.17904465775699</v>
      </c>
      <c r="L879" s="16">
        <f t="shared" si="209"/>
        <v>47.35182027524089</v>
      </c>
      <c r="M879" s="74"/>
      <c r="N879" s="74"/>
      <c r="O879" s="74"/>
      <c r="P879" s="74"/>
      <c r="Q879" s="74"/>
      <c r="R879" s="74"/>
    </row>
    <row r="880" spans="1:18" s="74" customFormat="1" x14ac:dyDescent="0.2">
      <c r="A880" s="17" t="s">
        <v>274</v>
      </c>
      <c r="B880" s="75">
        <v>12405.807000000001</v>
      </c>
      <c r="C880" s="75">
        <v>42216.686999999998</v>
      </c>
      <c r="D880" s="75">
        <v>10709.254000000001</v>
      </c>
      <c r="E880" s="75">
        <v>52925.940999999999</v>
      </c>
      <c r="F880" s="75">
        <v>10714.466</v>
      </c>
      <c r="G880" s="75">
        <v>39088.076000000001</v>
      </c>
      <c r="H880" s="15">
        <f>D880/D878*100</f>
        <v>92.900671160850905</v>
      </c>
      <c r="I880" s="15">
        <f>E880/E878*100</f>
        <v>99.624160536666224</v>
      </c>
      <c r="J880" s="16">
        <f>D880/B880*100</f>
        <v>86.324525280781813</v>
      </c>
      <c r="K880" s="16">
        <f t="shared" si="209"/>
        <v>99.951355485191712</v>
      </c>
      <c r="L880" s="16">
        <f t="shared" si="209"/>
        <v>135.40175525651352</v>
      </c>
    </row>
    <row r="881" spans="1:18" s="74" customFormat="1" x14ac:dyDescent="0.2">
      <c r="A881" s="17" t="s">
        <v>298</v>
      </c>
      <c r="B881" s="75">
        <v>0</v>
      </c>
      <c r="C881" s="75">
        <v>0</v>
      </c>
      <c r="D881" s="75">
        <v>656.05200000000002</v>
      </c>
      <c r="E881" s="75">
        <v>0</v>
      </c>
      <c r="F881" s="75">
        <v>0</v>
      </c>
      <c r="G881" s="75">
        <v>0</v>
      </c>
      <c r="H881" s="15">
        <f>D881/D878*100</f>
        <v>5.6911220068567383</v>
      </c>
      <c r="I881" s="15">
        <f>E881/E878*100</f>
        <v>0</v>
      </c>
      <c r="J881" s="16">
        <v>0</v>
      </c>
      <c r="K881" s="16">
        <v>0</v>
      </c>
      <c r="L881" s="16">
        <v>0</v>
      </c>
    </row>
    <row r="882" spans="1:18" s="9" customFormat="1" x14ac:dyDescent="0.2">
      <c r="A882" s="13" t="s">
        <v>273</v>
      </c>
      <c r="B882" s="75">
        <v>12418.14</v>
      </c>
      <c r="C882" s="75">
        <v>42254.02</v>
      </c>
      <c r="D882" s="75">
        <v>11527.638999999999</v>
      </c>
      <c r="E882" s="75">
        <v>53125.608</v>
      </c>
      <c r="F882" s="75">
        <v>10924.799000000001</v>
      </c>
      <c r="G882" s="75">
        <v>39509.743000000002</v>
      </c>
      <c r="H882" s="15">
        <f>H883+H884</f>
        <v>100</v>
      </c>
      <c r="I882" s="15">
        <f>I883+I884</f>
        <v>100</v>
      </c>
      <c r="J882" s="16">
        <f>D882/B882*100</f>
        <v>92.829030756618948</v>
      </c>
      <c r="K882" s="16">
        <f t="shared" ref="K882:L884" si="210">D882/F882*100</f>
        <v>105.51808779273648</v>
      </c>
      <c r="L882" s="16">
        <f t="shared" si="210"/>
        <v>134.46204395710697</v>
      </c>
    </row>
    <row r="883" spans="1:18" s="9" customFormat="1" x14ac:dyDescent="0.2">
      <c r="A883" s="17" t="s">
        <v>275</v>
      </c>
      <c r="B883" s="75">
        <v>7569.2</v>
      </c>
      <c r="C883" s="75">
        <v>24992.046999999999</v>
      </c>
      <c r="D883" s="75">
        <v>11527.638999999999</v>
      </c>
      <c r="E883" s="75">
        <v>36519.686000000002</v>
      </c>
      <c r="F883" s="75">
        <v>10720.710999999999</v>
      </c>
      <c r="G883" s="75">
        <v>34923.534</v>
      </c>
      <c r="H883" s="15">
        <f>D883/D882*100</f>
        <v>100</v>
      </c>
      <c r="I883" s="15">
        <f>E883/E882*100</f>
        <v>68.742151619234178</v>
      </c>
      <c r="J883" s="16">
        <f>D883/B883*100</f>
        <v>152.29666279131214</v>
      </c>
      <c r="K883" s="16">
        <f t="shared" si="210"/>
        <v>107.52681421969122</v>
      </c>
      <c r="L883" s="16">
        <f t="shared" si="210"/>
        <v>104.57041947702086</v>
      </c>
      <c r="M883" s="78"/>
      <c r="N883" s="78"/>
      <c r="O883" s="78"/>
      <c r="P883" s="78"/>
      <c r="Q883" s="78"/>
      <c r="R883" s="78"/>
    </row>
    <row r="884" spans="1:18" s="9" customFormat="1" x14ac:dyDescent="0.2">
      <c r="A884" s="17" t="s">
        <v>279</v>
      </c>
      <c r="B884" s="75">
        <v>4848.9399999999996</v>
      </c>
      <c r="C884" s="75">
        <v>17261.973999999998</v>
      </c>
      <c r="D884" s="75">
        <v>0</v>
      </c>
      <c r="E884" s="75">
        <v>16605.921999999999</v>
      </c>
      <c r="F884" s="75">
        <v>204.089</v>
      </c>
      <c r="G884" s="75">
        <v>4586.2089999999998</v>
      </c>
      <c r="H884" s="15">
        <f>D884/D882*100</f>
        <v>0</v>
      </c>
      <c r="I884" s="15">
        <f>E884/E882*100</f>
        <v>31.257848380765825</v>
      </c>
      <c r="J884" s="16">
        <f>D884/B884*100</f>
        <v>0</v>
      </c>
      <c r="K884" s="16">
        <f t="shared" si="210"/>
        <v>0</v>
      </c>
      <c r="L884" s="16">
        <f t="shared" si="210"/>
        <v>362.08384746530299</v>
      </c>
    </row>
    <row r="885" spans="1:18" s="9" customFormat="1" ht="67.5" x14ac:dyDescent="0.2">
      <c r="A885" s="11" t="s">
        <v>398</v>
      </c>
      <c r="B885" s="75"/>
      <c r="C885" s="75"/>
      <c r="D885" s="75"/>
      <c r="E885" s="75"/>
      <c r="F885" s="75"/>
      <c r="G885" s="75"/>
      <c r="H885" s="74"/>
      <c r="I885" s="74"/>
      <c r="J885" s="74"/>
      <c r="K885" s="74"/>
      <c r="L885" s="74"/>
    </row>
    <row r="886" spans="1:18" s="9" customFormat="1" x14ac:dyDescent="0.2">
      <c r="A886" s="13" t="s">
        <v>272</v>
      </c>
      <c r="B886" s="75">
        <v>6919.6030000000001</v>
      </c>
      <c r="C886" s="75">
        <v>23956.027999999998</v>
      </c>
      <c r="D886" s="75">
        <v>4751.0770000000002</v>
      </c>
      <c r="E886" s="75">
        <v>28707.106</v>
      </c>
      <c r="F886" s="75">
        <v>17473.991000000002</v>
      </c>
      <c r="G886" s="75">
        <v>33855.659</v>
      </c>
      <c r="H886" s="15">
        <f>H887+H888</f>
        <v>100.00002104785924</v>
      </c>
      <c r="I886" s="15">
        <f>I887+I888</f>
        <v>100.00000000000001</v>
      </c>
      <c r="J886" s="16">
        <f t="shared" ref="J886:J891" si="211">D886/B886*100</f>
        <v>68.661121165477269</v>
      </c>
      <c r="K886" s="16">
        <f t="shared" ref="K886:L891" si="212">D886/F886*100</f>
        <v>27.189421123085161</v>
      </c>
      <c r="L886" s="16">
        <f t="shared" si="212"/>
        <v>84.792636882359901</v>
      </c>
    </row>
    <row r="887" spans="1:18" s="9" customFormat="1" x14ac:dyDescent="0.2">
      <c r="A887" s="17" t="s">
        <v>278</v>
      </c>
      <c r="B887" s="75">
        <v>1557.4159999999999</v>
      </c>
      <c r="C887" s="75">
        <v>3930.6640000000002</v>
      </c>
      <c r="D887" s="75">
        <v>1142.0830000000001</v>
      </c>
      <c r="E887" s="75">
        <v>5072.7470000000003</v>
      </c>
      <c r="F887" s="75">
        <v>507.08300000000003</v>
      </c>
      <c r="G887" s="75">
        <v>6508.4129999999996</v>
      </c>
      <c r="H887" s="15">
        <f>D887/D886*100</f>
        <v>24.038402240165759</v>
      </c>
      <c r="I887" s="15">
        <f>E887/E886*100</f>
        <v>17.670701463254428</v>
      </c>
      <c r="J887" s="16">
        <f t="shared" si="211"/>
        <v>73.331916456489481</v>
      </c>
      <c r="K887" s="16">
        <f t="shared" si="212"/>
        <v>225.22604780676932</v>
      </c>
      <c r="L887" s="16">
        <f t="shared" si="212"/>
        <v>77.94138140895484</v>
      </c>
      <c r="M887" s="78"/>
      <c r="N887" s="78"/>
      <c r="O887" s="78"/>
      <c r="P887" s="78"/>
      <c r="Q887" s="78"/>
      <c r="R887" s="78"/>
    </row>
    <row r="888" spans="1:18" s="9" customFormat="1" x14ac:dyDescent="0.2">
      <c r="A888" s="17" t="s">
        <v>274</v>
      </c>
      <c r="B888" s="75">
        <v>5362.1869999999999</v>
      </c>
      <c r="C888" s="75">
        <v>20025.364000000001</v>
      </c>
      <c r="D888" s="75">
        <v>3608.9949999999999</v>
      </c>
      <c r="E888" s="75">
        <v>23634.359</v>
      </c>
      <c r="F888" s="75">
        <v>16966.907999999999</v>
      </c>
      <c r="G888" s="75">
        <v>27347.244999999999</v>
      </c>
      <c r="H888" s="15">
        <f>D888/D886*100</f>
        <v>75.961618807693483</v>
      </c>
      <c r="I888" s="15">
        <f>E888/E886*100</f>
        <v>82.329298536745583</v>
      </c>
      <c r="J888" s="16">
        <f t="shared" si="211"/>
        <v>67.304534511757979</v>
      </c>
      <c r="K888" s="16">
        <f t="shared" si="212"/>
        <v>21.270787818263646</v>
      </c>
      <c r="L888" s="16">
        <f t="shared" si="212"/>
        <v>86.423180835948926</v>
      </c>
    </row>
    <row r="889" spans="1:18" s="74" customFormat="1" x14ac:dyDescent="0.2">
      <c r="A889" s="13" t="s">
        <v>273</v>
      </c>
      <c r="B889" s="75">
        <v>6919.6030000000001</v>
      </c>
      <c r="C889" s="75">
        <v>23956.027999999998</v>
      </c>
      <c r="D889" s="75">
        <v>4751.0770000000002</v>
      </c>
      <c r="E889" s="75">
        <v>28707.106</v>
      </c>
      <c r="F889" s="75">
        <v>17473.991000000002</v>
      </c>
      <c r="G889" s="75">
        <v>33855.659</v>
      </c>
      <c r="H889" s="15">
        <f>H890+H891</f>
        <v>99.999999999999986</v>
      </c>
      <c r="I889" s="15">
        <f>I890+I891</f>
        <v>100</v>
      </c>
      <c r="J889" s="16">
        <f t="shared" si="211"/>
        <v>68.661121165477269</v>
      </c>
      <c r="K889" s="16">
        <f t="shared" si="212"/>
        <v>27.189421123085161</v>
      </c>
      <c r="L889" s="16">
        <f t="shared" si="212"/>
        <v>84.792636882359901</v>
      </c>
    </row>
    <row r="890" spans="1:18" s="74" customFormat="1" x14ac:dyDescent="0.2">
      <c r="A890" s="17" t="s">
        <v>275</v>
      </c>
      <c r="B890" s="75">
        <v>1569.5239999999999</v>
      </c>
      <c r="C890" s="75">
        <v>4746.4080000000004</v>
      </c>
      <c r="D890" s="75">
        <v>1910.1849999999999</v>
      </c>
      <c r="E890" s="75">
        <v>6656.5929999999998</v>
      </c>
      <c r="F890" s="75">
        <v>743.62599999999998</v>
      </c>
      <c r="G890" s="75">
        <v>4081.5140000000001</v>
      </c>
      <c r="H890" s="15">
        <f>D890/D889*100</f>
        <v>40.205305028733484</v>
      </c>
      <c r="I890" s="15">
        <f>E890/E889*100</f>
        <v>23.187962590168439</v>
      </c>
      <c r="J890" s="16">
        <f t="shared" si="211"/>
        <v>121.70473340961973</v>
      </c>
      <c r="K890" s="16">
        <f t="shared" si="212"/>
        <v>256.87442343328502</v>
      </c>
      <c r="L890" s="16">
        <f t="shared" si="212"/>
        <v>163.0912695632062</v>
      </c>
    </row>
    <row r="891" spans="1:18" s="9" customFormat="1" x14ac:dyDescent="0.2">
      <c r="A891" s="17" t="s">
        <v>279</v>
      </c>
      <c r="B891" s="75">
        <v>5350.0789999999997</v>
      </c>
      <c r="C891" s="75">
        <v>19209.620999999999</v>
      </c>
      <c r="D891" s="75">
        <v>2840.8919999999998</v>
      </c>
      <c r="E891" s="75">
        <v>22050.512999999999</v>
      </c>
      <c r="F891" s="75">
        <v>16730.364000000001</v>
      </c>
      <c r="G891" s="75">
        <v>29774.145</v>
      </c>
      <c r="H891" s="15">
        <f>D891/D889*100</f>
        <v>59.794694971266502</v>
      </c>
      <c r="I891" s="15">
        <f>E891/E889*100</f>
        <v>76.812037409831561</v>
      </c>
      <c r="J891" s="16">
        <f t="shared" si="211"/>
        <v>53.100000953256952</v>
      </c>
      <c r="K891" s="16">
        <f t="shared" si="212"/>
        <v>16.980455416271873</v>
      </c>
      <c r="L891" s="16">
        <f t="shared" si="212"/>
        <v>74.05926517789176</v>
      </c>
    </row>
    <row r="892" spans="1:18" s="9" customFormat="1" x14ac:dyDescent="0.2">
      <c r="A892" s="11" t="s">
        <v>578</v>
      </c>
      <c r="B892" s="75"/>
      <c r="C892" s="75"/>
      <c r="D892" s="75"/>
      <c r="E892" s="75"/>
      <c r="F892" s="75"/>
      <c r="G892" s="75"/>
      <c r="H892" s="74"/>
      <c r="I892" s="74"/>
      <c r="J892" s="74"/>
      <c r="K892" s="74"/>
      <c r="L892" s="74"/>
      <c r="M892" s="78"/>
      <c r="N892" s="78"/>
      <c r="O892" s="78"/>
      <c r="P892" s="78"/>
      <c r="Q892" s="78"/>
      <c r="R892" s="78"/>
    </row>
    <row r="893" spans="1:18" s="9" customFormat="1" x14ac:dyDescent="0.2">
      <c r="A893" s="13" t="s">
        <v>272</v>
      </c>
      <c r="B893" s="75">
        <v>21708.406999999999</v>
      </c>
      <c r="C893" s="75">
        <v>88038.759000000005</v>
      </c>
      <c r="D893" s="75">
        <v>18238.418000000001</v>
      </c>
      <c r="E893" s="75">
        <v>106277.177</v>
      </c>
      <c r="F893" s="75">
        <v>39783.703999999998</v>
      </c>
      <c r="G893" s="75">
        <v>95796.754000000001</v>
      </c>
      <c r="H893" s="15">
        <f>H894+H895</f>
        <v>100</v>
      </c>
      <c r="I893" s="15">
        <f>I894+I895</f>
        <v>100</v>
      </c>
      <c r="J893" s="16">
        <f t="shared" ref="J893:J898" si="213">D893/B893*100</f>
        <v>84.015460001279692</v>
      </c>
      <c r="K893" s="16">
        <f t="shared" ref="K893:L898" si="214">D893/F893*100</f>
        <v>45.843941529426225</v>
      </c>
      <c r="L893" s="16">
        <f t="shared" si="214"/>
        <v>110.94026943752186</v>
      </c>
    </row>
    <row r="894" spans="1:18" s="9" customFormat="1" x14ac:dyDescent="0.2">
      <c r="A894" s="17" t="s">
        <v>278</v>
      </c>
      <c r="B894" s="75">
        <v>1820.0820000000001</v>
      </c>
      <c r="C894" s="75">
        <v>7107.66</v>
      </c>
      <c r="D894" s="75">
        <v>2070.415</v>
      </c>
      <c r="E894" s="75">
        <v>9178.0750000000007</v>
      </c>
      <c r="F894" s="75">
        <v>1748.0820000000001</v>
      </c>
      <c r="G894" s="75">
        <v>8640.4079999999994</v>
      </c>
      <c r="H894" s="15">
        <f>D894/D893*100</f>
        <v>11.351944011810671</v>
      </c>
      <c r="I894" s="15">
        <f>E894/E893*100</f>
        <v>8.6359792940303652</v>
      </c>
      <c r="J894" s="16">
        <f t="shared" si="213"/>
        <v>113.75394075651535</v>
      </c>
      <c r="K894" s="16">
        <f t="shared" si="214"/>
        <v>118.43923797625054</v>
      </c>
      <c r="L894" s="16">
        <f t="shared" si="214"/>
        <v>106.22270383528188</v>
      </c>
    </row>
    <row r="895" spans="1:18" s="9" customFormat="1" x14ac:dyDescent="0.2">
      <c r="A895" s="17" t="s">
        <v>274</v>
      </c>
      <c r="B895" s="75">
        <v>19888.325000000001</v>
      </c>
      <c r="C895" s="75">
        <v>80931.099000000002</v>
      </c>
      <c r="D895" s="75">
        <v>16168.003000000001</v>
      </c>
      <c r="E895" s="75">
        <v>97099.101999999999</v>
      </c>
      <c r="F895" s="75">
        <v>38035.623</v>
      </c>
      <c r="G895" s="75">
        <v>87156.346000000005</v>
      </c>
      <c r="H895" s="15">
        <f>D895/D893*100</f>
        <v>88.648055988189327</v>
      </c>
      <c r="I895" s="15">
        <f>E895/E893*100</f>
        <v>91.364020705969637</v>
      </c>
      <c r="J895" s="16">
        <f t="shared" si="213"/>
        <v>81.293940037685431</v>
      </c>
      <c r="K895" s="16">
        <f t="shared" si="214"/>
        <v>42.507527745766119</v>
      </c>
      <c r="L895" s="16">
        <f t="shared" si="214"/>
        <v>111.40795416090528</v>
      </c>
    </row>
    <row r="896" spans="1:18" s="9" customFormat="1" x14ac:dyDescent="0.2">
      <c r="A896" s="13" t="s">
        <v>273</v>
      </c>
      <c r="B896" s="75">
        <v>21708.406999999999</v>
      </c>
      <c r="C896" s="75">
        <v>88038.759000000005</v>
      </c>
      <c r="D896" s="75">
        <v>18238.418000000001</v>
      </c>
      <c r="E896" s="75">
        <v>106277.177</v>
      </c>
      <c r="F896" s="75">
        <v>39783.703999999998</v>
      </c>
      <c r="G896" s="75">
        <v>95796.754000000001</v>
      </c>
      <c r="H896" s="15">
        <f>H897+H898</f>
        <v>99.999999999999972</v>
      </c>
      <c r="I896" s="15">
        <f>I897+I898</f>
        <v>100</v>
      </c>
      <c r="J896" s="16">
        <f t="shared" si="213"/>
        <v>84.015460001279692</v>
      </c>
      <c r="K896" s="16">
        <f t="shared" si="214"/>
        <v>45.843941529426225</v>
      </c>
      <c r="L896" s="16">
        <f t="shared" si="214"/>
        <v>110.94026943752186</v>
      </c>
      <c r="M896" s="78"/>
      <c r="N896" s="78"/>
      <c r="O896" s="78"/>
      <c r="P896" s="78"/>
      <c r="Q896" s="78"/>
      <c r="R896" s="78"/>
    </row>
    <row r="897" spans="1:18" s="9" customFormat="1" x14ac:dyDescent="0.2">
      <c r="A897" s="17" t="s">
        <v>275</v>
      </c>
      <c r="B897" s="75">
        <v>2540.5970000000002</v>
      </c>
      <c r="C897" s="75">
        <v>7648.1130000000003</v>
      </c>
      <c r="D897" s="75">
        <v>1585.087</v>
      </c>
      <c r="E897" s="75">
        <v>9233.2000000000007</v>
      </c>
      <c r="F897" s="75">
        <v>1860.319</v>
      </c>
      <c r="G897" s="75">
        <v>7827.5820000000003</v>
      </c>
      <c r="H897" s="15">
        <f>D897/D896*100</f>
        <v>8.6909237413025622</v>
      </c>
      <c r="I897" s="15">
        <f>E897/E896*100</f>
        <v>8.6878483797137385</v>
      </c>
      <c r="J897" s="16">
        <f t="shared" si="213"/>
        <v>62.390335814771092</v>
      </c>
      <c r="K897" s="16">
        <f t="shared" si="214"/>
        <v>85.205118046958617</v>
      </c>
      <c r="L897" s="16">
        <f t="shared" si="214"/>
        <v>117.9572440122633</v>
      </c>
      <c r="M897" s="74"/>
      <c r="N897" s="74"/>
      <c r="O897" s="74"/>
      <c r="P897" s="74"/>
      <c r="Q897" s="74"/>
      <c r="R897" s="74"/>
    </row>
    <row r="898" spans="1:18" s="74" customFormat="1" x14ac:dyDescent="0.2">
      <c r="A898" s="17" t="s">
        <v>279</v>
      </c>
      <c r="B898" s="75">
        <v>19167.810000000001</v>
      </c>
      <c r="C898" s="75">
        <v>80390.645999999993</v>
      </c>
      <c r="D898" s="75">
        <v>16653.330999999998</v>
      </c>
      <c r="E898" s="75">
        <v>97043.976999999999</v>
      </c>
      <c r="F898" s="75">
        <v>37923.385000000002</v>
      </c>
      <c r="G898" s="75">
        <v>87969.172999999995</v>
      </c>
      <c r="H898" s="15">
        <f>D898/D896*100</f>
        <v>91.309076258697417</v>
      </c>
      <c r="I898" s="15">
        <f>E898/E896*100</f>
        <v>91.312151620286258</v>
      </c>
      <c r="J898" s="16">
        <f t="shared" si="213"/>
        <v>86.881761661869547</v>
      </c>
      <c r="K898" s="16">
        <f t="shared" si="214"/>
        <v>43.9130921461784</v>
      </c>
      <c r="L898" s="16">
        <f t="shared" si="214"/>
        <v>110.31589099968009</v>
      </c>
    </row>
    <row r="899" spans="1:18" s="9" customFormat="1" ht="22.5" x14ac:dyDescent="0.2">
      <c r="A899" s="11" t="s">
        <v>399</v>
      </c>
      <c r="B899" s="75"/>
      <c r="C899" s="75"/>
      <c r="D899" s="75"/>
      <c r="E899" s="75"/>
      <c r="F899" s="75"/>
      <c r="G899" s="75"/>
      <c r="H899" s="74"/>
      <c r="I899" s="74"/>
      <c r="J899" s="74"/>
      <c r="K899" s="74"/>
      <c r="L899" s="74"/>
    </row>
    <row r="900" spans="1:18" s="9" customFormat="1" x14ac:dyDescent="0.2">
      <c r="A900" s="13" t="s">
        <v>272</v>
      </c>
      <c r="B900" s="75">
        <v>921.68399999999997</v>
      </c>
      <c r="C900" s="75">
        <v>3371.413</v>
      </c>
      <c r="D900" s="75">
        <v>483.65899999999999</v>
      </c>
      <c r="E900" s="75">
        <v>3855.0720000000001</v>
      </c>
      <c r="F900" s="75">
        <v>362.19299999999998</v>
      </c>
      <c r="G900" s="75">
        <v>1420.164</v>
      </c>
      <c r="H900" s="15">
        <f>H901+H902</f>
        <v>100</v>
      </c>
      <c r="I900" s="15">
        <f>I901+I902</f>
        <v>100</v>
      </c>
      <c r="J900" s="16">
        <f>D900/B900*100</f>
        <v>52.475577312831732</v>
      </c>
      <c r="K900" s="16">
        <f>D900/F900*100</f>
        <v>133.53626381514826</v>
      </c>
      <c r="L900" s="16">
        <f>E900/G900*100</f>
        <v>271.45259279914154</v>
      </c>
      <c r="M900" s="78"/>
      <c r="N900" s="78"/>
      <c r="O900" s="78"/>
      <c r="P900" s="78"/>
      <c r="Q900" s="78"/>
      <c r="R900" s="78"/>
    </row>
    <row r="901" spans="1:18" s="9" customFormat="1" x14ac:dyDescent="0.2">
      <c r="A901" s="17" t="s">
        <v>278</v>
      </c>
      <c r="B901" s="75">
        <v>0</v>
      </c>
      <c r="C901" s="75">
        <v>0</v>
      </c>
      <c r="D901" s="75">
        <v>0.5</v>
      </c>
      <c r="E901" s="75">
        <v>0.5</v>
      </c>
      <c r="F901" s="75">
        <v>0</v>
      </c>
      <c r="G901" s="75">
        <v>0</v>
      </c>
      <c r="H901" s="15">
        <f>D901/D900*100</f>
        <v>0.10337862006082799</v>
      </c>
      <c r="I901" s="15">
        <f>E901/E900*100</f>
        <v>1.2969926372321968E-2</v>
      </c>
      <c r="J901" s="16">
        <v>0</v>
      </c>
      <c r="K901" s="16">
        <v>0</v>
      </c>
      <c r="L901" s="16">
        <v>0</v>
      </c>
      <c r="M901" s="74"/>
      <c r="N901" s="74"/>
      <c r="O901" s="74"/>
      <c r="P901" s="74"/>
      <c r="Q901" s="74"/>
      <c r="R901" s="74"/>
    </row>
    <row r="902" spans="1:18" s="9" customFormat="1" x14ac:dyDescent="0.2">
      <c r="A902" s="17" t="s">
        <v>274</v>
      </c>
      <c r="B902" s="75">
        <v>921.68399999999997</v>
      </c>
      <c r="C902" s="75">
        <v>3371.413</v>
      </c>
      <c r="D902" s="75">
        <v>483.15899999999999</v>
      </c>
      <c r="E902" s="75">
        <v>3854.5720000000001</v>
      </c>
      <c r="F902" s="75">
        <v>362.19299999999998</v>
      </c>
      <c r="G902" s="75">
        <v>1420.164</v>
      </c>
      <c r="H902" s="15">
        <f>D902/D900*100</f>
        <v>99.896621379939177</v>
      </c>
      <c r="I902" s="15">
        <f>E902/E900*100</f>
        <v>99.987030073627679</v>
      </c>
      <c r="J902" s="16">
        <f>D902/B902*100</f>
        <v>52.421328785136765</v>
      </c>
      <c r="K902" s="16">
        <f>D902/F902*100</f>
        <v>133.3982158683354</v>
      </c>
      <c r="L902" s="16">
        <f>E902/G902*100</f>
        <v>271.41738559771971</v>
      </c>
    </row>
    <row r="903" spans="1:18" s="9" customFormat="1" x14ac:dyDescent="0.2">
      <c r="A903" s="13" t="s">
        <v>273</v>
      </c>
      <c r="B903" s="75">
        <v>921.68399999999997</v>
      </c>
      <c r="C903" s="75">
        <v>3371.413</v>
      </c>
      <c r="D903" s="75">
        <v>483.65899999999999</v>
      </c>
      <c r="E903" s="75">
        <v>3855.0720000000001</v>
      </c>
      <c r="F903" s="75">
        <v>362.19299999999998</v>
      </c>
      <c r="G903" s="75">
        <v>1420.164</v>
      </c>
      <c r="H903" s="15">
        <f>H904+H905</f>
        <v>99.999999999999986</v>
      </c>
      <c r="I903" s="15">
        <f>I904+I905</f>
        <v>99.999999999999986</v>
      </c>
      <c r="J903" s="16">
        <f>D903/B903*100</f>
        <v>52.475577312831732</v>
      </c>
      <c r="K903" s="16">
        <f>D903/F903*100</f>
        <v>133.53626381514826</v>
      </c>
      <c r="L903" s="16">
        <f>E903/G903*100</f>
        <v>271.45259279914154</v>
      </c>
      <c r="M903" s="74"/>
      <c r="N903" s="74"/>
      <c r="O903" s="74"/>
      <c r="P903" s="74"/>
      <c r="Q903" s="74"/>
      <c r="R903" s="74"/>
    </row>
    <row r="904" spans="1:18" s="9" customFormat="1" x14ac:dyDescent="0.2">
      <c r="A904" s="17" t="s">
        <v>275</v>
      </c>
      <c r="B904" s="75">
        <v>15.44</v>
      </c>
      <c r="C904" s="75">
        <v>18.308</v>
      </c>
      <c r="D904" s="75">
        <v>15.521000000000001</v>
      </c>
      <c r="E904" s="75">
        <v>33.829000000000001</v>
      </c>
      <c r="F904" s="75">
        <v>0</v>
      </c>
      <c r="G904" s="75">
        <v>6.2E-2</v>
      </c>
      <c r="H904" s="15">
        <f>D904/D903*100</f>
        <v>3.2090791239282228</v>
      </c>
      <c r="I904" s="15">
        <f>E904/E903*100</f>
        <v>0.87751927849855982</v>
      </c>
      <c r="J904" s="16">
        <f>D904/B904*100</f>
        <v>100.52461139896374</v>
      </c>
      <c r="K904" s="16">
        <v>0</v>
      </c>
      <c r="L904" s="16"/>
      <c r="M904" s="78"/>
      <c r="N904" s="78"/>
      <c r="O904" s="78"/>
      <c r="P904" s="78"/>
      <c r="Q904" s="78"/>
      <c r="R904" s="78"/>
    </row>
    <row r="905" spans="1:18" s="9" customFormat="1" x14ac:dyDescent="0.2">
      <c r="A905" s="17" t="s">
        <v>279</v>
      </c>
      <c r="B905" s="75">
        <v>906.24400000000003</v>
      </c>
      <c r="C905" s="75">
        <v>3353.105</v>
      </c>
      <c r="D905" s="75">
        <v>468.13799999999998</v>
      </c>
      <c r="E905" s="75">
        <v>3821.2429999999999</v>
      </c>
      <c r="F905" s="75">
        <v>362.19299999999998</v>
      </c>
      <c r="G905" s="75">
        <v>1420.1020000000001</v>
      </c>
      <c r="H905" s="15">
        <f>D905/D903*100</f>
        <v>96.790920876071766</v>
      </c>
      <c r="I905" s="15">
        <f>E905/E903*100</f>
        <v>99.122480721501432</v>
      </c>
      <c r="J905" s="16">
        <f>D905/B905*100</f>
        <v>51.656948901178922</v>
      </c>
      <c r="K905" s="16">
        <f>D905/F905*100</f>
        <v>129.25097945018265</v>
      </c>
      <c r="L905" s="16">
        <f>E905/G905*100</f>
        <v>269.08229127203538</v>
      </c>
    </row>
    <row r="906" spans="1:18" s="9" customFormat="1" ht="22.5" x14ac:dyDescent="0.2">
      <c r="A906" s="11" t="s">
        <v>400</v>
      </c>
      <c r="B906" s="75"/>
      <c r="C906" s="75"/>
      <c r="D906" s="75"/>
      <c r="E906" s="75"/>
      <c r="F906" s="75"/>
      <c r="G906" s="75"/>
      <c r="H906" s="74"/>
      <c r="I906" s="74"/>
      <c r="J906" s="74"/>
      <c r="K906" s="74"/>
      <c r="L906" s="74"/>
    </row>
    <row r="907" spans="1:18" s="9" customFormat="1" x14ac:dyDescent="0.2">
      <c r="A907" s="13" t="s">
        <v>272</v>
      </c>
      <c r="B907" s="75">
        <v>8061.87</v>
      </c>
      <c r="C907" s="75">
        <v>38914.014000000003</v>
      </c>
      <c r="D907" s="75">
        <v>7458.02</v>
      </c>
      <c r="E907" s="75">
        <v>46372.034</v>
      </c>
      <c r="F907" s="75">
        <v>11557.88</v>
      </c>
      <c r="G907" s="75">
        <v>36488.196000000004</v>
      </c>
      <c r="H907" s="15">
        <f>H908+H909</f>
        <v>100</v>
      </c>
      <c r="I907" s="15">
        <f>I908+I909</f>
        <v>100</v>
      </c>
      <c r="J907" s="16">
        <f t="shared" ref="J907:J912" si="215">D907/B907*100</f>
        <v>92.509802316336049</v>
      </c>
      <c r="K907" s="16">
        <f t="shared" ref="K907:L912" si="216">D907/F907*100</f>
        <v>64.527577721865953</v>
      </c>
      <c r="L907" s="16">
        <f t="shared" si="216"/>
        <v>127.08776832924269</v>
      </c>
      <c r="M907" s="78"/>
      <c r="N907" s="78"/>
      <c r="O907" s="78"/>
      <c r="P907" s="78"/>
      <c r="Q907" s="78"/>
      <c r="R907" s="78"/>
    </row>
    <row r="908" spans="1:18" s="9" customFormat="1" x14ac:dyDescent="0.2">
      <c r="A908" s="17" t="s">
        <v>278</v>
      </c>
      <c r="B908" s="75">
        <v>505.99900000000002</v>
      </c>
      <c r="C908" s="75">
        <v>1962.9970000000001</v>
      </c>
      <c r="D908" s="75">
        <v>621.33299999999997</v>
      </c>
      <c r="E908" s="75">
        <v>2584.33</v>
      </c>
      <c r="F908" s="75">
        <v>413.99900000000002</v>
      </c>
      <c r="G908" s="75">
        <v>2156.9969999999998</v>
      </c>
      <c r="H908" s="15">
        <f>D908/D907*100</f>
        <v>8.331071785809101</v>
      </c>
      <c r="I908" s="15">
        <f>E908/E907*100</f>
        <v>5.5730356792199363</v>
      </c>
      <c r="J908" s="16">
        <f t="shared" si="215"/>
        <v>122.79332567850922</v>
      </c>
      <c r="K908" s="16">
        <f t="shared" si="216"/>
        <v>150.08079729661182</v>
      </c>
      <c r="L908" s="16">
        <f t="shared" si="216"/>
        <v>119.81147864368845</v>
      </c>
    </row>
    <row r="909" spans="1:18" s="9" customFormat="1" x14ac:dyDescent="0.2">
      <c r="A909" s="17" t="s">
        <v>274</v>
      </c>
      <c r="B909" s="75">
        <v>7555.8710000000001</v>
      </c>
      <c r="C909" s="75">
        <v>36951.017</v>
      </c>
      <c r="D909" s="75">
        <v>6836.6869999999999</v>
      </c>
      <c r="E909" s="75">
        <v>43787.703999999998</v>
      </c>
      <c r="F909" s="75">
        <v>11143.880999999999</v>
      </c>
      <c r="G909" s="75">
        <v>34331.199999999997</v>
      </c>
      <c r="H909" s="15">
        <f>D909/D907*100</f>
        <v>91.668928214190899</v>
      </c>
      <c r="I909" s="15">
        <f>E909/E907*100</f>
        <v>94.426964320780058</v>
      </c>
      <c r="J909" s="16">
        <f t="shared" si="215"/>
        <v>90.481785620744446</v>
      </c>
      <c r="K909" s="16">
        <f t="shared" si="216"/>
        <v>61.349246281434631</v>
      </c>
      <c r="L909" s="16">
        <f t="shared" si="216"/>
        <v>127.54492706342918</v>
      </c>
    </row>
    <row r="910" spans="1:18" s="9" customFormat="1" x14ac:dyDescent="0.2">
      <c r="A910" s="13" t="s">
        <v>273</v>
      </c>
      <c r="B910" s="75">
        <v>8061.87</v>
      </c>
      <c r="C910" s="75">
        <v>38914.014000000003</v>
      </c>
      <c r="D910" s="75">
        <v>7458.02</v>
      </c>
      <c r="E910" s="75">
        <v>46372.034</v>
      </c>
      <c r="F910" s="75">
        <v>11557.88</v>
      </c>
      <c r="G910" s="75">
        <v>36488.196000000004</v>
      </c>
      <c r="H910" s="15">
        <f>H911+H912</f>
        <v>100</v>
      </c>
      <c r="I910" s="15">
        <f>I911+I912</f>
        <v>100</v>
      </c>
      <c r="J910" s="16">
        <f t="shared" si="215"/>
        <v>92.509802316336049</v>
      </c>
      <c r="K910" s="16">
        <f t="shared" si="216"/>
        <v>64.527577721865953</v>
      </c>
      <c r="L910" s="16">
        <f t="shared" si="216"/>
        <v>127.08776832924269</v>
      </c>
    </row>
    <row r="911" spans="1:18" s="9" customFormat="1" x14ac:dyDescent="0.2">
      <c r="A911" s="17" t="s">
        <v>275</v>
      </c>
      <c r="B911" s="75">
        <v>3638.8560000000002</v>
      </c>
      <c r="C911" s="75">
        <v>7252.759</v>
      </c>
      <c r="D911" s="75">
        <v>1412.3130000000001</v>
      </c>
      <c r="E911" s="75">
        <v>8665.0720000000001</v>
      </c>
      <c r="F911" s="75">
        <v>1093.7349999999999</v>
      </c>
      <c r="G911" s="75">
        <v>2734.1080000000002</v>
      </c>
      <c r="H911" s="15">
        <f>D911/D910*100</f>
        <v>18.936835782151295</v>
      </c>
      <c r="I911" s="15">
        <f>E911/E910*100</f>
        <v>18.68598647193263</v>
      </c>
      <c r="J911" s="16">
        <f t="shared" si="215"/>
        <v>38.812005751258091</v>
      </c>
      <c r="K911" s="16">
        <f t="shared" si="216"/>
        <v>129.12753089185225</v>
      </c>
      <c r="L911" s="16">
        <f t="shared" si="216"/>
        <v>316.92500808307494</v>
      </c>
      <c r="M911" s="78"/>
      <c r="N911" s="78"/>
      <c r="O911" s="78"/>
      <c r="P911" s="78"/>
      <c r="Q911" s="78"/>
      <c r="R911" s="78"/>
    </row>
    <row r="912" spans="1:18" s="9" customFormat="1" x14ac:dyDescent="0.2">
      <c r="A912" s="17" t="s">
        <v>279</v>
      </c>
      <c r="B912" s="75">
        <v>4423.0140000000001</v>
      </c>
      <c r="C912" s="75">
        <v>31661.255000000001</v>
      </c>
      <c r="D912" s="75">
        <v>6045.7070000000003</v>
      </c>
      <c r="E912" s="75">
        <v>37706.962</v>
      </c>
      <c r="F912" s="75">
        <v>10464.145</v>
      </c>
      <c r="G912" s="75">
        <v>33754.089</v>
      </c>
      <c r="H912" s="15">
        <f>D912/D910*100</f>
        <v>81.063164217848708</v>
      </c>
      <c r="I912" s="15">
        <f>E912/E910*100</f>
        <v>81.314013528067363</v>
      </c>
      <c r="J912" s="16">
        <f t="shared" si="215"/>
        <v>136.68749409339424</v>
      </c>
      <c r="K912" s="16">
        <f t="shared" si="216"/>
        <v>57.775451314942593</v>
      </c>
      <c r="L912" s="16">
        <f t="shared" si="216"/>
        <v>111.71079746812305</v>
      </c>
      <c r="M912" s="74"/>
      <c r="N912" s="74"/>
      <c r="O912" s="74"/>
      <c r="P912" s="74"/>
      <c r="Q912" s="74"/>
      <c r="R912" s="74"/>
    </row>
    <row r="913" spans="1:18" s="9" customFormat="1" ht="22.5" x14ac:dyDescent="0.2">
      <c r="A913" s="11" t="s">
        <v>401</v>
      </c>
      <c r="B913" s="75"/>
      <c r="C913" s="75"/>
      <c r="D913" s="75"/>
      <c r="E913" s="75"/>
      <c r="F913" s="75"/>
      <c r="G913" s="75"/>
      <c r="H913" s="74"/>
      <c r="I913" s="74"/>
      <c r="J913" s="74"/>
      <c r="K913" s="74"/>
      <c r="L913" s="74"/>
    </row>
    <row r="914" spans="1:18" s="9" customFormat="1" x14ac:dyDescent="0.2">
      <c r="A914" s="13" t="s">
        <v>272</v>
      </c>
      <c r="B914" s="75">
        <v>3119.7950000000001</v>
      </c>
      <c r="C914" s="75">
        <v>13278.212</v>
      </c>
      <c r="D914" s="75">
        <v>2181.1610000000001</v>
      </c>
      <c r="E914" s="75">
        <v>15459.374</v>
      </c>
      <c r="F914" s="75">
        <v>2823.4690000000001</v>
      </c>
      <c r="G914" s="75">
        <v>10270.983</v>
      </c>
      <c r="H914" s="15">
        <f>H915+H916</f>
        <v>100</v>
      </c>
      <c r="I914" s="15">
        <f>I915+I916</f>
        <v>100</v>
      </c>
      <c r="J914" s="16">
        <f t="shared" ref="J914:J919" si="217">D914/B914*100</f>
        <v>69.913600092313757</v>
      </c>
      <c r="K914" s="16">
        <f t="shared" ref="K914:L919" si="218">D914/F914*100</f>
        <v>77.251104935099349</v>
      </c>
      <c r="L914" s="16">
        <f t="shared" si="218"/>
        <v>150.51503833664216</v>
      </c>
      <c r="M914" s="78"/>
      <c r="N914" s="78"/>
      <c r="O914" s="78"/>
      <c r="P914" s="78"/>
      <c r="Q914" s="78"/>
      <c r="R914" s="78"/>
    </row>
    <row r="915" spans="1:18" s="9" customFormat="1" x14ac:dyDescent="0.2">
      <c r="A915" s="17" t="s">
        <v>278</v>
      </c>
      <c r="B915" s="75">
        <v>41</v>
      </c>
      <c r="C915" s="75">
        <v>173.667</v>
      </c>
      <c r="D915" s="75">
        <v>28</v>
      </c>
      <c r="E915" s="75">
        <v>201.667</v>
      </c>
      <c r="F915" s="75">
        <v>22</v>
      </c>
      <c r="G915" s="75">
        <v>200</v>
      </c>
      <c r="H915" s="15">
        <f>D915/D914*100</f>
        <v>1.283720000495149</v>
      </c>
      <c r="I915" s="15">
        <f>E915/E914*100</f>
        <v>1.3044965468847574</v>
      </c>
      <c r="J915" s="16">
        <f t="shared" si="217"/>
        <v>68.292682926829272</v>
      </c>
      <c r="K915" s="16">
        <f t="shared" si="218"/>
        <v>127.27272727272727</v>
      </c>
      <c r="L915" s="16">
        <f t="shared" si="218"/>
        <v>100.8335</v>
      </c>
      <c r="M915" s="74"/>
      <c r="N915" s="74"/>
      <c r="O915" s="74"/>
      <c r="P915" s="74"/>
      <c r="Q915" s="74"/>
      <c r="R915" s="74"/>
    </row>
    <row r="916" spans="1:18" s="9" customFormat="1" x14ac:dyDescent="0.2">
      <c r="A916" s="17" t="s">
        <v>274</v>
      </c>
      <c r="B916" s="75">
        <v>3078.7950000000001</v>
      </c>
      <c r="C916" s="75">
        <v>13104.545</v>
      </c>
      <c r="D916" s="75">
        <v>2153.1610000000001</v>
      </c>
      <c r="E916" s="75">
        <v>15257.707</v>
      </c>
      <c r="F916" s="75">
        <v>2801.4690000000001</v>
      </c>
      <c r="G916" s="75">
        <v>10070.983</v>
      </c>
      <c r="H916" s="15">
        <f>D916/D914*100</f>
        <v>98.716279999504849</v>
      </c>
      <c r="I916" s="15">
        <f>E916/E914*100</f>
        <v>98.695503453115236</v>
      </c>
      <c r="J916" s="16">
        <f t="shared" si="217"/>
        <v>69.93518568141107</v>
      </c>
      <c r="K916" s="16">
        <f t="shared" si="218"/>
        <v>76.858283993147879</v>
      </c>
      <c r="L916" s="16">
        <f t="shared" si="218"/>
        <v>151.5016657261759</v>
      </c>
    </row>
    <row r="917" spans="1:18" s="9" customFormat="1" x14ac:dyDescent="0.2">
      <c r="A917" s="13" t="s">
        <v>273</v>
      </c>
      <c r="B917" s="75">
        <v>3119.7950000000001</v>
      </c>
      <c r="C917" s="75">
        <v>13278.212</v>
      </c>
      <c r="D917" s="75">
        <v>2181.1610000000001</v>
      </c>
      <c r="E917" s="75">
        <v>15459.374</v>
      </c>
      <c r="F917" s="75">
        <v>2823.4690000000001</v>
      </c>
      <c r="G917" s="75">
        <v>10270.983</v>
      </c>
      <c r="H917" s="15">
        <f>H918+H919</f>
        <v>100</v>
      </c>
      <c r="I917" s="15">
        <f>I918+I919</f>
        <v>100</v>
      </c>
      <c r="J917" s="16">
        <f t="shared" si="217"/>
        <v>69.913600092313757</v>
      </c>
      <c r="K917" s="16">
        <f t="shared" si="218"/>
        <v>77.251104935099349</v>
      </c>
      <c r="L917" s="16">
        <f t="shared" si="218"/>
        <v>150.51503833664216</v>
      </c>
    </row>
    <row r="918" spans="1:18" s="9" customFormat="1" x14ac:dyDescent="0.2">
      <c r="A918" s="17" t="s">
        <v>275</v>
      </c>
      <c r="B918" s="75">
        <v>622.52200000000005</v>
      </c>
      <c r="C918" s="75">
        <v>2232.857</v>
      </c>
      <c r="D918" s="75">
        <v>673.73199999999997</v>
      </c>
      <c r="E918" s="75">
        <v>2906.5889999999999</v>
      </c>
      <c r="F918" s="75">
        <v>579.42200000000003</v>
      </c>
      <c r="G918" s="75">
        <v>1175.7550000000001</v>
      </c>
      <c r="H918" s="15">
        <f>D918/D917*100</f>
        <v>30.888687263342778</v>
      </c>
      <c r="I918" s="15">
        <f>E918/E917*100</f>
        <v>18.801466346567462</v>
      </c>
      <c r="J918" s="16">
        <f t="shared" si="217"/>
        <v>108.22621529841514</v>
      </c>
      <c r="K918" s="16">
        <f t="shared" si="218"/>
        <v>116.27656526676584</v>
      </c>
      <c r="L918" s="16">
        <f t="shared" si="218"/>
        <v>247.21043074450031</v>
      </c>
      <c r="M918" s="78"/>
      <c r="N918" s="78"/>
      <c r="O918" s="78"/>
      <c r="P918" s="78"/>
      <c r="Q918" s="78"/>
      <c r="R918" s="78"/>
    </row>
    <row r="919" spans="1:18" s="9" customFormat="1" x14ac:dyDescent="0.2">
      <c r="A919" s="17" t="s">
        <v>279</v>
      </c>
      <c r="B919" s="75">
        <v>2497.2730000000001</v>
      </c>
      <c r="C919" s="75">
        <v>11045.355</v>
      </c>
      <c r="D919" s="75">
        <v>1507.4290000000001</v>
      </c>
      <c r="E919" s="75">
        <v>12552.785</v>
      </c>
      <c r="F919" s="75">
        <v>2244.0459999999998</v>
      </c>
      <c r="G919" s="75">
        <v>9095.2279999999992</v>
      </c>
      <c r="H919" s="15">
        <f>D919/D917*100</f>
        <v>69.111312736657226</v>
      </c>
      <c r="I919" s="15">
        <f>E919/E917*100</f>
        <v>81.198533653432534</v>
      </c>
      <c r="J919" s="16">
        <f t="shared" si="217"/>
        <v>60.363003964724726</v>
      </c>
      <c r="K919" s="16">
        <f t="shared" si="218"/>
        <v>67.174603372658154</v>
      </c>
      <c r="L919" s="16">
        <f t="shared" si="218"/>
        <v>138.01506680206367</v>
      </c>
    </row>
    <row r="920" spans="1:18" s="9" customFormat="1" ht="33.75" x14ac:dyDescent="0.2">
      <c r="A920" s="11" t="s">
        <v>402</v>
      </c>
      <c r="B920" s="75"/>
      <c r="C920" s="75"/>
      <c r="D920" s="75"/>
      <c r="E920" s="75"/>
      <c r="F920" s="75"/>
      <c r="G920" s="75"/>
      <c r="H920" s="74"/>
      <c r="I920" s="74"/>
      <c r="J920" s="74"/>
      <c r="K920" s="74"/>
      <c r="L920" s="74"/>
    </row>
    <row r="921" spans="1:18" s="9" customFormat="1" x14ac:dyDescent="0.2">
      <c r="A921" s="13" t="s">
        <v>272</v>
      </c>
      <c r="B921" s="75">
        <v>659.10299999999995</v>
      </c>
      <c r="C921" s="75">
        <v>3029.8829999999998</v>
      </c>
      <c r="D921" s="75">
        <v>821.01300000000003</v>
      </c>
      <c r="E921" s="75">
        <v>3850.895</v>
      </c>
      <c r="F921" s="75">
        <v>670.8</v>
      </c>
      <c r="G921" s="75">
        <v>3042.49</v>
      </c>
      <c r="H921" s="15">
        <f>H922+H923</f>
        <v>100</v>
      </c>
      <c r="I921" s="15">
        <f>I922+I923</f>
        <v>100</v>
      </c>
      <c r="J921" s="16">
        <f t="shared" ref="J921:J926" si="219">D921/B921*100</f>
        <v>124.56520452797213</v>
      </c>
      <c r="K921" s="16">
        <f t="shared" ref="K921:L926" si="220">D921/F921*100</f>
        <v>122.39311270125226</v>
      </c>
      <c r="L921" s="16">
        <f t="shared" si="220"/>
        <v>126.57050639443352</v>
      </c>
      <c r="M921" s="78"/>
      <c r="N921" s="78"/>
      <c r="O921" s="78"/>
      <c r="P921" s="78"/>
      <c r="Q921" s="78"/>
      <c r="R921" s="78"/>
    </row>
    <row r="922" spans="1:18" s="9" customFormat="1" x14ac:dyDescent="0.2">
      <c r="A922" s="17" t="s">
        <v>278</v>
      </c>
      <c r="B922" s="75">
        <v>2</v>
      </c>
      <c r="C922" s="75">
        <v>8.3330000000000002</v>
      </c>
      <c r="D922" s="75">
        <v>2.6669999999999998</v>
      </c>
      <c r="E922" s="75">
        <v>11</v>
      </c>
      <c r="F922" s="75">
        <v>3</v>
      </c>
      <c r="G922" s="75">
        <v>13</v>
      </c>
      <c r="H922" s="15">
        <f>D922/D921*100</f>
        <v>0.32484260297948991</v>
      </c>
      <c r="I922" s="15">
        <f>E922/E921*100</f>
        <v>0.28564788185603607</v>
      </c>
      <c r="J922" s="16">
        <f t="shared" si="219"/>
        <v>133.35</v>
      </c>
      <c r="K922" s="16">
        <f t="shared" si="220"/>
        <v>88.899999999999991</v>
      </c>
      <c r="L922" s="16">
        <f t="shared" si="220"/>
        <v>84.615384615384613</v>
      </c>
      <c r="M922" s="74"/>
      <c r="N922" s="74"/>
      <c r="O922" s="74"/>
      <c r="P922" s="74"/>
      <c r="Q922" s="74"/>
      <c r="R922" s="74"/>
    </row>
    <row r="923" spans="1:18" s="9" customFormat="1" x14ac:dyDescent="0.2">
      <c r="A923" s="17" t="s">
        <v>274</v>
      </c>
      <c r="B923" s="75">
        <v>657.10299999999995</v>
      </c>
      <c r="C923" s="75">
        <v>3021.549</v>
      </c>
      <c r="D923" s="75">
        <v>818.346</v>
      </c>
      <c r="E923" s="75">
        <v>3839.895</v>
      </c>
      <c r="F923" s="75">
        <v>667.8</v>
      </c>
      <c r="G923" s="75">
        <v>3029.49</v>
      </c>
      <c r="H923" s="15">
        <f>D923/D921*100</f>
        <v>99.675157397020513</v>
      </c>
      <c r="I923" s="15">
        <f>E923/E921*100</f>
        <v>99.714352118143964</v>
      </c>
      <c r="J923" s="16">
        <f t="shared" si="219"/>
        <v>124.53846657221168</v>
      </c>
      <c r="K923" s="16">
        <f t="shared" si="220"/>
        <v>122.54357592093442</v>
      </c>
      <c r="L923" s="16">
        <f t="shared" si="220"/>
        <v>126.75054217046436</v>
      </c>
    </row>
    <row r="924" spans="1:18" s="9" customFormat="1" x14ac:dyDescent="0.2">
      <c r="A924" s="13" t="s">
        <v>273</v>
      </c>
      <c r="B924" s="75">
        <v>659.10299999999995</v>
      </c>
      <c r="C924" s="75">
        <v>3029.8829999999998</v>
      </c>
      <c r="D924" s="75">
        <v>821.01300000000003</v>
      </c>
      <c r="E924" s="75">
        <v>3850.895</v>
      </c>
      <c r="F924" s="75">
        <v>670.8</v>
      </c>
      <c r="G924" s="75">
        <v>3042.49</v>
      </c>
      <c r="H924" s="15">
        <f>H925+H926</f>
        <v>99.999999999999986</v>
      </c>
      <c r="I924" s="15">
        <f>I925+I926</f>
        <v>100</v>
      </c>
      <c r="J924" s="16">
        <f t="shared" si="219"/>
        <v>124.56520452797213</v>
      </c>
      <c r="K924" s="16">
        <f t="shared" si="220"/>
        <v>122.39311270125226</v>
      </c>
      <c r="L924" s="16">
        <f t="shared" si="220"/>
        <v>126.57050639443352</v>
      </c>
    </row>
    <row r="925" spans="1:18" s="9" customFormat="1" x14ac:dyDescent="0.2">
      <c r="A925" s="17" t="s">
        <v>275</v>
      </c>
      <c r="B925" s="75">
        <v>35.165999999999997</v>
      </c>
      <c r="C925" s="75">
        <v>81.912000000000006</v>
      </c>
      <c r="D925" s="75">
        <v>8.6669999999999998</v>
      </c>
      <c r="E925" s="75">
        <v>90.578000000000003</v>
      </c>
      <c r="F925" s="75">
        <v>30.905000000000001</v>
      </c>
      <c r="G925" s="75">
        <v>54.85</v>
      </c>
      <c r="H925" s="15">
        <f>D925/D924*100</f>
        <v>1.0556471091200748</v>
      </c>
      <c r="I925" s="15">
        <f>E925/E924*100</f>
        <v>2.3521285311596398</v>
      </c>
      <c r="J925" s="16">
        <f t="shared" si="219"/>
        <v>24.645964852414266</v>
      </c>
      <c r="K925" s="16">
        <f t="shared" si="220"/>
        <v>28.044005824300271</v>
      </c>
      <c r="L925" s="16">
        <f t="shared" si="220"/>
        <v>165.1376481312671</v>
      </c>
      <c r="M925" s="78"/>
      <c r="N925" s="78"/>
      <c r="O925" s="78"/>
      <c r="P925" s="78"/>
      <c r="Q925" s="78"/>
      <c r="R925" s="78"/>
    </row>
    <row r="926" spans="1:18" s="9" customFormat="1" x14ac:dyDescent="0.2">
      <c r="A926" s="17" t="s">
        <v>279</v>
      </c>
      <c r="B926" s="75">
        <v>623.93700000000001</v>
      </c>
      <c r="C926" s="75">
        <v>2947.971</v>
      </c>
      <c r="D926" s="75">
        <v>812.346</v>
      </c>
      <c r="E926" s="75">
        <v>3760.317</v>
      </c>
      <c r="F926" s="75">
        <v>639.89499999999998</v>
      </c>
      <c r="G926" s="75">
        <v>2987.64</v>
      </c>
      <c r="H926" s="15">
        <f>D926/D924*100</f>
        <v>98.944352890879912</v>
      </c>
      <c r="I926" s="15">
        <f>E926/E924*100</f>
        <v>97.647871468840364</v>
      </c>
      <c r="J926" s="16">
        <f t="shared" si="219"/>
        <v>130.19679871525491</v>
      </c>
      <c r="K926" s="16">
        <f t="shared" si="220"/>
        <v>126.94989021636363</v>
      </c>
      <c r="L926" s="16">
        <f t="shared" si="220"/>
        <v>125.86245330762742</v>
      </c>
    </row>
    <row r="927" spans="1:18" s="9" customFormat="1" ht="22.5" x14ac:dyDescent="0.2">
      <c r="A927" s="11" t="s">
        <v>403</v>
      </c>
      <c r="B927" s="75"/>
      <c r="C927" s="75"/>
      <c r="D927" s="75"/>
      <c r="E927" s="75"/>
      <c r="F927" s="75"/>
      <c r="G927" s="75"/>
      <c r="H927" s="74"/>
      <c r="I927" s="74"/>
      <c r="J927" s="74"/>
      <c r="K927" s="74"/>
      <c r="L927" s="74"/>
    </row>
    <row r="928" spans="1:18" s="9" customFormat="1" x14ac:dyDescent="0.2">
      <c r="A928" s="13" t="s">
        <v>272</v>
      </c>
      <c r="B928" s="75">
        <v>589.73</v>
      </c>
      <c r="C928" s="75">
        <v>2685.1120000000001</v>
      </c>
      <c r="D928" s="75">
        <v>720.54899999999998</v>
      </c>
      <c r="E928" s="75">
        <v>3405.6610000000001</v>
      </c>
      <c r="F928" s="75">
        <v>341.541</v>
      </c>
      <c r="G928" s="75">
        <v>2405.0920000000001</v>
      </c>
      <c r="H928" s="15">
        <f>H929+H930</f>
        <v>100</v>
      </c>
      <c r="I928" s="15">
        <f>I929+I930</f>
        <v>100</v>
      </c>
      <c r="J928" s="16">
        <f>D928/B928*100</f>
        <v>122.18286334424226</v>
      </c>
      <c r="K928" s="16">
        <f>D928/F928*100</f>
        <v>210.96998603388758</v>
      </c>
      <c r="L928" s="16">
        <f>E928/G928*100</f>
        <v>141.60210919166499</v>
      </c>
      <c r="M928" s="78"/>
      <c r="N928" s="78"/>
      <c r="O928" s="78"/>
      <c r="P928" s="78"/>
      <c r="Q928" s="78"/>
      <c r="R928" s="78"/>
    </row>
    <row r="929" spans="1:18" s="9" customFormat="1" x14ac:dyDescent="0.2">
      <c r="A929" s="17" t="s">
        <v>278</v>
      </c>
      <c r="B929" s="75">
        <v>0</v>
      </c>
      <c r="C929" s="75">
        <v>0</v>
      </c>
      <c r="D929" s="75">
        <v>0</v>
      </c>
      <c r="E929" s="75">
        <v>0</v>
      </c>
      <c r="F929" s="75">
        <v>0</v>
      </c>
      <c r="G929" s="75">
        <v>0</v>
      </c>
      <c r="H929" s="15">
        <f>D929/D928*100</f>
        <v>0</v>
      </c>
      <c r="I929" s="15">
        <f>E929/E928*100</f>
        <v>0</v>
      </c>
      <c r="J929" s="16">
        <v>0</v>
      </c>
      <c r="K929" s="16">
        <v>0</v>
      </c>
      <c r="L929" s="16">
        <v>0</v>
      </c>
      <c r="M929" s="74"/>
      <c r="N929" s="74"/>
      <c r="O929" s="74"/>
      <c r="P929" s="74"/>
      <c r="Q929" s="74"/>
      <c r="R929" s="74"/>
    </row>
    <row r="930" spans="1:18" s="9" customFormat="1" x14ac:dyDescent="0.2">
      <c r="A930" s="17" t="s">
        <v>274</v>
      </c>
      <c r="B930" s="75">
        <v>589.73</v>
      </c>
      <c r="C930" s="75">
        <v>2685.1120000000001</v>
      </c>
      <c r="D930" s="75">
        <v>720.54899999999998</v>
      </c>
      <c r="E930" s="75">
        <v>3405.6610000000001</v>
      </c>
      <c r="F930" s="75">
        <v>341.541</v>
      </c>
      <c r="G930" s="75">
        <v>2405.0920000000001</v>
      </c>
      <c r="H930" s="15">
        <f>D930/D928*100</f>
        <v>100</v>
      </c>
      <c r="I930" s="15">
        <f>E930/E928*100</f>
        <v>100</v>
      </c>
      <c r="J930" s="16">
        <f>D930/B930*100</f>
        <v>122.18286334424226</v>
      </c>
      <c r="K930" s="16">
        <f t="shared" ref="K930:L933" si="221">D930/F930*100</f>
        <v>210.96998603388758</v>
      </c>
      <c r="L930" s="16">
        <f t="shared" si="221"/>
        <v>141.60210919166499</v>
      </c>
    </row>
    <row r="931" spans="1:18" s="9" customFormat="1" x14ac:dyDescent="0.2">
      <c r="A931" s="13" t="s">
        <v>273</v>
      </c>
      <c r="B931" s="75">
        <v>589.73</v>
      </c>
      <c r="C931" s="75">
        <v>2685.1120000000001</v>
      </c>
      <c r="D931" s="75">
        <v>720.54899999999998</v>
      </c>
      <c r="E931" s="75">
        <v>3405.6610000000001</v>
      </c>
      <c r="F931" s="75">
        <v>341.541</v>
      </c>
      <c r="G931" s="75">
        <v>2405.0920000000001</v>
      </c>
      <c r="H931" s="15">
        <f>H932+H933</f>
        <v>100</v>
      </c>
      <c r="I931" s="15">
        <f>I932+I933</f>
        <v>100</v>
      </c>
      <c r="J931" s="16">
        <f>D931/B931*100</f>
        <v>122.18286334424226</v>
      </c>
      <c r="K931" s="16">
        <f t="shared" si="221"/>
        <v>210.96998603388758</v>
      </c>
      <c r="L931" s="16">
        <f t="shared" si="221"/>
        <v>141.60210919166499</v>
      </c>
    </row>
    <row r="932" spans="1:18" s="9" customFormat="1" x14ac:dyDescent="0.2">
      <c r="A932" s="17" t="s">
        <v>275</v>
      </c>
      <c r="B932" s="75">
        <v>25.111000000000001</v>
      </c>
      <c r="C932" s="75">
        <v>71.230999999999995</v>
      </c>
      <c r="D932" s="75">
        <v>8.4700000000000006</v>
      </c>
      <c r="E932" s="75">
        <v>79.700999999999993</v>
      </c>
      <c r="F932" s="75">
        <v>30.896999999999998</v>
      </c>
      <c r="G932" s="75">
        <v>53.813000000000002</v>
      </c>
      <c r="H932" s="15">
        <f>D932/D931*100</f>
        <v>1.1754925757998418</v>
      </c>
      <c r="I932" s="15">
        <f>E932/E931*100</f>
        <v>2.3402505416716459</v>
      </c>
      <c r="J932" s="16">
        <f>D932/B932*100</f>
        <v>33.730237744414801</v>
      </c>
      <c r="K932" s="16">
        <f t="shared" si="221"/>
        <v>27.413664757096161</v>
      </c>
      <c r="L932" s="16">
        <f t="shared" si="221"/>
        <v>148.10733465891138</v>
      </c>
      <c r="M932" s="78"/>
      <c r="N932" s="78"/>
      <c r="O932" s="78"/>
      <c r="P932" s="78"/>
      <c r="Q932" s="78"/>
      <c r="R932" s="78"/>
    </row>
    <row r="933" spans="1:18" s="9" customFormat="1" x14ac:dyDescent="0.2">
      <c r="A933" s="17" t="s">
        <v>279</v>
      </c>
      <c r="B933" s="75">
        <v>564.61900000000003</v>
      </c>
      <c r="C933" s="75">
        <v>2613.8809999999999</v>
      </c>
      <c r="D933" s="75">
        <v>712.07899999999995</v>
      </c>
      <c r="E933" s="75">
        <v>3325.96</v>
      </c>
      <c r="F933" s="75">
        <v>310.64400000000001</v>
      </c>
      <c r="G933" s="75">
        <v>2351.279</v>
      </c>
      <c r="H933" s="15">
        <f>D933/D931*100</f>
        <v>98.824507424200164</v>
      </c>
      <c r="I933" s="15">
        <f>E933/E931*100</f>
        <v>97.659749458328349</v>
      </c>
      <c r="J933" s="16">
        <f>D933/B933*100</f>
        <v>126.11672650052512</v>
      </c>
      <c r="K933" s="16">
        <f t="shared" si="221"/>
        <v>229.22670323585839</v>
      </c>
      <c r="L933" s="16">
        <f t="shared" si="221"/>
        <v>141.45322609524433</v>
      </c>
    </row>
    <row r="934" spans="1:18" s="9" customFormat="1" ht="56.25" x14ac:dyDescent="0.2">
      <c r="A934" s="11" t="s">
        <v>404</v>
      </c>
      <c r="B934" s="75"/>
      <c r="C934" s="75"/>
      <c r="D934" s="75"/>
      <c r="E934" s="75"/>
      <c r="F934" s="75"/>
      <c r="G934" s="75"/>
      <c r="H934" s="74"/>
      <c r="I934" s="74"/>
      <c r="J934" s="74"/>
      <c r="K934" s="74"/>
      <c r="L934" s="74"/>
    </row>
    <row r="935" spans="1:18" s="9" customFormat="1" x14ac:dyDescent="0.2">
      <c r="A935" s="13" t="s">
        <v>272</v>
      </c>
      <c r="B935" s="75">
        <v>1026.9870000000001</v>
      </c>
      <c r="C935" s="75">
        <v>4334.6019999999999</v>
      </c>
      <c r="D935" s="75">
        <v>1184.796</v>
      </c>
      <c r="E935" s="75">
        <v>5519.3980000000001</v>
      </c>
      <c r="F935" s="75">
        <v>2885.9389999999999</v>
      </c>
      <c r="G935" s="75">
        <v>6281.625</v>
      </c>
      <c r="H935" s="15">
        <f>H936+H937</f>
        <v>99.999999999999986</v>
      </c>
      <c r="I935" s="15">
        <f>I936+I937</f>
        <v>100</v>
      </c>
      <c r="J935" s="16">
        <f t="shared" ref="J935:J940" si="222">D935/B935*100</f>
        <v>115.36621203579011</v>
      </c>
      <c r="K935" s="16">
        <f t="shared" ref="K935:L940" si="223">D935/F935*100</f>
        <v>41.05409019386758</v>
      </c>
      <c r="L935" s="16">
        <f t="shared" si="223"/>
        <v>87.865767217877547</v>
      </c>
      <c r="M935" s="78"/>
      <c r="N935" s="78"/>
      <c r="O935" s="78"/>
      <c r="P935" s="78"/>
      <c r="Q935" s="78"/>
      <c r="R935" s="78"/>
    </row>
    <row r="936" spans="1:18" s="9" customFormat="1" x14ac:dyDescent="0.2">
      <c r="A936" s="17" t="s">
        <v>278</v>
      </c>
      <c r="B936" s="75">
        <v>436.91699999999997</v>
      </c>
      <c r="C936" s="75">
        <v>1677</v>
      </c>
      <c r="D936" s="75">
        <v>572.58299999999997</v>
      </c>
      <c r="E936" s="75">
        <v>2249.5830000000001</v>
      </c>
      <c r="F936" s="75">
        <v>364.91699999999997</v>
      </c>
      <c r="G936" s="75">
        <v>1830.5830000000001</v>
      </c>
      <c r="H936" s="15">
        <f>D936/D935*100</f>
        <v>48.327560187576587</v>
      </c>
      <c r="I936" s="15">
        <f>E936/E935*100</f>
        <v>40.757760176019197</v>
      </c>
      <c r="J936" s="16">
        <f t="shared" si="222"/>
        <v>131.05074876921702</v>
      </c>
      <c r="K936" s="16">
        <f t="shared" si="223"/>
        <v>156.90773518361709</v>
      </c>
      <c r="L936" s="16">
        <f t="shared" si="223"/>
        <v>122.88888294057139</v>
      </c>
    </row>
    <row r="937" spans="1:18" s="9" customFormat="1" x14ac:dyDescent="0.2">
      <c r="A937" s="17" t="s">
        <v>274</v>
      </c>
      <c r="B937" s="75">
        <v>590.07100000000003</v>
      </c>
      <c r="C937" s="75">
        <v>2657.6019999999999</v>
      </c>
      <c r="D937" s="75">
        <v>612.21299999999997</v>
      </c>
      <c r="E937" s="75">
        <v>3269.8150000000001</v>
      </c>
      <c r="F937" s="75">
        <v>2521.0230000000001</v>
      </c>
      <c r="G937" s="75">
        <v>4451.0410000000002</v>
      </c>
      <c r="H937" s="15">
        <f>D937/D935*100</f>
        <v>51.672439812423399</v>
      </c>
      <c r="I937" s="15">
        <f>E937/E935*100</f>
        <v>59.242239823980803</v>
      </c>
      <c r="J937" s="16">
        <f t="shared" si="222"/>
        <v>103.75242979234702</v>
      </c>
      <c r="K937" s="16">
        <f t="shared" si="223"/>
        <v>24.284308393854399</v>
      </c>
      <c r="L937" s="16">
        <f t="shared" si="223"/>
        <v>73.461803654470941</v>
      </c>
    </row>
    <row r="938" spans="1:18" s="9" customFormat="1" x14ac:dyDescent="0.2">
      <c r="A938" s="13" t="s">
        <v>273</v>
      </c>
      <c r="B938" s="75">
        <v>1026.9870000000001</v>
      </c>
      <c r="C938" s="75">
        <v>4334.6019999999999</v>
      </c>
      <c r="D938" s="75">
        <v>1184.796</v>
      </c>
      <c r="E938" s="75">
        <v>5519.3980000000001</v>
      </c>
      <c r="F938" s="75">
        <v>2885.9389999999999</v>
      </c>
      <c r="G938" s="75">
        <v>6281.625</v>
      </c>
      <c r="H938" s="15">
        <f>H939+H940</f>
        <v>100.00000000000001</v>
      </c>
      <c r="I938" s="15">
        <f>I939+I940</f>
        <v>99.999999999999986</v>
      </c>
      <c r="J938" s="16">
        <f t="shared" si="222"/>
        <v>115.36621203579011</v>
      </c>
      <c r="K938" s="16">
        <f t="shared" si="223"/>
        <v>41.05409019386758</v>
      </c>
      <c r="L938" s="16">
        <f t="shared" si="223"/>
        <v>87.865767217877547</v>
      </c>
    </row>
    <row r="939" spans="1:18" s="9" customFormat="1" x14ac:dyDescent="0.2">
      <c r="A939" s="17" t="s">
        <v>275</v>
      </c>
      <c r="B939" s="75">
        <v>44.454999999999998</v>
      </c>
      <c r="C939" s="75">
        <v>117.01600000000001</v>
      </c>
      <c r="D939" s="75">
        <v>46.012</v>
      </c>
      <c r="E939" s="75">
        <v>163.02799999999999</v>
      </c>
      <c r="F939" s="75">
        <v>52.966999999999999</v>
      </c>
      <c r="G939" s="75">
        <v>145.55199999999999</v>
      </c>
      <c r="H939" s="15">
        <f>D939/D938*100</f>
        <v>3.8835377567108602</v>
      </c>
      <c r="I939" s="15">
        <f>E939/E938*100</f>
        <v>2.9537279246758428</v>
      </c>
      <c r="J939" s="16">
        <f t="shared" si="222"/>
        <v>103.50241817568329</v>
      </c>
      <c r="K939" s="16">
        <f t="shared" si="223"/>
        <v>86.869182698661433</v>
      </c>
      <c r="L939" s="16">
        <f t="shared" si="223"/>
        <v>112.00670550731012</v>
      </c>
      <c r="M939" s="78"/>
      <c r="N939" s="78"/>
      <c r="O939" s="78"/>
      <c r="P939" s="78"/>
      <c r="Q939" s="78"/>
      <c r="R939" s="78"/>
    </row>
    <row r="940" spans="1:18" s="9" customFormat="1" x14ac:dyDescent="0.2">
      <c r="A940" s="17" t="s">
        <v>279</v>
      </c>
      <c r="B940" s="75">
        <v>982.53200000000004</v>
      </c>
      <c r="C940" s="75">
        <v>4217.5860000000002</v>
      </c>
      <c r="D940" s="75">
        <v>1138.7840000000001</v>
      </c>
      <c r="E940" s="75">
        <v>5356.37</v>
      </c>
      <c r="F940" s="75">
        <v>2832.9720000000002</v>
      </c>
      <c r="G940" s="75">
        <v>6136.0720000000001</v>
      </c>
      <c r="H940" s="15">
        <f>D940/D938*100</f>
        <v>96.116462243289149</v>
      </c>
      <c r="I940" s="15">
        <f>E940/E938*100</f>
        <v>97.04627207532414</v>
      </c>
      <c r="J940" s="16">
        <f t="shared" si="222"/>
        <v>115.90299349028837</v>
      </c>
      <c r="K940" s="16">
        <f t="shared" si="223"/>
        <v>40.197502834479124</v>
      </c>
      <c r="L940" s="16">
        <f t="shared" si="223"/>
        <v>87.293141279958903</v>
      </c>
      <c r="M940" s="74"/>
      <c r="N940" s="74"/>
      <c r="O940" s="74"/>
      <c r="P940" s="74"/>
      <c r="Q940" s="74"/>
      <c r="R940" s="74"/>
    </row>
    <row r="941" spans="1:18" s="9" customFormat="1" ht="22.5" x14ac:dyDescent="0.2">
      <c r="A941" s="11" t="s">
        <v>405</v>
      </c>
      <c r="B941" s="75"/>
      <c r="C941" s="75"/>
      <c r="D941" s="75"/>
      <c r="E941" s="75"/>
      <c r="F941" s="75"/>
      <c r="G941" s="75"/>
      <c r="H941" s="74"/>
      <c r="I941" s="74"/>
      <c r="J941" s="74"/>
      <c r="K941" s="74"/>
      <c r="L941" s="74"/>
    </row>
    <row r="942" spans="1:18" s="9" customFormat="1" x14ac:dyDescent="0.2">
      <c r="A942" s="13" t="s">
        <v>272</v>
      </c>
      <c r="B942" s="75">
        <v>3912.7269999999999</v>
      </c>
      <c r="C942" s="75">
        <v>11971.601000000001</v>
      </c>
      <c r="D942" s="75">
        <v>2528.0549999999998</v>
      </c>
      <c r="E942" s="75">
        <v>14499.656000000001</v>
      </c>
      <c r="F942" s="75">
        <v>3231.77</v>
      </c>
      <c r="G942" s="75">
        <v>10777.251</v>
      </c>
      <c r="H942" s="15">
        <f>H943+H944</f>
        <v>99.999960443898573</v>
      </c>
      <c r="I942" s="15">
        <f>I943+I944</f>
        <v>99.999993103284652</v>
      </c>
      <c r="J942" s="16">
        <f t="shared" ref="J942:J947" si="224">D942/B942*100</f>
        <v>64.611075600214377</v>
      </c>
      <c r="K942" s="16">
        <f t="shared" ref="K942:L947" si="225">D942/F942*100</f>
        <v>78.225090275607485</v>
      </c>
      <c r="L942" s="16">
        <f t="shared" si="225"/>
        <v>134.53946651145083</v>
      </c>
      <c r="M942" s="78"/>
      <c r="N942" s="78"/>
      <c r="O942" s="78"/>
      <c r="P942" s="78"/>
      <c r="Q942" s="78"/>
      <c r="R942" s="78"/>
    </row>
    <row r="943" spans="1:18" s="9" customFormat="1" x14ac:dyDescent="0.2">
      <c r="A943" s="17" t="s">
        <v>278</v>
      </c>
      <c r="B943" s="75">
        <v>2045</v>
      </c>
      <c r="C943" s="75">
        <v>6485.3320000000003</v>
      </c>
      <c r="D943" s="75">
        <v>696.66600000000005</v>
      </c>
      <c r="E943" s="75">
        <v>7181.9979999999996</v>
      </c>
      <c r="F943" s="75">
        <v>879.66600000000005</v>
      </c>
      <c r="G943" s="75">
        <v>4036.3319999999999</v>
      </c>
      <c r="H943" s="15">
        <f>D943/D942*100</f>
        <v>27.557390958661898</v>
      </c>
      <c r="I943" s="15">
        <f>E943/E942*100</f>
        <v>49.532195798300307</v>
      </c>
      <c r="J943" s="16">
        <f t="shared" si="224"/>
        <v>34.066797066014672</v>
      </c>
      <c r="K943" s="16">
        <f t="shared" si="225"/>
        <v>79.196649637476042</v>
      </c>
      <c r="L943" s="16">
        <f t="shared" si="225"/>
        <v>177.93377749897678</v>
      </c>
    </row>
    <row r="944" spans="1:18" s="9" customFormat="1" x14ac:dyDescent="0.2">
      <c r="A944" s="17" t="s">
        <v>274</v>
      </c>
      <c r="B944" s="75">
        <v>1867.7280000000001</v>
      </c>
      <c r="C944" s="75">
        <v>5486.2690000000002</v>
      </c>
      <c r="D944" s="75">
        <v>1831.3879999999999</v>
      </c>
      <c r="E944" s="75">
        <v>7317.6570000000002</v>
      </c>
      <c r="F944" s="75">
        <v>2352.1030000000001</v>
      </c>
      <c r="G944" s="75">
        <v>6740.9189999999999</v>
      </c>
      <c r="H944" s="15">
        <f>D944/D942*100</f>
        <v>72.442569485236675</v>
      </c>
      <c r="I944" s="15">
        <f>E944/E942*100</f>
        <v>50.467797304984344</v>
      </c>
      <c r="J944" s="16">
        <f t="shared" si="224"/>
        <v>98.054320543462424</v>
      </c>
      <c r="K944" s="16">
        <f t="shared" si="225"/>
        <v>77.861726293448868</v>
      </c>
      <c r="L944" s="16">
        <f t="shared" si="225"/>
        <v>108.55577703870942</v>
      </c>
      <c r="M944" s="74"/>
      <c r="N944" s="74"/>
      <c r="O944" s="74"/>
      <c r="P944" s="74"/>
      <c r="Q944" s="74"/>
      <c r="R944" s="74"/>
    </row>
    <row r="945" spans="1:18" s="9" customFormat="1" x14ac:dyDescent="0.2">
      <c r="A945" s="13" t="s">
        <v>273</v>
      </c>
      <c r="B945" s="75">
        <v>3912.7269999999999</v>
      </c>
      <c r="C945" s="75">
        <v>11971.601000000001</v>
      </c>
      <c r="D945" s="75">
        <v>2528.0549999999998</v>
      </c>
      <c r="E945" s="75">
        <v>14499.656000000001</v>
      </c>
      <c r="F945" s="75">
        <v>3231.77</v>
      </c>
      <c r="G945" s="75">
        <v>10777.251</v>
      </c>
      <c r="H945" s="15">
        <f>H946+H947</f>
        <v>100.00000000000001</v>
      </c>
      <c r="I945" s="15">
        <f>I946+I947</f>
        <v>99.999993103284652</v>
      </c>
      <c r="J945" s="16">
        <f t="shared" si="224"/>
        <v>64.611075600214377</v>
      </c>
      <c r="K945" s="16">
        <f t="shared" si="225"/>
        <v>78.225090275607485</v>
      </c>
      <c r="L945" s="16">
        <f t="shared" si="225"/>
        <v>134.53946651145083</v>
      </c>
      <c r="M945" s="74"/>
      <c r="N945" s="74"/>
      <c r="O945" s="74"/>
      <c r="P945" s="74"/>
      <c r="Q945" s="74"/>
      <c r="R945" s="74"/>
    </row>
    <row r="946" spans="1:18" s="9" customFormat="1" x14ac:dyDescent="0.2">
      <c r="A946" s="17" t="s">
        <v>275</v>
      </c>
      <c r="B946" s="75">
        <v>266.59399999999999</v>
      </c>
      <c r="C946" s="75">
        <v>711.37</v>
      </c>
      <c r="D946" s="75">
        <v>231.809</v>
      </c>
      <c r="E946" s="75">
        <v>943.17899999999997</v>
      </c>
      <c r="F946" s="75">
        <v>296.875</v>
      </c>
      <c r="G946" s="75">
        <v>1073.1420000000001</v>
      </c>
      <c r="H946" s="15">
        <f>D946/D945*100</f>
        <v>9.1694603163301434</v>
      </c>
      <c r="I946" s="15">
        <f>E946/E945*100</f>
        <v>6.5048370802728002</v>
      </c>
      <c r="J946" s="16">
        <f t="shared" si="224"/>
        <v>86.952069438922109</v>
      </c>
      <c r="K946" s="16">
        <f t="shared" si="225"/>
        <v>78.08303157894737</v>
      </c>
      <c r="L946" s="16">
        <f t="shared" si="225"/>
        <v>87.889487132178218</v>
      </c>
      <c r="M946" s="78"/>
      <c r="N946" s="78"/>
      <c r="O946" s="78"/>
      <c r="P946" s="78"/>
      <c r="Q946" s="78"/>
      <c r="R946" s="78"/>
    </row>
    <row r="947" spans="1:18" s="9" customFormat="1" x14ac:dyDescent="0.2">
      <c r="A947" s="17" t="s">
        <v>279</v>
      </c>
      <c r="B947" s="75">
        <v>3646.1329999999998</v>
      </c>
      <c r="C947" s="75">
        <v>11260.231</v>
      </c>
      <c r="D947" s="75">
        <v>2296.2460000000001</v>
      </c>
      <c r="E947" s="75">
        <v>13556.476000000001</v>
      </c>
      <c r="F947" s="75">
        <v>2934.8939999999998</v>
      </c>
      <c r="G947" s="75">
        <v>9704.1090000000004</v>
      </c>
      <c r="H947" s="15">
        <f>D947/D945*100</f>
        <v>90.830539683669869</v>
      </c>
      <c r="I947" s="15">
        <f>E947/E945*100</f>
        <v>93.495156023011845</v>
      </c>
      <c r="J947" s="16">
        <f t="shared" si="224"/>
        <v>62.977571032104429</v>
      </c>
      <c r="K947" s="16">
        <f t="shared" si="225"/>
        <v>78.239486673113248</v>
      </c>
      <c r="L947" s="16">
        <f t="shared" si="225"/>
        <v>139.69830718100962</v>
      </c>
      <c r="M947" s="74"/>
      <c r="N947" s="74"/>
      <c r="O947" s="74"/>
      <c r="P947" s="74"/>
      <c r="Q947" s="74"/>
      <c r="R947" s="74"/>
    </row>
    <row r="948" spans="1:18" s="9" customFormat="1" ht="22.5" x14ac:dyDescent="0.2">
      <c r="A948" s="11" t="s">
        <v>406</v>
      </c>
      <c r="B948" s="75"/>
      <c r="C948" s="75"/>
      <c r="D948" s="75"/>
      <c r="E948" s="75"/>
      <c r="F948" s="75"/>
      <c r="G948" s="75"/>
      <c r="H948" s="74"/>
      <c r="I948" s="74"/>
      <c r="J948" s="74"/>
      <c r="K948" s="74"/>
      <c r="L948" s="74"/>
      <c r="M948" s="74"/>
      <c r="N948" s="74"/>
      <c r="O948" s="74"/>
      <c r="P948" s="74"/>
      <c r="Q948" s="74"/>
      <c r="R948" s="74"/>
    </row>
    <row r="949" spans="1:18" s="9" customFormat="1" x14ac:dyDescent="0.2">
      <c r="A949" s="13" t="s">
        <v>272</v>
      </c>
      <c r="B949" s="75">
        <v>7635.74</v>
      </c>
      <c r="C949" s="75">
        <v>34898.629999999997</v>
      </c>
      <c r="D949" s="75">
        <v>7065.5630000000001</v>
      </c>
      <c r="E949" s="75">
        <v>41964.192999999999</v>
      </c>
      <c r="F949" s="75">
        <v>7871.5739999999996</v>
      </c>
      <c r="G949" s="75">
        <v>38955.262999999999</v>
      </c>
      <c r="H949" s="15">
        <f>H950+H951</f>
        <v>99.999985846846172</v>
      </c>
      <c r="I949" s="15">
        <f>I950+I951</f>
        <v>100</v>
      </c>
      <c r="J949" s="16">
        <f t="shared" ref="J949:J954" si="226">D949/B949*100</f>
        <v>92.532786606144271</v>
      </c>
      <c r="K949" s="16">
        <f t="shared" ref="K949:L954" si="227">D949/F949*100</f>
        <v>89.760485005921311</v>
      </c>
      <c r="L949" s="16">
        <f t="shared" si="227"/>
        <v>107.72406542345767</v>
      </c>
      <c r="M949" s="78"/>
      <c r="N949" s="78"/>
      <c r="O949" s="78"/>
      <c r="P949" s="78"/>
      <c r="Q949" s="78"/>
      <c r="R949" s="78"/>
    </row>
    <row r="950" spans="1:18" s="9" customFormat="1" x14ac:dyDescent="0.2">
      <c r="A950" s="17" t="s">
        <v>278</v>
      </c>
      <c r="B950" s="75">
        <v>2804.4989999999998</v>
      </c>
      <c r="C950" s="75">
        <v>11054.996999999999</v>
      </c>
      <c r="D950" s="75">
        <v>2612.4989999999998</v>
      </c>
      <c r="E950" s="75">
        <v>13667.496999999999</v>
      </c>
      <c r="F950" s="75">
        <v>2624.4989999999998</v>
      </c>
      <c r="G950" s="75">
        <v>12906.496999999999</v>
      </c>
      <c r="H950" s="15">
        <f>D950/D949*100</f>
        <v>36.975100214943943</v>
      </c>
      <c r="I950" s="15">
        <f>E950/E949*100</f>
        <v>32.569426510835079</v>
      </c>
      <c r="J950" s="16">
        <f t="shared" si="226"/>
        <v>93.153857426941499</v>
      </c>
      <c r="K950" s="16">
        <f t="shared" si="227"/>
        <v>99.542769877222284</v>
      </c>
      <c r="L950" s="16">
        <f t="shared" si="227"/>
        <v>105.89625519612331</v>
      </c>
      <c r="M950" s="74"/>
      <c r="N950" s="74"/>
      <c r="O950" s="74"/>
      <c r="P950" s="74"/>
      <c r="Q950" s="74"/>
      <c r="R950" s="74"/>
    </row>
    <row r="951" spans="1:18" s="9" customFormat="1" x14ac:dyDescent="0.2">
      <c r="A951" s="17" t="s">
        <v>274</v>
      </c>
      <c r="B951" s="75">
        <v>4831.241</v>
      </c>
      <c r="C951" s="75">
        <v>23843.633000000002</v>
      </c>
      <c r="D951" s="75">
        <v>4453.0630000000001</v>
      </c>
      <c r="E951" s="75">
        <v>28296.696</v>
      </c>
      <c r="F951" s="75">
        <v>5247.0739999999996</v>
      </c>
      <c r="G951" s="75">
        <v>26048.766</v>
      </c>
      <c r="H951" s="15">
        <f>D951/D949*100</f>
        <v>63.024885631902229</v>
      </c>
      <c r="I951" s="15">
        <f>E951/E949*100</f>
        <v>67.430573489164914</v>
      </c>
      <c r="J951" s="16">
        <f t="shared" si="226"/>
        <v>92.172238975451648</v>
      </c>
      <c r="K951" s="16">
        <f t="shared" si="227"/>
        <v>84.867547131982519</v>
      </c>
      <c r="L951" s="16">
        <f t="shared" si="227"/>
        <v>108.62969861988856</v>
      </c>
      <c r="M951" s="74"/>
      <c r="N951" s="74"/>
      <c r="O951" s="74"/>
      <c r="P951" s="74"/>
      <c r="Q951" s="74"/>
      <c r="R951" s="74"/>
    </row>
    <row r="952" spans="1:18" s="9" customFormat="1" x14ac:dyDescent="0.2">
      <c r="A952" s="13" t="s">
        <v>273</v>
      </c>
      <c r="B952" s="75">
        <v>7635.74</v>
      </c>
      <c r="C952" s="75">
        <v>34898.629999999997</v>
      </c>
      <c r="D952" s="75">
        <v>7065.5630000000001</v>
      </c>
      <c r="E952" s="75">
        <v>41964.192999999999</v>
      </c>
      <c r="F952" s="75">
        <v>7871.5739999999996</v>
      </c>
      <c r="G952" s="75">
        <v>38955.262999999999</v>
      </c>
      <c r="H952" s="15">
        <f>H953+H954</f>
        <v>99.999985846846187</v>
      </c>
      <c r="I952" s="15">
        <f>I953+I954</f>
        <v>100.00000000000001</v>
      </c>
      <c r="J952" s="16">
        <f t="shared" si="226"/>
        <v>92.532786606144271</v>
      </c>
      <c r="K952" s="16">
        <f t="shared" si="227"/>
        <v>89.760485005921311</v>
      </c>
      <c r="L952" s="16">
        <f t="shared" si="227"/>
        <v>107.72406542345767</v>
      </c>
      <c r="M952" s="74"/>
      <c r="N952" s="74"/>
      <c r="O952" s="74"/>
      <c r="P952" s="74"/>
      <c r="Q952" s="74"/>
      <c r="R952" s="74"/>
    </row>
    <row r="953" spans="1:18" s="9" customFormat="1" x14ac:dyDescent="0.2">
      <c r="A953" s="17" t="s">
        <v>275</v>
      </c>
      <c r="B953" s="75">
        <v>1641.962</v>
      </c>
      <c r="C953" s="75">
        <v>2498.7130000000002</v>
      </c>
      <c r="D953" s="75">
        <v>846.73500000000001</v>
      </c>
      <c r="E953" s="75">
        <v>3345.4479999999999</v>
      </c>
      <c r="F953" s="75">
        <v>479.964</v>
      </c>
      <c r="G953" s="75">
        <v>2172.259</v>
      </c>
      <c r="H953" s="15">
        <f>D953/D952*100</f>
        <v>11.983970704103834</v>
      </c>
      <c r="I953" s="15">
        <f>E953/E952*100</f>
        <v>7.9721490176160428</v>
      </c>
      <c r="J953" s="16">
        <f t="shared" si="226"/>
        <v>51.568489404748711</v>
      </c>
      <c r="K953" s="16">
        <f t="shared" si="227"/>
        <v>176.416356226717</v>
      </c>
      <c r="L953" s="16">
        <f t="shared" si="227"/>
        <v>154.00778636433316</v>
      </c>
      <c r="M953" s="78"/>
      <c r="N953" s="78"/>
      <c r="O953" s="78"/>
      <c r="P953" s="78"/>
      <c r="Q953" s="78"/>
      <c r="R953" s="78"/>
    </row>
    <row r="954" spans="1:18" s="9" customFormat="1" x14ac:dyDescent="0.2">
      <c r="A954" s="17" t="s">
        <v>279</v>
      </c>
      <c r="B954" s="75">
        <v>5993.7780000000002</v>
      </c>
      <c r="C954" s="75">
        <v>32399.918000000001</v>
      </c>
      <c r="D954" s="75">
        <v>6218.8270000000002</v>
      </c>
      <c r="E954" s="75">
        <v>38618.745000000003</v>
      </c>
      <c r="F954" s="75">
        <v>7391.6090000000004</v>
      </c>
      <c r="G954" s="75">
        <v>36783.004000000001</v>
      </c>
      <c r="H954" s="15">
        <f>D954/D952*100</f>
        <v>88.016015142742347</v>
      </c>
      <c r="I954" s="15">
        <f>E954/E952*100</f>
        <v>92.027850982383967</v>
      </c>
      <c r="J954" s="16">
        <f t="shared" si="226"/>
        <v>103.75471030124905</v>
      </c>
      <c r="K954" s="16">
        <f t="shared" si="227"/>
        <v>84.133603387300383</v>
      </c>
      <c r="L954" s="16">
        <f t="shared" si="227"/>
        <v>104.99073158896974</v>
      </c>
      <c r="M954" s="74"/>
      <c r="N954" s="74"/>
      <c r="O954" s="74"/>
      <c r="P954" s="74"/>
      <c r="Q954" s="74"/>
      <c r="R954" s="74"/>
    </row>
    <row r="955" spans="1:18" s="9" customFormat="1" ht="22.5" x14ac:dyDescent="0.2">
      <c r="A955" s="11" t="s">
        <v>407</v>
      </c>
      <c r="B955" s="75"/>
      <c r="C955" s="75"/>
      <c r="D955" s="75"/>
      <c r="E955" s="75"/>
      <c r="F955" s="75"/>
      <c r="G955" s="75"/>
      <c r="H955" s="74"/>
      <c r="I955" s="74"/>
      <c r="J955" s="74"/>
      <c r="K955" s="74"/>
      <c r="L955" s="74"/>
      <c r="M955" s="74"/>
      <c r="N955" s="74"/>
      <c r="O955" s="74"/>
      <c r="P955" s="74"/>
      <c r="Q955" s="74"/>
      <c r="R955" s="74"/>
    </row>
    <row r="956" spans="1:18" s="9" customFormat="1" x14ac:dyDescent="0.2">
      <c r="A956" s="13" t="s">
        <v>272</v>
      </c>
      <c r="B956" s="75">
        <v>36582.684000000001</v>
      </c>
      <c r="C956" s="75">
        <v>178625.25599999999</v>
      </c>
      <c r="D956" s="75">
        <v>47822.845999999998</v>
      </c>
      <c r="E956" s="75">
        <v>226448.103</v>
      </c>
      <c r="F956" s="75">
        <v>53358.451000000001</v>
      </c>
      <c r="G956" s="75">
        <v>177021.42800000001</v>
      </c>
      <c r="H956" s="15">
        <f>H957+H958</f>
        <v>100.0000020910508</v>
      </c>
      <c r="I956" s="15">
        <f>I957+I958</f>
        <v>100</v>
      </c>
      <c r="J956" s="16">
        <f t="shared" ref="J956:J961" si="228">D956/B956*100</f>
        <v>130.725361758585</v>
      </c>
      <c r="K956" s="16">
        <f t="shared" ref="K956:L961" si="229">D956/F956*100</f>
        <v>89.625626501039164</v>
      </c>
      <c r="L956" s="16">
        <f t="shared" si="229"/>
        <v>127.92129492933475</v>
      </c>
      <c r="M956" s="70"/>
      <c r="N956" s="70"/>
      <c r="O956" s="70"/>
      <c r="P956" s="70"/>
      <c r="Q956" s="70"/>
      <c r="R956" s="70"/>
    </row>
    <row r="957" spans="1:18" s="9" customFormat="1" x14ac:dyDescent="0.2">
      <c r="A957" s="17" t="s">
        <v>278</v>
      </c>
      <c r="B957" s="75">
        <v>33388.332999999999</v>
      </c>
      <c r="C957" s="75">
        <v>169248.33300000001</v>
      </c>
      <c r="D957" s="75">
        <v>45678.667000000001</v>
      </c>
      <c r="E957" s="75">
        <v>214927</v>
      </c>
      <c r="F957" s="75">
        <v>50899</v>
      </c>
      <c r="G957" s="75">
        <v>169549</v>
      </c>
      <c r="H957" s="15">
        <f>D957/D956*100</f>
        <v>95.516412804039319</v>
      </c>
      <c r="I957" s="15">
        <f>E957/E956*100</f>
        <v>94.912254575168603</v>
      </c>
      <c r="J957" s="16">
        <f t="shared" si="228"/>
        <v>136.81026543014292</v>
      </c>
      <c r="K957" s="16">
        <f t="shared" si="229"/>
        <v>89.743741527338457</v>
      </c>
      <c r="L957" s="16">
        <f t="shared" si="229"/>
        <v>126.76394434647212</v>
      </c>
      <c r="M957" s="74"/>
      <c r="N957" s="74"/>
      <c r="O957" s="74"/>
      <c r="P957" s="74"/>
      <c r="Q957" s="74"/>
      <c r="R957" s="74"/>
    </row>
    <row r="958" spans="1:18" s="9" customFormat="1" x14ac:dyDescent="0.2">
      <c r="A958" s="17" t="s">
        <v>274</v>
      </c>
      <c r="B958" s="75">
        <v>3194.3510000000001</v>
      </c>
      <c r="C958" s="75">
        <v>9376.9230000000007</v>
      </c>
      <c r="D958" s="75">
        <v>2144.1799999999998</v>
      </c>
      <c r="E958" s="75">
        <v>11521.102999999999</v>
      </c>
      <c r="F958" s="75">
        <v>2459.451</v>
      </c>
      <c r="G958" s="75">
        <v>7472.4279999999999</v>
      </c>
      <c r="H958" s="15">
        <f>D958/D956*100</f>
        <v>4.4835892870114833</v>
      </c>
      <c r="I958" s="15">
        <f>E958/E956*100</f>
        <v>5.0877454248314011</v>
      </c>
      <c r="J958" s="16">
        <f t="shared" si="228"/>
        <v>67.124120048172529</v>
      </c>
      <c r="K958" s="16">
        <f t="shared" si="229"/>
        <v>87.181244920106153</v>
      </c>
      <c r="L958" s="16">
        <f t="shared" si="229"/>
        <v>154.1815190457506</v>
      </c>
      <c r="M958" s="74"/>
      <c r="N958" s="74"/>
      <c r="O958" s="74"/>
      <c r="P958" s="74"/>
      <c r="Q958" s="74"/>
      <c r="R958" s="74"/>
    </row>
    <row r="959" spans="1:18" s="9" customFormat="1" x14ac:dyDescent="0.2">
      <c r="A959" s="13" t="s">
        <v>273</v>
      </c>
      <c r="B959" s="75">
        <v>36582.684000000001</v>
      </c>
      <c r="C959" s="75">
        <v>178625.25599999999</v>
      </c>
      <c r="D959" s="75">
        <v>47822.845999999998</v>
      </c>
      <c r="E959" s="75">
        <v>226448.103</v>
      </c>
      <c r="F959" s="75">
        <v>53358.451000000001</v>
      </c>
      <c r="G959" s="75">
        <v>177021.42800000001</v>
      </c>
      <c r="H959" s="15">
        <f>H960+H961</f>
        <v>100</v>
      </c>
      <c r="I959" s="15">
        <f>I960+I961</f>
        <v>99.999999558397718</v>
      </c>
      <c r="J959" s="16">
        <f t="shared" si="228"/>
        <v>130.725361758585</v>
      </c>
      <c r="K959" s="16">
        <f t="shared" si="229"/>
        <v>89.625626501039164</v>
      </c>
      <c r="L959" s="16">
        <f t="shared" si="229"/>
        <v>127.92129492933475</v>
      </c>
      <c r="M959" s="74"/>
      <c r="N959" s="74"/>
      <c r="O959" s="74"/>
      <c r="P959" s="74"/>
      <c r="Q959" s="74"/>
      <c r="R959" s="74"/>
    </row>
    <row r="960" spans="1:18" s="9" customFormat="1" x14ac:dyDescent="0.2">
      <c r="A960" s="17" t="s">
        <v>275</v>
      </c>
      <c r="B960" s="75">
        <v>103.953</v>
      </c>
      <c r="C960" s="75">
        <v>362.173</v>
      </c>
      <c r="D960" s="75">
        <v>185.56800000000001</v>
      </c>
      <c r="E960" s="75">
        <v>547.74099999999999</v>
      </c>
      <c r="F960" s="75">
        <v>40.694000000000003</v>
      </c>
      <c r="G960" s="75">
        <v>887.78899999999999</v>
      </c>
      <c r="H960" s="15">
        <f>D960/D959*100</f>
        <v>0.38803211335435794</v>
      </c>
      <c r="I960" s="15">
        <f>E960/E959*100</f>
        <v>0.24188367786856665</v>
      </c>
      <c r="J960" s="16">
        <f t="shared" si="228"/>
        <v>178.51144267120716</v>
      </c>
      <c r="K960" s="16">
        <f t="shared" si="229"/>
        <v>456.00825674546616</v>
      </c>
      <c r="L960" s="16">
        <f t="shared" si="229"/>
        <v>61.697205079134797</v>
      </c>
      <c r="M960" s="78"/>
      <c r="N960" s="78"/>
      <c r="O960" s="78"/>
      <c r="P960" s="78"/>
      <c r="Q960" s="78"/>
      <c r="R960" s="78"/>
    </row>
    <row r="961" spans="1:18" s="9" customFormat="1" x14ac:dyDescent="0.2">
      <c r="A961" s="17" t="s">
        <v>279</v>
      </c>
      <c r="B961" s="75">
        <v>36478.731</v>
      </c>
      <c r="C961" s="75">
        <v>178263.08300000001</v>
      </c>
      <c r="D961" s="75">
        <v>47637.277999999998</v>
      </c>
      <c r="E961" s="75">
        <v>225900.361</v>
      </c>
      <c r="F961" s="75">
        <v>53317.756999999998</v>
      </c>
      <c r="G961" s="75">
        <v>176133.639</v>
      </c>
      <c r="H961" s="15">
        <f>D961/D959*100</f>
        <v>99.611967886645644</v>
      </c>
      <c r="I961" s="15">
        <f>E961/E959*100</f>
        <v>99.758115880529147</v>
      </c>
      <c r="J961" s="16">
        <f t="shared" si="228"/>
        <v>130.5891863398428</v>
      </c>
      <c r="K961" s="16">
        <f t="shared" si="229"/>
        <v>89.345990304880985</v>
      </c>
      <c r="L961" s="16">
        <f t="shared" si="229"/>
        <v>128.25509214625379</v>
      </c>
      <c r="M961" s="74"/>
      <c r="N961" s="74"/>
      <c r="O961" s="74"/>
      <c r="P961" s="74"/>
      <c r="Q961" s="74"/>
      <c r="R961" s="74"/>
    </row>
    <row r="962" spans="1:18" s="9" customFormat="1" ht="22.5" x14ac:dyDescent="0.2">
      <c r="A962" s="11" t="s">
        <v>408</v>
      </c>
      <c r="B962" s="75"/>
      <c r="C962" s="75"/>
      <c r="D962" s="75"/>
      <c r="E962" s="75"/>
      <c r="F962" s="75"/>
      <c r="G962" s="75"/>
      <c r="H962" s="74"/>
      <c r="I962" s="74"/>
      <c r="J962" s="74"/>
      <c r="K962" s="74"/>
      <c r="L962" s="74"/>
    </row>
    <row r="963" spans="1:18" s="9" customFormat="1" x14ac:dyDescent="0.2">
      <c r="A963" s="13" t="s">
        <v>272</v>
      </c>
      <c r="B963" s="75">
        <v>47.752000000000002</v>
      </c>
      <c r="C963" s="75">
        <v>129.15600000000001</v>
      </c>
      <c r="D963" s="75">
        <v>29.050999999999998</v>
      </c>
      <c r="E963" s="75">
        <v>158.208</v>
      </c>
      <c r="F963" s="75">
        <v>10.385</v>
      </c>
      <c r="G963" s="75">
        <v>52.158999999999999</v>
      </c>
      <c r="H963" s="15">
        <f>H964+H965</f>
        <v>100</v>
      </c>
      <c r="I963" s="15">
        <f>I964+I965</f>
        <v>99.999999999999986</v>
      </c>
      <c r="J963" s="16">
        <f t="shared" ref="J963:J968" si="230">D963/B963*100</f>
        <v>60.837242419165683</v>
      </c>
      <c r="K963" s="16">
        <f t="shared" ref="K963:L966" si="231">D963/F963*100</f>
        <v>279.740009629273</v>
      </c>
      <c r="L963" s="16">
        <f t="shared" si="231"/>
        <v>303.31869859468162</v>
      </c>
      <c r="M963" s="78"/>
      <c r="N963" s="78"/>
      <c r="O963" s="78"/>
      <c r="P963" s="78"/>
      <c r="Q963" s="78"/>
      <c r="R963" s="78"/>
    </row>
    <row r="964" spans="1:18" s="9" customFormat="1" x14ac:dyDescent="0.2">
      <c r="A964" s="17" t="s">
        <v>278</v>
      </c>
      <c r="B964" s="75">
        <v>0.34399999999999997</v>
      </c>
      <c r="C964" s="75">
        <v>1.4019999999999999</v>
      </c>
      <c r="D964" s="75">
        <v>0.17799999999999999</v>
      </c>
      <c r="E964" s="75">
        <v>1.58</v>
      </c>
      <c r="F964" s="75">
        <v>0.33700000000000002</v>
      </c>
      <c r="G964" s="75">
        <v>1.764</v>
      </c>
      <c r="H964" s="15">
        <f>D964/D963*100</f>
        <v>0.61271556917145709</v>
      </c>
      <c r="I964" s="15">
        <f>E964/E963*100</f>
        <v>0.99868527508090621</v>
      </c>
      <c r="J964" s="16">
        <f t="shared" si="230"/>
        <v>51.744186046511629</v>
      </c>
      <c r="K964" s="16">
        <f t="shared" si="231"/>
        <v>52.81899109792284</v>
      </c>
      <c r="L964" s="16">
        <f t="shared" si="231"/>
        <v>89.569160997732439</v>
      </c>
    </row>
    <row r="965" spans="1:18" s="9" customFormat="1" x14ac:dyDescent="0.2">
      <c r="A965" s="17" t="s">
        <v>274</v>
      </c>
      <c r="B965" s="75">
        <v>47.408000000000001</v>
      </c>
      <c r="C965" s="75">
        <v>127.755</v>
      </c>
      <c r="D965" s="75">
        <v>28.873000000000001</v>
      </c>
      <c r="E965" s="75">
        <v>156.62799999999999</v>
      </c>
      <c r="F965" s="75">
        <v>10.048</v>
      </c>
      <c r="G965" s="75">
        <v>50.396000000000001</v>
      </c>
      <c r="H965" s="15">
        <f>D965/D963*100</f>
        <v>99.387284430828544</v>
      </c>
      <c r="I965" s="15">
        <f>E965/E963*100</f>
        <v>99.001314724919084</v>
      </c>
      <c r="J965" s="16">
        <f t="shared" si="230"/>
        <v>60.903223084711442</v>
      </c>
      <c r="K965" s="16">
        <f t="shared" si="231"/>
        <v>287.35071656050957</v>
      </c>
      <c r="L965" s="16">
        <f t="shared" si="231"/>
        <v>310.79450750059527</v>
      </c>
    </row>
    <row r="966" spans="1:18" s="9" customFormat="1" x14ac:dyDescent="0.2">
      <c r="A966" s="13" t="s">
        <v>273</v>
      </c>
      <c r="B966" s="75">
        <v>47.752000000000002</v>
      </c>
      <c r="C966" s="75">
        <v>129.15600000000001</v>
      </c>
      <c r="D966" s="75">
        <v>29.050999999999998</v>
      </c>
      <c r="E966" s="75">
        <v>158.208</v>
      </c>
      <c r="F966" s="75">
        <v>10.385</v>
      </c>
      <c r="G966" s="75">
        <v>52.158999999999999</v>
      </c>
      <c r="H966" s="15">
        <f>H967+H968</f>
        <v>100</v>
      </c>
      <c r="I966" s="15">
        <f>I967+I968</f>
        <v>100</v>
      </c>
      <c r="J966" s="16">
        <f t="shared" si="230"/>
        <v>60.837242419165683</v>
      </c>
      <c r="K966" s="16">
        <f t="shared" si="231"/>
        <v>279.740009629273</v>
      </c>
      <c r="L966" s="16">
        <f t="shared" si="231"/>
        <v>303.31869859468162</v>
      </c>
      <c r="M966" s="74"/>
      <c r="N966" s="74"/>
      <c r="O966" s="74"/>
      <c r="P966" s="74"/>
      <c r="Q966" s="74"/>
      <c r="R966" s="74"/>
    </row>
    <row r="967" spans="1:18" s="9" customFormat="1" x14ac:dyDescent="0.2">
      <c r="A967" s="17" t="s">
        <v>275</v>
      </c>
      <c r="B967" s="75">
        <v>0.41899999999999998</v>
      </c>
      <c r="C967" s="75">
        <v>1.1279999999999999</v>
      </c>
      <c r="D967" s="75">
        <v>0.9</v>
      </c>
      <c r="E967" s="75">
        <v>2.028</v>
      </c>
      <c r="F967" s="75">
        <v>0.13400000000000001</v>
      </c>
      <c r="G967" s="75">
        <v>1.919</v>
      </c>
      <c r="H967" s="15">
        <f>D967/D966*100</f>
        <v>3.098000068844446</v>
      </c>
      <c r="I967" s="15">
        <f>E967/E966*100</f>
        <v>1.2818567961165048</v>
      </c>
      <c r="J967" s="16">
        <f t="shared" si="230"/>
        <v>214.79713603818618</v>
      </c>
      <c r="K967" s="16"/>
      <c r="L967" s="16">
        <f>E967/G967*100</f>
        <v>105.68004168837936</v>
      </c>
      <c r="M967" s="78"/>
      <c r="N967" s="78"/>
      <c r="O967" s="78"/>
      <c r="P967" s="78"/>
      <c r="Q967" s="78"/>
      <c r="R967" s="78"/>
    </row>
    <row r="968" spans="1:18" s="9" customFormat="1" x14ac:dyDescent="0.2">
      <c r="A968" s="17" t="s">
        <v>279</v>
      </c>
      <c r="B968" s="75">
        <v>47.332999999999998</v>
      </c>
      <c r="C968" s="75">
        <v>128.029</v>
      </c>
      <c r="D968" s="75">
        <v>28.151</v>
      </c>
      <c r="E968" s="75">
        <v>156.18</v>
      </c>
      <c r="F968" s="75">
        <v>10.250999999999999</v>
      </c>
      <c r="G968" s="75">
        <v>50.24</v>
      </c>
      <c r="H968" s="15">
        <f>D968/D966*100</f>
        <v>96.901999931155558</v>
      </c>
      <c r="I968" s="15">
        <f>E968/E966*100</f>
        <v>98.7181432038835</v>
      </c>
      <c r="J968" s="16">
        <f t="shared" si="230"/>
        <v>59.474362495510533</v>
      </c>
      <c r="K968" s="16">
        <f>D968/F968*100</f>
        <v>274.61711052580233</v>
      </c>
      <c r="L968" s="16">
        <f>E968/G968*100</f>
        <v>310.86783439490443</v>
      </c>
    </row>
    <row r="969" spans="1:18" s="9" customFormat="1" x14ac:dyDescent="0.2">
      <c r="A969" s="11" t="s">
        <v>409</v>
      </c>
      <c r="B969" s="75"/>
      <c r="C969" s="75"/>
      <c r="D969" s="75"/>
      <c r="E969" s="75"/>
      <c r="F969" s="75"/>
      <c r="G969" s="75"/>
      <c r="H969" s="74"/>
      <c r="I969" s="74"/>
      <c r="J969" s="74"/>
      <c r="K969" s="74"/>
      <c r="L969" s="74"/>
    </row>
    <row r="970" spans="1:18" s="9" customFormat="1" x14ac:dyDescent="0.2">
      <c r="A970" s="13" t="s">
        <v>272</v>
      </c>
      <c r="B970" s="75">
        <v>1465.71</v>
      </c>
      <c r="C970" s="75">
        <v>18618.79</v>
      </c>
      <c r="D970" s="75">
        <v>4026.38</v>
      </c>
      <c r="E970" s="75">
        <v>22645.17</v>
      </c>
      <c r="F970" s="75">
        <v>5231.7700000000004</v>
      </c>
      <c r="G970" s="75">
        <v>37908.46</v>
      </c>
      <c r="H970" s="15"/>
      <c r="I970" s="15">
        <f>I971+I972</f>
        <v>99.999999999999986</v>
      </c>
      <c r="J970" s="16">
        <f>D970/B970*100</f>
        <v>274.70509173028768</v>
      </c>
      <c r="K970" s="16">
        <f>D970/F970*100</f>
        <v>76.96018747001493</v>
      </c>
      <c r="L970" s="16">
        <f>E970/G970*100</f>
        <v>59.736454606702559</v>
      </c>
      <c r="M970" s="78"/>
      <c r="N970" s="78"/>
      <c r="O970" s="78"/>
      <c r="P970" s="78"/>
      <c r="Q970" s="78"/>
      <c r="R970" s="78"/>
    </row>
    <row r="971" spans="1:18" s="9" customFormat="1" x14ac:dyDescent="0.2">
      <c r="A971" s="17" t="s">
        <v>278</v>
      </c>
      <c r="B971" s="75">
        <v>1204</v>
      </c>
      <c r="C971" s="75">
        <v>4696</v>
      </c>
      <c r="D971" s="75" t="s">
        <v>1348</v>
      </c>
      <c r="E971" s="75">
        <v>4890</v>
      </c>
      <c r="F971" s="75" t="s">
        <v>1348</v>
      </c>
      <c r="G971" s="75">
        <v>9054</v>
      </c>
      <c r="H971" s="15"/>
      <c r="I971" s="15">
        <f>E971/E970*100</f>
        <v>21.5940087886291</v>
      </c>
      <c r="J971" s="16"/>
      <c r="K971" s="16"/>
      <c r="L971" s="16">
        <f>E971/G971*100</f>
        <v>54.009277667329357</v>
      </c>
      <c r="M971" s="74"/>
      <c r="N971" s="74"/>
      <c r="O971" s="74"/>
      <c r="P971" s="74"/>
      <c r="Q971" s="74"/>
      <c r="R971" s="74"/>
    </row>
    <row r="972" spans="1:18" s="9" customFormat="1" x14ac:dyDescent="0.2">
      <c r="A972" s="17" t="s">
        <v>274</v>
      </c>
      <c r="B972" s="75">
        <v>261.70999999999998</v>
      </c>
      <c r="C972" s="75">
        <v>13922.79</v>
      </c>
      <c r="D972" s="75">
        <v>3832.38</v>
      </c>
      <c r="E972" s="75">
        <v>17755.169999999998</v>
      </c>
      <c r="F972" s="75">
        <v>730.77</v>
      </c>
      <c r="G972" s="75">
        <v>28854.46</v>
      </c>
      <c r="H972" s="15">
        <f>D972/D970*100</f>
        <v>95.181776186052986</v>
      </c>
      <c r="I972" s="15">
        <f>E972/E970*100</f>
        <v>78.405991211370889</v>
      </c>
      <c r="J972" s="16"/>
      <c r="K972" s="16"/>
      <c r="L972" s="16">
        <f>E972/G972*100</f>
        <v>61.533537622953261</v>
      </c>
    </row>
    <row r="973" spans="1:18" s="9" customFormat="1" x14ac:dyDescent="0.2">
      <c r="A973" s="13" t="s">
        <v>273</v>
      </c>
      <c r="B973" s="75">
        <v>1465.71</v>
      </c>
      <c r="C973" s="75">
        <v>18618.79</v>
      </c>
      <c r="D973" s="75">
        <v>4026.38</v>
      </c>
      <c r="E973" s="75">
        <v>22645.17</v>
      </c>
      <c r="F973" s="75">
        <v>5231.7700000000004</v>
      </c>
      <c r="G973" s="75">
        <v>37908.46</v>
      </c>
      <c r="H973" s="15">
        <f>H974+H975</f>
        <v>100</v>
      </c>
      <c r="I973" s="15">
        <f>I974+I975</f>
        <v>100</v>
      </c>
      <c r="J973" s="16">
        <f>D973/B973*100</f>
        <v>274.70509173028768</v>
      </c>
      <c r="K973" s="16">
        <f>D973/F973*100</f>
        <v>76.96018747001493</v>
      </c>
      <c r="L973" s="16">
        <f>E973/G973*100</f>
        <v>59.736454606702559</v>
      </c>
    </row>
    <row r="974" spans="1:18" s="9" customFormat="1" x14ac:dyDescent="0.2">
      <c r="A974" s="17" t="s">
        <v>275</v>
      </c>
      <c r="B974" s="75">
        <v>0.89</v>
      </c>
      <c r="C974" s="75">
        <v>465.25</v>
      </c>
      <c r="D974" s="75">
        <v>22.4</v>
      </c>
      <c r="E974" s="75">
        <v>487.65</v>
      </c>
      <c r="F974" s="75">
        <v>33.15</v>
      </c>
      <c r="G974" s="75">
        <v>40.85</v>
      </c>
      <c r="H974" s="15">
        <f>D974/D973*100</f>
        <v>0.5563309970742949</v>
      </c>
      <c r="I974" s="15">
        <f>E974/E973*100</f>
        <v>2.15343934269427</v>
      </c>
      <c r="J974" s="16"/>
      <c r="K974" s="16">
        <f>D974/F974*100</f>
        <v>67.571644042232265</v>
      </c>
      <c r="L974" s="16"/>
      <c r="M974" s="78"/>
      <c r="N974" s="78"/>
      <c r="O974" s="78"/>
      <c r="P974" s="78"/>
      <c r="Q974" s="78"/>
      <c r="R974" s="78"/>
    </row>
    <row r="975" spans="1:18" s="9" customFormat="1" x14ac:dyDescent="0.2">
      <c r="A975" s="17" t="s">
        <v>279</v>
      </c>
      <c r="B975" s="75">
        <v>1464.82</v>
      </c>
      <c r="C975" s="75">
        <v>18153.54</v>
      </c>
      <c r="D975" s="75">
        <v>4003.98</v>
      </c>
      <c r="E975" s="75">
        <v>22157.52</v>
      </c>
      <c r="F975" s="75">
        <v>5198.62</v>
      </c>
      <c r="G975" s="75">
        <v>37867.61</v>
      </c>
      <c r="H975" s="15">
        <f>D975/D973*100</f>
        <v>99.443669002925702</v>
      </c>
      <c r="I975" s="15">
        <f>E975/E973*100</f>
        <v>97.84656065730573</v>
      </c>
      <c r="J975" s="16">
        <f>D975/B975*100</f>
        <v>273.3427997979274</v>
      </c>
      <c r="K975" s="16">
        <f>D975/F975*100</f>
        <v>77.02005532237402</v>
      </c>
      <c r="L975" s="16">
        <f>E975/G975*100</f>
        <v>58.513119787596843</v>
      </c>
      <c r="M975" s="74"/>
      <c r="N975" s="74"/>
      <c r="O975" s="74"/>
      <c r="P975" s="74"/>
      <c r="Q975" s="74"/>
      <c r="R975" s="74"/>
    </row>
    <row r="976" spans="1:18" s="9" customFormat="1" ht="22.5" x14ac:dyDescent="0.2">
      <c r="A976" s="11" t="s">
        <v>410</v>
      </c>
      <c r="B976" s="75"/>
      <c r="C976" s="75"/>
      <c r="D976" s="75"/>
      <c r="E976" s="75"/>
      <c r="F976" s="75"/>
      <c r="G976" s="75"/>
      <c r="H976" s="74"/>
      <c r="I976" s="74"/>
      <c r="J976" s="74"/>
      <c r="K976" s="74"/>
      <c r="L976" s="74"/>
    </row>
    <row r="977" spans="1:18" s="9" customFormat="1" x14ac:dyDescent="0.2">
      <c r="A977" s="13" t="s">
        <v>272</v>
      </c>
      <c r="B977" s="75">
        <v>695530</v>
      </c>
      <c r="C977" s="75">
        <v>2913798</v>
      </c>
      <c r="D977" s="75">
        <v>312539</v>
      </c>
      <c r="E977" s="75">
        <v>3226337</v>
      </c>
      <c r="F977" s="75">
        <v>379210</v>
      </c>
      <c r="G977" s="75">
        <v>2632607</v>
      </c>
      <c r="H977" s="15">
        <f>H978+H979</f>
        <v>100</v>
      </c>
      <c r="I977" s="15">
        <f>I978+I979</f>
        <v>100</v>
      </c>
      <c r="J977" s="16">
        <f t="shared" ref="J977:J982" si="232">D977/B977*100</f>
        <v>44.935373024887497</v>
      </c>
      <c r="K977" s="16">
        <f>D977/F977*100</f>
        <v>82.418448880567496</v>
      </c>
      <c r="L977" s="16">
        <f>E977/G977*100</f>
        <v>122.55292947257223</v>
      </c>
      <c r="M977" s="78"/>
      <c r="N977" s="78"/>
      <c r="O977" s="78"/>
      <c r="P977" s="78"/>
      <c r="Q977" s="78"/>
      <c r="R977" s="78"/>
    </row>
    <row r="978" spans="1:18" s="9" customFormat="1" x14ac:dyDescent="0.2">
      <c r="A978" s="17" t="s">
        <v>278</v>
      </c>
      <c r="B978" s="75">
        <v>55000</v>
      </c>
      <c r="C978" s="75">
        <v>194400</v>
      </c>
      <c r="D978" s="75">
        <v>41500</v>
      </c>
      <c r="E978" s="75">
        <v>235900</v>
      </c>
      <c r="F978" s="75">
        <v>0</v>
      </c>
      <c r="G978" s="75">
        <v>0</v>
      </c>
      <c r="H978" s="15">
        <f>D978/D977*100</f>
        <v>13.278342862810721</v>
      </c>
      <c r="I978" s="15">
        <f>E978/E977*100</f>
        <v>7.3116974451212009</v>
      </c>
      <c r="J978" s="16">
        <f t="shared" si="232"/>
        <v>75.454545454545453</v>
      </c>
      <c r="K978" s="16">
        <v>0</v>
      </c>
      <c r="L978" s="16">
        <v>0</v>
      </c>
    </row>
    <row r="979" spans="1:18" s="9" customFormat="1" x14ac:dyDescent="0.2">
      <c r="A979" s="17" t="s">
        <v>274</v>
      </c>
      <c r="B979" s="75">
        <v>640530</v>
      </c>
      <c r="C979" s="75">
        <v>2719398</v>
      </c>
      <c r="D979" s="75">
        <v>271039</v>
      </c>
      <c r="E979" s="75">
        <v>2990437</v>
      </c>
      <c r="F979" s="75">
        <v>379210</v>
      </c>
      <c r="G979" s="75">
        <v>2632607</v>
      </c>
      <c r="H979" s="15">
        <f>D979/D977*100</f>
        <v>86.721657137189283</v>
      </c>
      <c r="I979" s="15">
        <f>E979/E977*100</f>
        <v>92.688302554878803</v>
      </c>
      <c r="J979" s="16">
        <f t="shared" si="232"/>
        <v>42.314801804755433</v>
      </c>
      <c r="K979" s="16">
        <f t="shared" ref="K979:L982" si="233">D979/F979*100</f>
        <v>71.474644655995363</v>
      </c>
      <c r="L979" s="16">
        <f t="shared" si="233"/>
        <v>113.592230059405</v>
      </c>
      <c r="M979" s="74"/>
      <c r="N979" s="74"/>
      <c r="O979" s="74"/>
      <c r="P979" s="74"/>
      <c r="Q979" s="74"/>
      <c r="R979" s="74"/>
    </row>
    <row r="980" spans="1:18" s="9" customFormat="1" x14ac:dyDescent="0.2">
      <c r="A980" s="13" t="s">
        <v>273</v>
      </c>
      <c r="B980" s="75">
        <v>695530</v>
      </c>
      <c r="C980" s="75">
        <v>2913798</v>
      </c>
      <c r="D980" s="75">
        <v>312539</v>
      </c>
      <c r="E980" s="75">
        <v>3226337</v>
      </c>
      <c r="F980" s="75">
        <v>379210</v>
      </c>
      <c r="G980" s="75">
        <v>2632607</v>
      </c>
      <c r="H980" s="15">
        <f>H981+H982</f>
        <v>100</v>
      </c>
      <c r="I980" s="15">
        <f>I981+I982</f>
        <v>100</v>
      </c>
      <c r="J980" s="16">
        <f t="shared" si="232"/>
        <v>44.935373024887497</v>
      </c>
      <c r="K980" s="16">
        <f t="shared" si="233"/>
        <v>82.418448880567496</v>
      </c>
      <c r="L980" s="16">
        <f t="shared" si="233"/>
        <v>122.55292947257223</v>
      </c>
    </row>
    <row r="981" spans="1:18" s="9" customFormat="1" x14ac:dyDescent="0.2">
      <c r="A981" s="17" t="s">
        <v>275</v>
      </c>
      <c r="B981" s="75">
        <v>51162</v>
      </c>
      <c r="C981" s="75">
        <v>228868</v>
      </c>
      <c r="D981" s="75">
        <v>15058</v>
      </c>
      <c r="E981" s="75">
        <v>243926</v>
      </c>
      <c r="F981" s="75">
        <v>26230</v>
      </c>
      <c r="G981" s="75">
        <v>81177</v>
      </c>
      <c r="H981" s="15">
        <f>D981/D980*100</f>
        <v>4.8179587187518997</v>
      </c>
      <c r="I981" s="15">
        <f>E981/E980*100</f>
        <v>7.5604625307275715</v>
      </c>
      <c r="J981" s="16">
        <f t="shared" si="232"/>
        <v>29.432000312732104</v>
      </c>
      <c r="K981" s="16">
        <f t="shared" si="233"/>
        <v>57.407548608463586</v>
      </c>
      <c r="L981" s="16">
        <f t="shared" si="233"/>
        <v>300.4865910294788</v>
      </c>
      <c r="M981" s="78"/>
      <c r="N981" s="78"/>
      <c r="O981" s="78"/>
      <c r="P981" s="78"/>
      <c r="Q981" s="78"/>
      <c r="R981" s="78"/>
    </row>
    <row r="982" spans="1:18" s="9" customFormat="1" x14ac:dyDescent="0.2">
      <c r="A982" s="17" t="s">
        <v>279</v>
      </c>
      <c r="B982" s="75">
        <v>644368</v>
      </c>
      <c r="C982" s="75">
        <v>2684930</v>
      </c>
      <c r="D982" s="75">
        <v>297481</v>
      </c>
      <c r="E982" s="75">
        <v>2982411</v>
      </c>
      <c r="F982" s="75">
        <v>352980</v>
      </c>
      <c r="G982" s="75">
        <v>2551430</v>
      </c>
      <c r="H982" s="15">
        <f>D982/D980*100</f>
        <v>95.182041281248104</v>
      </c>
      <c r="I982" s="15">
        <f>E982/E980*100</f>
        <v>92.439537469272423</v>
      </c>
      <c r="J982" s="16">
        <f t="shared" si="232"/>
        <v>46.166321108434936</v>
      </c>
      <c r="K982" s="16">
        <f t="shared" si="233"/>
        <v>84.277012861918521</v>
      </c>
      <c r="L982" s="16">
        <f t="shared" si="233"/>
        <v>116.891743061734</v>
      </c>
      <c r="M982" s="74"/>
      <c r="N982" s="74"/>
      <c r="O982" s="74"/>
      <c r="P982" s="74"/>
      <c r="Q982" s="74"/>
      <c r="R982" s="74"/>
    </row>
    <row r="983" spans="1:18" s="9" customFormat="1" ht="33.75" x14ac:dyDescent="0.2">
      <c r="A983" s="11" t="s">
        <v>411</v>
      </c>
      <c r="B983" s="75"/>
      <c r="C983" s="75"/>
      <c r="D983" s="75"/>
      <c r="E983" s="75"/>
      <c r="F983" s="75"/>
      <c r="G983" s="75"/>
      <c r="H983" s="74"/>
      <c r="I983" s="74"/>
      <c r="J983" s="74"/>
      <c r="K983" s="74"/>
      <c r="L983" s="74"/>
    </row>
    <row r="984" spans="1:18" s="9" customFormat="1" x14ac:dyDescent="0.2">
      <c r="A984" s="13" t="s">
        <v>272</v>
      </c>
      <c r="B984" s="75">
        <v>107628</v>
      </c>
      <c r="C984" s="75">
        <v>380557</v>
      </c>
      <c r="D984" s="75">
        <v>97176</v>
      </c>
      <c r="E984" s="75">
        <v>477733</v>
      </c>
      <c r="F984" s="75">
        <v>107832</v>
      </c>
      <c r="G984" s="75">
        <v>422652</v>
      </c>
      <c r="H984" s="15">
        <f>H985+H986</f>
        <v>100</v>
      </c>
      <c r="I984" s="15">
        <f>I985+I986</f>
        <v>100</v>
      </c>
      <c r="J984" s="16">
        <f>D984/B984*100</f>
        <v>90.288772438398937</v>
      </c>
      <c r="K984" s="16">
        <f>D984/F984*100</f>
        <v>90.117961273091467</v>
      </c>
      <c r="L984" s="16">
        <f>E984/G984*100</f>
        <v>113.03223455703511</v>
      </c>
      <c r="M984" s="78"/>
      <c r="N984" s="78"/>
      <c r="O984" s="78"/>
      <c r="P984" s="78"/>
      <c r="Q984" s="78"/>
      <c r="R984" s="78"/>
    </row>
    <row r="985" spans="1:18" s="9" customFormat="1" x14ac:dyDescent="0.2">
      <c r="A985" s="17" t="s">
        <v>278</v>
      </c>
      <c r="B985" s="75">
        <v>0</v>
      </c>
      <c r="C985" s="75">
        <v>0</v>
      </c>
      <c r="D985" s="75">
        <v>0</v>
      </c>
      <c r="E985" s="75">
        <v>0</v>
      </c>
      <c r="F985" s="75">
        <v>0</v>
      </c>
      <c r="G985" s="75">
        <v>0</v>
      </c>
      <c r="H985" s="15">
        <f>D985/D984*100</f>
        <v>0</v>
      </c>
      <c r="I985" s="15">
        <f>E985/E984*100</f>
        <v>0</v>
      </c>
      <c r="J985" s="16">
        <v>0</v>
      </c>
      <c r="K985" s="16">
        <v>0</v>
      </c>
      <c r="L985" s="16">
        <v>0</v>
      </c>
    </row>
    <row r="986" spans="1:18" s="9" customFormat="1" x14ac:dyDescent="0.2">
      <c r="A986" s="17" t="s">
        <v>274</v>
      </c>
      <c r="B986" s="75">
        <v>107628</v>
      </c>
      <c r="C986" s="75">
        <v>380557</v>
      </c>
      <c r="D986" s="75">
        <v>97176</v>
      </c>
      <c r="E986" s="75">
        <v>477733</v>
      </c>
      <c r="F986" s="75">
        <v>107832</v>
      </c>
      <c r="G986" s="75">
        <v>422652</v>
      </c>
      <c r="H986" s="15">
        <f>D986/D984*100</f>
        <v>100</v>
      </c>
      <c r="I986" s="15">
        <f>E986/E984*100</f>
        <v>100</v>
      </c>
      <c r="J986" s="16">
        <f>D986/B986*100</f>
        <v>90.288772438398937</v>
      </c>
      <c r="K986" s="16">
        <f t="shared" ref="K986:L989" si="234">D986/F986*100</f>
        <v>90.117961273091467</v>
      </c>
      <c r="L986" s="16">
        <f t="shared" si="234"/>
        <v>113.03223455703511</v>
      </c>
    </row>
    <row r="987" spans="1:18" s="9" customFormat="1" x14ac:dyDescent="0.2">
      <c r="A987" s="13" t="s">
        <v>273</v>
      </c>
      <c r="B987" s="75">
        <v>107628</v>
      </c>
      <c r="C987" s="75">
        <v>380557</v>
      </c>
      <c r="D987" s="75">
        <v>97176</v>
      </c>
      <c r="E987" s="75">
        <v>477733</v>
      </c>
      <c r="F987" s="75">
        <v>107832</v>
      </c>
      <c r="G987" s="75">
        <v>422652</v>
      </c>
      <c r="H987" s="15">
        <f>H988+H989</f>
        <v>100.00000000000001</v>
      </c>
      <c r="I987" s="15">
        <f>I988+I989</f>
        <v>100</v>
      </c>
      <c r="J987" s="16">
        <f>D987/B987*100</f>
        <v>90.288772438398937</v>
      </c>
      <c r="K987" s="16">
        <f t="shared" si="234"/>
        <v>90.117961273091467</v>
      </c>
      <c r="L987" s="16">
        <f t="shared" si="234"/>
        <v>113.03223455703511</v>
      </c>
      <c r="M987" s="74"/>
      <c r="N987" s="74"/>
      <c r="O987" s="74"/>
      <c r="P987" s="74"/>
      <c r="Q987" s="74"/>
      <c r="R987" s="74"/>
    </row>
    <row r="988" spans="1:18" s="9" customFormat="1" x14ac:dyDescent="0.2">
      <c r="A988" s="17" t="s">
        <v>275</v>
      </c>
      <c r="B988" s="75">
        <v>1429</v>
      </c>
      <c r="C988" s="75">
        <v>10073</v>
      </c>
      <c r="D988" s="75">
        <v>3717</v>
      </c>
      <c r="E988" s="75">
        <v>13790</v>
      </c>
      <c r="F988" s="75">
        <v>3173</v>
      </c>
      <c r="G988" s="75">
        <v>8605</v>
      </c>
      <c r="H988" s="15">
        <f>D988/D987*100</f>
        <v>3.8250185230921212</v>
      </c>
      <c r="I988" s="15">
        <f>E988/E987*100</f>
        <v>2.8865495998811053</v>
      </c>
      <c r="J988" s="16">
        <f>D988/B988*100</f>
        <v>260.11196641007695</v>
      </c>
      <c r="K988" s="16">
        <f t="shared" si="234"/>
        <v>117.14465805231642</v>
      </c>
      <c r="L988" s="16">
        <f t="shared" si="234"/>
        <v>160.25566531086577</v>
      </c>
      <c r="M988" s="78"/>
      <c r="N988" s="78"/>
      <c r="O988" s="78"/>
      <c r="P988" s="78"/>
      <c r="Q988" s="78"/>
      <c r="R988" s="78"/>
    </row>
    <row r="989" spans="1:18" s="9" customFormat="1" x14ac:dyDescent="0.2">
      <c r="A989" s="17" t="s">
        <v>279</v>
      </c>
      <c r="B989" s="75">
        <v>106199</v>
      </c>
      <c r="C989" s="75">
        <v>370484</v>
      </c>
      <c r="D989" s="75">
        <v>93459</v>
      </c>
      <c r="E989" s="75">
        <v>463943</v>
      </c>
      <c r="F989" s="75">
        <v>104659</v>
      </c>
      <c r="G989" s="75">
        <v>414047</v>
      </c>
      <c r="H989" s="15">
        <f>D989/D987*100</f>
        <v>96.174981476907888</v>
      </c>
      <c r="I989" s="15">
        <f>E989/E987*100</f>
        <v>97.113450400118893</v>
      </c>
      <c r="J989" s="16">
        <f>D989/B989*100</f>
        <v>88.003653518394714</v>
      </c>
      <c r="K989" s="16">
        <f t="shared" si="234"/>
        <v>89.298579195291367</v>
      </c>
      <c r="L989" s="16">
        <f t="shared" si="234"/>
        <v>112.05080582639168</v>
      </c>
      <c r="M989" s="74"/>
      <c r="N989" s="74"/>
      <c r="O989" s="74"/>
      <c r="P989" s="74"/>
      <c r="Q989" s="74"/>
      <c r="R989" s="74"/>
    </row>
    <row r="990" spans="1:18" s="9" customFormat="1" ht="33.75" x14ac:dyDescent="0.2">
      <c r="A990" s="11" t="s">
        <v>412</v>
      </c>
      <c r="B990" s="75"/>
      <c r="C990" s="75"/>
      <c r="D990" s="75"/>
      <c r="E990" s="75"/>
      <c r="F990" s="75"/>
      <c r="G990" s="75"/>
      <c r="H990" s="74"/>
      <c r="I990" s="74"/>
      <c r="J990" s="74"/>
      <c r="K990" s="74"/>
      <c r="L990" s="74"/>
    </row>
    <row r="991" spans="1:18" s="9" customFormat="1" x14ac:dyDescent="0.2">
      <c r="A991" s="13" t="s">
        <v>272</v>
      </c>
      <c r="B991" s="75">
        <v>27054</v>
      </c>
      <c r="C991" s="75">
        <v>96715</v>
      </c>
      <c r="D991" s="75">
        <v>50981</v>
      </c>
      <c r="E991" s="75">
        <v>147696</v>
      </c>
      <c r="F991" s="75">
        <v>29993</v>
      </c>
      <c r="G991" s="75">
        <v>117340</v>
      </c>
      <c r="H991" s="15">
        <f>H992+H993</f>
        <v>100</v>
      </c>
      <c r="I991" s="15">
        <f>I992+I993</f>
        <v>100</v>
      </c>
      <c r="J991" s="16">
        <f>D991/B991*100</f>
        <v>188.44163524802246</v>
      </c>
      <c r="K991" s="16">
        <f>D991/F991*100</f>
        <v>169.97632780982229</v>
      </c>
      <c r="L991" s="16">
        <f>E991/G991*100</f>
        <v>125.87012101585138</v>
      </c>
      <c r="M991" s="78"/>
      <c r="N991" s="78"/>
      <c r="O991" s="78"/>
      <c r="P991" s="78"/>
      <c r="Q991" s="78"/>
      <c r="R991" s="78"/>
    </row>
    <row r="992" spans="1:18" s="9" customFormat="1" x14ac:dyDescent="0.2">
      <c r="A992" s="17" t="s">
        <v>278</v>
      </c>
      <c r="B992" s="75">
        <v>0</v>
      </c>
      <c r="C992" s="75">
        <v>0</v>
      </c>
      <c r="D992" s="75">
        <v>0</v>
      </c>
      <c r="E992" s="75">
        <v>0</v>
      </c>
      <c r="F992" s="75">
        <v>0</v>
      </c>
      <c r="G992" s="75">
        <v>0</v>
      </c>
      <c r="H992" s="15">
        <f>D992/D991*100</f>
        <v>0</v>
      </c>
      <c r="I992" s="15">
        <f>E992/E991*100</f>
        <v>0</v>
      </c>
      <c r="J992" s="16">
        <v>0</v>
      </c>
      <c r="K992" s="16">
        <v>0</v>
      </c>
      <c r="L992" s="16">
        <v>0</v>
      </c>
    </row>
    <row r="993" spans="1:18" s="9" customFormat="1" x14ac:dyDescent="0.2">
      <c r="A993" s="17" t="s">
        <v>274</v>
      </c>
      <c r="B993" s="75">
        <v>27054</v>
      </c>
      <c r="C993" s="75">
        <v>96715</v>
      </c>
      <c r="D993" s="75">
        <v>50981</v>
      </c>
      <c r="E993" s="75">
        <v>147696</v>
      </c>
      <c r="F993" s="75">
        <v>29993</v>
      </c>
      <c r="G993" s="75">
        <v>117340</v>
      </c>
      <c r="H993" s="15">
        <f>D993/D991*100</f>
        <v>100</v>
      </c>
      <c r="I993" s="15">
        <f>E993/E991*100</f>
        <v>100</v>
      </c>
      <c r="J993" s="16">
        <f>D993/B993*100</f>
        <v>188.44163524802246</v>
      </c>
      <c r="K993" s="16">
        <f t="shared" ref="K993:L996" si="235">D993/F993*100</f>
        <v>169.97632780982229</v>
      </c>
      <c r="L993" s="16">
        <f t="shared" si="235"/>
        <v>125.87012101585138</v>
      </c>
      <c r="M993" s="74"/>
      <c r="N993" s="74"/>
      <c r="O993" s="74"/>
      <c r="P993" s="74"/>
      <c r="Q993" s="74"/>
      <c r="R993" s="74"/>
    </row>
    <row r="994" spans="1:18" s="9" customFormat="1" x14ac:dyDescent="0.2">
      <c r="A994" s="13" t="s">
        <v>273</v>
      </c>
      <c r="B994" s="75">
        <v>27054</v>
      </c>
      <c r="C994" s="75">
        <v>96715</v>
      </c>
      <c r="D994" s="75">
        <v>50981</v>
      </c>
      <c r="E994" s="75">
        <v>147696</v>
      </c>
      <c r="F994" s="75">
        <v>29993</v>
      </c>
      <c r="G994" s="75">
        <v>117340</v>
      </c>
      <c r="H994" s="15">
        <f>H995+H996</f>
        <v>100</v>
      </c>
      <c r="I994" s="15">
        <f>I995+I996</f>
        <v>100</v>
      </c>
      <c r="J994" s="16">
        <f>D994/B994*100</f>
        <v>188.44163524802246</v>
      </c>
      <c r="K994" s="16">
        <f t="shared" si="235"/>
        <v>169.97632780982229</v>
      </c>
      <c r="L994" s="16">
        <f t="shared" si="235"/>
        <v>125.87012101585138</v>
      </c>
    </row>
    <row r="995" spans="1:18" s="9" customFormat="1" x14ac:dyDescent="0.2">
      <c r="A995" s="17" t="s">
        <v>275</v>
      </c>
      <c r="B995" s="75">
        <v>325</v>
      </c>
      <c r="C995" s="75">
        <v>2585</v>
      </c>
      <c r="D995" s="75">
        <v>278</v>
      </c>
      <c r="E995" s="75">
        <v>2863</v>
      </c>
      <c r="F995" s="75">
        <v>747</v>
      </c>
      <c r="G995" s="75">
        <v>3159</v>
      </c>
      <c r="H995" s="15">
        <f>D995/D994*100</f>
        <v>0.5453011906396501</v>
      </c>
      <c r="I995" s="15">
        <f>E995/E994*100</f>
        <v>1.9384411223052758</v>
      </c>
      <c r="J995" s="16">
        <f>D995/B995*100</f>
        <v>85.538461538461547</v>
      </c>
      <c r="K995" s="16">
        <f t="shared" si="235"/>
        <v>37.215528781793843</v>
      </c>
      <c r="L995" s="16">
        <f t="shared" si="235"/>
        <v>90.629946185501737</v>
      </c>
      <c r="M995" s="78"/>
      <c r="N995" s="78"/>
      <c r="O995" s="78"/>
      <c r="P995" s="78"/>
      <c r="Q995" s="78"/>
      <c r="R995" s="78"/>
    </row>
    <row r="996" spans="1:18" s="9" customFormat="1" x14ac:dyDescent="0.2">
      <c r="A996" s="17" t="s">
        <v>279</v>
      </c>
      <c r="B996" s="75">
        <v>26729</v>
      </c>
      <c r="C996" s="75">
        <v>94130</v>
      </c>
      <c r="D996" s="75">
        <v>50703</v>
      </c>
      <c r="E996" s="75">
        <v>144833</v>
      </c>
      <c r="F996" s="75">
        <v>29246</v>
      </c>
      <c r="G996" s="75">
        <v>114181</v>
      </c>
      <c r="H996" s="15">
        <f>D996/D994*100</f>
        <v>99.454698809360352</v>
      </c>
      <c r="I996" s="15">
        <f>E996/E994*100</f>
        <v>98.061558877694722</v>
      </c>
      <c r="J996" s="16">
        <f>D996/B996*100</f>
        <v>189.69284297953533</v>
      </c>
      <c r="K996" s="16">
        <f t="shared" si="235"/>
        <v>173.36729809204678</v>
      </c>
      <c r="L996" s="16">
        <f t="shared" si="235"/>
        <v>126.8450968199613</v>
      </c>
      <c r="M996" s="74"/>
      <c r="N996" s="74"/>
      <c r="O996" s="74"/>
      <c r="P996" s="74"/>
      <c r="Q996" s="74"/>
      <c r="R996" s="74"/>
    </row>
    <row r="997" spans="1:18" s="9" customFormat="1" ht="33.75" x14ac:dyDescent="0.2">
      <c r="A997" s="11" t="s">
        <v>413</v>
      </c>
      <c r="B997" s="75"/>
      <c r="C997" s="75"/>
      <c r="D997" s="75"/>
      <c r="E997" s="75"/>
      <c r="F997" s="75"/>
      <c r="G997" s="75"/>
      <c r="H997" s="74"/>
      <c r="I997" s="74"/>
      <c r="J997" s="74"/>
      <c r="K997" s="74"/>
      <c r="L997" s="74"/>
      <c r="M997" s="74"/>
      <c r="N997" s="74"/>
      <c r="O997" s="74"/>
      <c r="P997" s="74"/>
      <c r="Q997" s="74"/>
      <c r="R997" s="74"/>
    </row>
    <row r="998" spans="1:18" s="9" customFormat="1" x14ac:dyDescent="0.2">
      <c r="A998" s="13" t="s">
        <v>272</v>
      </c>
      <c r="B998" s="75">
        <v>105745</v>
      </c>
      <c r="C998" s="75">
        <v>411827</v>
      </c>
      <c r="D998" s="75">
        <v>214478</v>
      </c>
      <c r="E998" s="75">
        <v>626305</v>
      </c>
      <c r="F998" s="75">
        <v>107632</v>
      </c>
      <c r="G998" s="75">
        <v>439927</v>
      </c>
      <c r="H998" s="15">
        <f>H999+H1000</f>
        <v>100</v>
      </c>
      <c r="I998" s="15">
        <f>I999+I1000</f>
        <v>100</v>
      </c>
      <c r="J998" s="16">
        <f>D998/B998*100</f>
        <v>202.82566551610003</v>
      </c>
      <c r="K998" s="16">
        <f>D998/F998*100</f>
        <v>199.2697339081314</v>
      </c>
      <c r="L998" s="16">
        <f>E998/G998*100</f>
        <v>142.36566521263757</v>
      </c>
      <c r="M998" s="78"/>
      <c r="N998" s="78"/>
      <c r="O998" s="78"/>
      <c r="P998" s="78"/>
      <c r="Q998" s="78"/>
      <c r="R998" s="78"/>
    </row>
    <row r="999" spans="1:18" s="9" customFormat="1" x14ac:dyDescent="0.2">
      <c r="A999" s="17" t="s">
        <v>278</v>
      </c>
      <c r="B999" s="75">
        <v>0</v>
      </c>
      <c r="C999" s="75">
        <v>0</v>
      </c>
      <c r="D999" s="75">
        <v>0</v>
      </c>
      <c r="E999" s="75">
        <v>0</v>
      </c>
      <c r="F999" s="75">
        <v>0</v>
      </c>
      <c r="G999" s="75">
        <v>0</v>
      </c>
      <c r="H999" s="15">
        <f>D999/D998*100</f>
        <v>0</v>
      </c>
      <c r="I999" s="15">
        <f>E999/E998*100</f>
        <v>0</v>
      </c>
      <c r="J999" s="16">
        <v>0</v>
      </c>
      <c r="K999" s="16">
        <v>0</v>
      </c>
      <c r="L999" s="16">
        <v>0</v>
      </c>
    </row>
    <row r="1000" spans="1:18" s="9" customFormat="1" x14ac:dyDescent="0.2">
      <c r="A1000" s="17" t="s">
        <v>274</v>
      </c>
      <c r="B1000" s="75">
        <v>105745</v>
      </c>
      <c r="C1000" s="75">
        <v>411827</v>
      </c>
      <c r="D1000" s="75">
        <v>214478</v>
      </c>
      <c r="E1000" s="75">
        <v>626305</v>
      </c>
      <c r="F1000" s="75">
        <v>107632</v>
      </c>
      <c r="G1000" s="75">
        <v>439927</v>
      </c>
      <c r="H1000" s="15">
        <f>D1000/D998*100</f>
        <v>100</v>
      </c>
      <c r="I1000" s="15">
        <f>E1000/E998*100</f>
        <v>100</v>
      </c>
      <c r="J1000" s="16">
        <f>D1000/B1000*100</f>
        <v>202.82566551610003</v>
      </c>
      <c r="K1000" s="16">
        <f t="shared" ref="K1000:L1003" si="236">D1000/F1000*100</f>
        <v>199.2697339081314</v>
      </c>
      <c r="L1000" s="16">
        <f t="shared" si="236"/>
        <v>142.36566521263757</v>
      </c>
      <c r="M1000" s="74"/>
      <c r="N1000" s="74"/>
      <c r="O1000" s="74"/>
      <c r="P1000" s="74"/>
      <c r="Q1000" s="74"/>
      <c r="R1000" s="74"/>
    </row>
    <row r="1001" spans="1:18" s="9" customFormat="1" x14ac:dyDescent="0.2">
      <c r="A1001" s="13" t="s">
        <v>273</v>
      </c>
      <c r="B1001" s="75">
        <v>105745</v>
      </c>
      <c r="C1001" s="75">
        <v>411827</v>
      </c>
      <c r="D1001" s="75">
        <v>214478</v>
      </c>
      <c r="E1001" s="75">
        <v>626305</v>
      </c>
      <c r="F1001" s="75">
        <v>107632</v>
      </c>
      <c r="G1001" s="75">
        <v>439927</v>
      </c>
      <c r="H1001" s="15">
        <f>H1002+H1003</f>
        <v>100</v>
      </c>
      <c r="I1001" s="15">
        <f>I1002+I1003</f>
        <v>100.00000000000001</v>
      </c>
      <c r="J1001" s="16">
        <f>D1001/B1001*100</f>
        <v>202.82566551610003</v>
      </c>
      <c r="K1001" s="16">
        <f t="shared" si="236"/>
        <v>199.2697339081314</v>
      </c>
      <c r="L1001" s="16">
        <f t="shared" si="236"/>
        <v>142.36566521263757</v>
      </c>
      <c r="M1001" s="74"/>
      <c r="N1001" s="74"/>
      <c r="O1001" s="74"/>
      <c r="P1001" s="74"/>
      <c r="Q1001" s="74"/>
      <c r="R1001" s="74"/>
    </row>
    <row r="1002" spans="1:18" s="9" customFormat="1" x14ac:dyDescent="0.2">
      <c r="A1002" s="17" t="s">
        <v>275</v>
      </c>
      <c r="B1002" s="75">
        <v>443</v>
      </c>
      <c r="C1002" s="75">
        <v>3696</v>
      </c>
      <c r="D1002" s="75">
        <v>155</v>
      </c>
      <c r="E1002" s="75">
        <v>3851</v>
      </c>
      <c r="F1002" s="75">
        <v>13170</v>
      </c>
      <c r="G1002" s="75">
        <v>27542</v>
      </c>
      <c r="H1002" s="15">
        <f>D1002/D1001*100</f>
        <v>7.2268484413319789E-2</v>
      </c>
      <c r="I1002" s="15">
        <f>E1002/E1001*100</f>
        <v>0.61487613862255608</v>
      </c>
      <c r="J1002" s="16">
        <f>D1002/B1002*100</f>
        <v>34.988713318284425</v>
      </c>
      <c r="K1002" s="16">
        <f t="shared" si="236"/>
        <v>1.1769172361427487</v>
      </c>
      <c r="L1002" s="16">
        <f t="shared" si="236"/>
        <v>13.982281606274055</v>
      </c>
      <c r="M1002" s="78"/>
      <c r="N1002" s="78"/>
      <c r="O1002" s="78"/>
      <c r="P1002" s="78"/>
      <c r="Q1002" s="78"/>
      <c r="R1002" s="78"/>
    </row>
    <row r="1003" spans="1:18" s="9" customFormat="1" x14ac:dyDescent="0.2">
      <c r="A1003" s="17" t="s">
        <v>279</v>
      </c>
      <c r="B1003" s="75">
        <v>105302</v>
      </c>
      <c r="C1003" s="75">
        <v>408131</v>
      </c>
      <c r="D1003" s="75">
        <v>214323</v>
      </c>
      <c r="E1003" s="75">
        <v>622454</v>
      </c>
      <c r="F1003" s="75">
        <v>94462</v>
      </c>
      <c r="G1003" s="75">
        <v>412385</v>
      </c>
      <c r="H1003" s="15">
        <f>D1003/D1001*100</f>
        <v>99.927731515586686</v>
      </c>
      <c r="I1003" s="15">
        <f>E1003/E1001*100</f>
        <v>99.385123861377451</v>
      </c>
      <c r="J1003" s="16">
        <f>D1003/B1003*100</f>
        <v>203.53174678543618</v>
      </c>
      <c r="K1003" s="16">
        <f t="shared" si="236"/>
        <v>226.88806080752047</v>
      </c>
      <c r="L1003" s="16">
        <f t="shared" si="236"/>
        <v>150.94001964183954</v>
      </c>
      <c r="M1003" s="74"/>
      <c r="N1003" s="74"/>
      <c r="O1003" s="74"/>
      <c r="P1003" s="74"/>
      <c r="Q1003" s="74"/>
      <c r="R1003" s="74"/>
    </row>
    <row r="1004" spans="1:18" s="9" customFormat="1" ht="22.5" x14ac:dyDescent="0.2">
      <c r="A1004" s="11" t="s">
        <v>414</v>
      </c>
      <c r="B1004" s="75"/>
      <c r="C1004" s="75"/>
      <c r="D1004" s="75"/>
      <c r="E1004" s="75"/>
      <c r="F1004" s="75"/>
      <c r="G1004" s="75"/>
      <c r="H1004" s="74"/>
      <c r="I1004" s="74"/>
      <c r="J1004" s="74"/>
      <c r="K1004" s="74"/>
      <c r="L1004" s="74"/>
    </row>
    <row r="1005" spans="1:18" s="9" customFormat="1" x14ac:dyDescent="0.2">
      <c r="A1005" s="13" t="s">
        <v>272</v>
      </c>
      <c r="B1005" s="75">
        <v>28</v>
      </c>
      <c r="C1005" s="75">
        <v>28</v>
      </c>
      <c r="D1005" s="75">
        <v>0</v>
      </c>
      <c r="E1005" s="75">
        <v>28</v>
      </c>
      <c r="F1005" s="75">
        <v>41</v>
      </c>
      <c r="G1005" s="75">
        <v>47</v>
      </c>
      <c r="H1005" s="15">
        <v>0</v>
      </c>
      <c r="I1005" s="15">
        <f>I1006+I1007</f>
        <v>100</v>
      </c>
      <c r="J1005" s="16">
        <f>D1005/B1005*100</f>
        <v>0</v>
      </c>
      <c r="K1005" s="16">
        <f>D1005/F1005*100</f>
        <v>0</v>
      </c>
      <c r="L1005" s="16">
        <f>E1005/G1005*100</f>
        <v>59.574468085106382</v>
      </c>
      <c r="M1005" s="78"/>
      <c r="N1005" s="78"/>
      <c r="O1005" s="78"/>
      <c r="P1005" s="78"/>
      <c r="Q1005" s="78"/>
      <c r="R1005" s="78"/>
    </row>
    <row r="1006" spans="1:18" s="9" customFormat="1" x14ac:dyDescent="0.2">
      <c r="A1006" s="17" t="s">
        <v>278</v>
      </c>
      <c r="B1006" s="75">
        <v>0</v>
      </c>
      <c r="C1006" s="75">
        <v>0</v>
      </c>
      <c r="D1006" s="75">
        <v>0</v>
      </c>
      <c r="E1006" s="75">
        <v>0</v>
      </c>
      <c r="F1006" s="75">
        <v>0</v>
      </c>
      <c r="G1006" s="75">
        <v>0</v>
      </c>
      <c r="H1006" s="15">
        <v>0</v>
      </c>
      <c r="I1006" s="15">
        <f>E1006/E1005*100</f>
        <v>0</v>
      </c>
      <c r="J1006" s="16">
        <v>0</v>
      </c>
      <c r="K1006" s="16">
        <v>0</v>
      </c>
      <c r="L1006" s="16">
        <v>0</v>
      </c>
      <c r="M1006" s="74"/>
      <c r="N1006" s="74"/>
      <c r="O1006" s="74"/>
      <c r="P1006" s="74"/>
      <c r="Q1006" s="74"/>
      <c r="R1006" s="74"/>
    </row>
    <row r="1007" spans="1:18" s="9" customFormat="1" x14ac:dyDescent="0.2">
      <c r="A1007" s="17" t="s">
        <v>274</v>
      </c>
      <c r="B1007" s="75">
        <v>28</v>
      </c>
      <c r="C1007" s="75">
        <v>28</v>
      </c>
      <c r="D1007" s="75">
        <v>0</v>
      </c>
      <c r="E1007" s="75">
        <v>28</v>
      </c>
      <c r="F1007" s="75">
        <v>41</v>
      </c>
      <c r="G1007" s="75">
        <v>47</v>
      </c>
      <c r="H1007" s="15">
        <v>0</v>
      </c>
      <c r="I1007" s="15">
        <f>E1007/E1005*100</f>
        <v>100</v>
      </c>
      <c r="J1007" s="16">
        <f>D1007/B1007*100</f>
        <v>0</v>
      </c>
      <c r="K1007" s="16">
        <f>D1007/F1007*100</f>
        <v>0</v>
      </c>
      <c r="L1007" s="16">
        <f>E1007/G1007*100</f>
        <v>59.574468085106382</v>
      </c>
      <c r="M1007" s="74"/>
      <c r="N1007" s="74"/>
      <c r="O1007" s="74"/>
      <c r="P1007" s="74"/>
      <c r="Q1007" s="74"/>
      <c r="R1007" s="74"/>
    </row>
    <row r="1008" spans="1:18" s="9" customFormat="1" x14ac:dyDescent="0.2">
      <c r="A1008" s="13" t="s">
        <v>273</v>
      </c>
      <c r="B1008" s="75">
        <v>28</v>
      </c>
      <c r="C1008" s="75">
        <v>28</v>
      </c>
      <c r="D1008" s="75">
        <v>0</v>
      </c>
      <c r="E1008" s="75">
        <v>28</v>
      </c>
      <c r="F1008" s="75">
        <v>41</v>
      </c>
      <c r="G1008" s="75">
        <v>47</v>
      </c>
      <c r="H1008" s="15">
        <v>0</v>
      </c>
      <c r="I1008" s="15">
        <f>I1009+I1010</f>
        <v>100</v>
      </c>
      <c r="J1008" s="16">
        <f>D1008/B1008*100</f>
        <v>0</v>
      </c>
      <c r="K1008" s="16">
        <f>D1008/F1008*100</f>
        <v>0</v>
      </c>
      <c r="L1008" s="16">
        <f>E1008/G1008*100</f>
        <v>59.574468085106382</v>
      </c>
      <c r="M1008" s="74"/>
      <c r="N1008" s="74"/>
      <c r="O1008" s="74"/>
      <c r="P1008" s="74"/>
      <c r="Q1008" s="74"/>
      <c r="R1008" s="74"/>
    </row>
    <row r="1009" spans="1:18" s="9" customFormat="1" x14ac:dyDescent="0.2">
      <c r="A1009" s="17" t="s">
        <v>275</v>
      </c>
      <c r="B1009" s="75">
        <v>0</v>
      </c>
      <c r="C1009" s="75">
        <v>0</v>
      </c>
      <c r="D1009" s="75">
        <v>0</v>
      </c>
      <c r="E1009" s="75">
        <v>0</v>
      </c>
      <c r="F1009" s="75">
        <v>0</v>
      </c>
      <c r="G1009" s="75">
        <v>0</v>
      </c>
      <c r="H1009" s="15">
        <v>0</v>
      </c>
      <c r="I1009" s="15">
        <f>E1009/E1008*100</f>
        <v>0</v>
      </c>
      <c r="J1009" s="16">
        <v>0</v>
      </c>
      <c r="K1009" s="16">
        <v>0</v>
      </c>
      <c r="L1009" s="16">
        <v>0</v>
      </c>
      <c r="M1009" s="78"/>
      <c r="N1009" s="78"/>
      <c r="O1009" s="78"/>
      <c r="P1009" s="78"/>
      <c r="Q1009" s="78"/>
      <c r="R1009" s="78"/>
    </row>
    <row r="1010" spans="1:18" s="9" customFormat="1" x14ac:dyDescent="0.2">
      <c r="A1010" s="17" t="s">
        <v>279</v>
      </c>
      <c r="B1010" s="75">
        <v>28</v>
      </c>
      <c r="C1010" s="75">
        <v>28</v>
      </c>
      <c r="D1010" s="75">
        <v>0</v>
      </c>
      <c r="E1010" s="75">
        <v>28</v>
      </c>
      <c r="F1010" s="75">
        <v>41</v>
      </c>
      <c r="G1010" s="75">
        <v>47</v>
      </c>
      <c r="H1010" s="15">
        <v>0</v>
      </c>
      <c r="I1010" s="15">
        <f>E1010/E1008*100</f>
        <v>100</v>
      </c>
      <c r="J1010" s="16">
        <f>D1010/B1010*100</f>
        <v>0</v>
      </c>
      <c r="K1010" s="16">
        <f>D1010/F1010*100</f>
        <v>0</v>
      </c>
      <c r="L1010" s="16">
        <f>E1010/G1010*100</f>
        <v>59.574468085106382</v>
      </c>
    </row>
    <row r="1011" spans="1:18" s="9" customFormat="1" ht="22.5" x14ac:dyDescent="0.2">
      <c r="A1011" s="11" t="s">
        <v>415</v>
      </c>
      <c r="B1011" s="75"/>
      <c r="C1011" s="75"/>
      <c r="D1011" s="75"/>
      <c r="E1011" s="75"/>
      <c r="F1011" s="75"/>
      <c r="G1011" s="75"/>
      <c r="H1011" s="74"/>
      <c r="I1011" s="74"/>
      <c r="J1011" s="74"/>
      <c r="K1011" s="74"/>
      <c r="L1011" s="74"/>
      <c r="M1011" s="74"/>
      <c r="N1011" s="74"/>
      <c r="O1011" s="74"/>
      <c r="P1011" s="74"/>
      <c r="Q1011" s="74"/>
      <c r="R1011" s="74"/>
    </row>
    <row r="1012" spans="1:18" s="9" customFormat="1" x14ac:dyDescent="0.2">
      <c r="A1012" s="13" t="s">
        <v>272</v>
      </c>
      <c r="B1012" s="75">
        <v>1577.3530000000001</v>
      </c>
      <c r="C1012" s="75">
        <v>5385.5230000000001</v>
      </c>
      <c r="D1012" s="75">
        <v>1316.539</v>
      </c>
      <c r="E1012" s="75">
        <v>6702.0619999999999</v>
      </c>
      <c r="F1012" s="75">
        <v>2254.8760000000002</v>
      </c>
      <c r="G1012" s="75">
        <v>6955.0870000000004</v>
      </c>
      <c r="H1012" s="15">
        <f>H1013+H1014</f>
        <v>100</v>
      </c>
      <c r="I1012" s="15">
        <f>I1013+I1014</f>
        <v>100.00000000000001</v>
      </c>
      <c r="J1012" s="16">
        <f t="shared" ref="J1012:J1017" si="237">D1012/B1012*100</f>
        <v>83.465083592575667</v>
      </c>
      <c r="K1012" s="16">
        <f t="shared" ref="K1012:L1017" si="238">D1012/F1012*100</f>
        <v>58.386314812876627</v>
      </c>
      <c r="L1012" s="16">
        <f t="shared" si="238"/>
        <v>96.362015313395787</v>
      </c>
      <c r="M1012" s="78"/>
      <c r="N1012" s="78"/>
      <c r="O1012" s="78"/>
      <c r="P1012" s="78"/>
      <c r="Q1012" s="78"/>
      <c r="R1012" s="78"/>
    </row>
    <row r="1013" spans="1:18" s="9" customFormat="1" x14ac:dyDescent="0.2">
      <c r="A1013" s="17" t="s">
        <v>278</v>
      </c>
      <c r="B1013" s="75">
        <v>59.396999999999998</v>
      </c>
      <c r="C1013" s="75">
        <v>236.57900000000001</v>
      </c>
      <c r="D1013" s="75">
        <v>59.557000000000002</v>
      </c>
      <c r="E1013" s="75">
        <v>296.13600000000002</v>
      </c>
      <c r="F1013" s="75">
        <v>68.212000000000003</v>
      </c>
      <c r="G1013" s="75">
        <v>301.48399999999998</v>
      </c>
      <c r="H1013" s="15">
        <f>D1013/D1012*100</f>
        <v>4.5237550881515851</v>
      </c>
      <c r="I1013" s="15">
        <f>E1013/E1012*100</f>
        <v>4.4185804309181265</v>
      </c>
      <c r="J1013" s="16">
        <f t="shared" si="237"/>
        <v>100.2693738741014</v>
      </c>
      <c r="K1013" s="16">
        <f t="shared" si="238"/>
        <v>87.311616724330037</v>
      </c>
      <c r="L1013" s="16">
        <f t="shared" si="238"/>
        <v>98.226108184845643</v>
      </c>
    </row>
    <row r="1014" spans="1:18" s="9" customFormat="1" x14ac:dyDescent="0.2">
      <c r="A1014" s="17" t="s">
        <v>274</v>
      </c>
      <c r="B1014" s="75">
        <v>1517.9559999999999</v>
      </c>
      <c r="C1014" s="75">
        <v>5148.9440000000004</v>
      </c>
      <c r="D1014" s="75">
        <v>1256.982</v>
      </c>
      <c r="E1014" s="75">
        <v>6405.9260000000004</v>
      </c>
      <c r="F1014" s="75">
        <v>2186.6640000000002</v>
      </c>
      <c r="G1014" s="75">
        <v>6653.6030000000001</v>
      </c>
      <c r="H1014" s="15">
        <f>D1014/D1012*100</f>
        <v>95.476244911848411</v>
      </c>
      <c r="I1014" s="15">
        <f>E1014/E1012*100</f>
        <v>95.581419569081888</v>
      </c>
      <c r="J1014" s="16">
        <f t="shared" si="237"/>
        <v>82.807538558429897</v>
      </c>
      <c r="K1014" s="16">
        <f t="shared" si="238"/>
        <v>57.484003029271982</v>
      </c>
      <c r="L1014" s="16">
        <f t="shared" si="238"/>
        <v>96.277550674424077</v>
      </c>
      <c r="M1014" s="74"/>
      <c r="N1014" s="74"/>
      <c r="O1014" s="74"/>
      <c r="P1014" s="74"/>
      <c r="Q1014" s="74"/>
      <c r="R1014" s="74"/>
    </row>
    <row r="1015" spans="1:18" s="9" customFormat="1" x14ac:dyDescent="0.2">
      <c r="A1015" s="13" t="s">
        <v>273</v>
      </c>
      <c r="B1015" s="75">
        <v>1577.3530000000001</v>
      </c>
      <c r="C1015" s="75">
        <v>5385.5230000000001</v>
      </c>
      <c r="D1015" s="75">
        <v>1316.539</v>
      </c>
      <c r="E1015" s="75">
        <v>6702.0619999999999</v>
      </c>
      <c r="F1015" s="75">
        <v>2254.8760000000002</v>
      </c>
      <c r="G1015" s="75">
        <v>6955.0870000000004</v>
      </c>
      <c r="H1015" s="15">
        <f>H1016+H1017</f>
        <v>100.00000000000001</v>
      </c>
      <c r="I1015" s="15">
        <f>I1016+I1017</f>
        <v>100</v>
      </c>
      <c r="J1015" s="16">
        <f t="shared" si="237"/>
        <v>83.465083592575667</v>
      </c>
      <c r="K1015" s="16">
        <f t="shared" si="238"/>
        <v>58.386314812876627</v>
      </c>
      <c r="L1015" s="16">
        <f t="shared" si="238"/>
        <v>96.362015313395787</v>
      </c>
    </row>
    <row r="1016" spans="1:18" s="9" customFormat="1" x14ac:dyDescent="0.2">
      <c r="A1016" s="17" t="s">
        <v>275</v>
      </c>
      <c r="B1016" s="75">
        <v>36.442</v>
      </c>
      <c r="C1016" s="75">
        <v>163.22200000000001</v>
      </c>
      <c r="D1016" s="75">
        <v>21.956</v>
      </c>
      <c r="E1016" s="75">
        <v>185.178</v>
      </c>
      <c r="F1016" s="75">
        <v>31.238</v>
      </c>
      <c r="G1016" s="75">
        <v>181.82</v>
      </c>
      <c r="H1016" s="15">
        <f>D1016/D1015*100</f>
        <v>1.6677060079496315</v>
      </c>
      <c r="I1016" s="15">
        <f>E1016/E1015*100</f>
        <v>2.7630004019658427</v>
      </c>
      <c r="J1016" s="16">
        <f t="shared" si="237"/>
        <v>60.249163053619448</v>
      </c>
      <c r="K1016" s="16">
        <f t="shared" si="238"/>
        <v>70.286189896920419</v>
      </c>
      <c r="L1016" s="16">
        <f t="shared" si="238"/>
        <v>101.84688153118469</v>
      </c>
      <c r="M1016" s="78"/>
      <c r="N1016" s="78"/>
      <c r="O1016" s="78"/>
      <c r="P1016" s="78"/>
      <c r="Q1016" s="78"/>
      <c r="R1016" s="78"/>
    </row>
    <row r="1017" spans="1:18" s="9" customFormat="1" x14ac:dyDescent="0.2">
      <c r="A1017" s="17" t="s">
        <v>279</v>
      </c>
      <c r="B1017" s="75">
        <v>1540.9110000000001</v>
      </c>
      <c r="C1017" s="75">
        <v>5222.3010000000004</v>
      </c>
      <c r="D1017" s="75">
        <v>1294.5830000000001</v>
      </c>
      <c r="E1017" s="75">
        <v>6516.884</v>
      </c>
      <c r="F1017" s="75">
        <v>2223.6379999999999</v>
      </c>
      <c r="G1017" s="75">
        <v>6773.2669999999998</v>
      </c>
      <c r="H1017" s="15">
        <f>D1017/D1015*100</f>
        <v>98.332293992050381</v>
      </c>
      <c r="I1017" s="15">
        <f>E1017/E1015*100</f>
        <v>97.23699959803416</v>
      </c>
      <c r="J1017" s="16">
        <f t="shared" si="237"/>
        <v>84.014131899895588</v>
      </c>
      <c r="K1017" s="16">
        <f t="shared" si="238"/>
        <v>58.219143583622881</v>
      </c>
      <c r="L1017" s="16">
        <f t="shared" si="238"/>
        <v>96.214780843572242</v>
      </c>
    </row>
    <row r="1018" spans="1:18" s="9" customFormat="1" ht="22.5" x14ac:dyDescent="0.2">
      <c r="A1018" s="11" t="s">
        <v>416</v>
      </c>
      <c r="B1018" s="75"/>
      <c r="C1018" s="75"/>
      <c r="D1018" s="75"/>
      <c r="E1018" s="75"/>
      <c r="F1018" s="75"/>
      <c r="G1018" s="75"/>
      <c r="H1018" s="74"/>
      <c r="I1018" s="74"/>
      <c r="J1018" s="74"/>
      <c r="K1018" s="74"/>
      <c r="L1018" s="74"/>
      <c r="M1018" s="74"/>
      <c r="N1018" s="74"/>
      <c r="O1018" s="74"/>
      <c r="P1018" s="74"/>
      <c r="Q1018" s="74"/>
      <c r="R1018" s="74"/>
    </row>
    <row r="1019" spans="1:18" s="9" customFormat="1" x14ac:dyDescent="0.2">
      <c r="A1019" s="13" t="s">
        <v>272</v>
      </c>
      <c r="B1019" s="75">
        <v>1243.5139999999999</v>
      </c>
      <c r="C1019" s="75">
        <v>3162.1469999999999</v>
      </c>
      <c r="D1019" s="75">
        <v>943.58500000000004</v>
      </c>
      <c r="E1019" s="75">
        <v>4105.732</v>
      </c>
      <c r="F1019" s="75">
        <v>1178.8989999999999</v>
      </c>
      <c r="G1019" s="75">
        <v>4333.7669999999998</v>
      </c>
      <c r="H1019" s="15">
        <f>H1020+H1021</f>
        <v>100</v>
      </c>
      <c r="I1019" s="15">
        <f>I1020+I1021</f>
        <v>99.999975643807247</v>
      </c>
      <c r="J1019" s="16">
        <f>D1019/B1019*100</f>
        <v>75.880528888295601</v>
      </c>
      <c r="K1019" s="16">
        <f t="shared" ref="K1019:L1024" si="239">D1019/F1019*100</f>
        <v>80.039511442456075</v>
      </c>
      <c r="L1019" s="16">
        <f t="shared" si="239"/>
        <v>94.738180432865917</v>
      </c>
      <c r="M1019" s="78"/>
      <c r="N1019" s="78"/>
      <c r="O1019" s="78"/>
      <c r="P1019" s="78"/>
      <c r="Q1019" s="78"/>
      <c r="R1019" s="78"/>
    </row>
    <row r="1020" spans="1:18" s="9" customFormat="1" x14ac:dyDescent="0.2">
      <c r="A1020" s="17" t="s">
        <v>278</v>
      </c>
      <c r="B1020" s="75">
        <v>1.6240000000000001</v>
      </c>
      <c r="C1020" s="75">
        <v>26.195</v>
      </c>
      <c r="D1020" s="75">
        <v>18.747</v>
      </c>
      <c r="E1020" s="75">
        <v>44.941000000000003</v>
      </c>
      <c r="F1020" s="75">
        <v>7.593</v>
      </c>
      <c r="G1020" s="75">
        <v>79.052999999999997</v>
      </c>
      <c r="H1020" s="15">
        <f>D1020/D1019*100</f>
        <v>1.986784444432669</v>
      </c>
      <c r="I1020" s="15">
        <f>E1020/E1019*100</f>
        <v>1.0945916586859541</v>
      </c>
      <c r="J1020" s="16"/>
      <c r="K1020" s="16">
        <f t="shared" si="239"/>
        <v>246.89845910707228</v>
      </c>
      <c r="L1020" s="16">
        <f t="shared" si="239"/>
        <v>56.849202433810234</v>
      </c>
      <c r="M1020" s="74"/>
      <c r="N1020" s="74"/>
      <c r="O1020" s="74"/>
      <c r="P1020" s="74"/>
      <c r="Q1020" s="74"/>
      <c r="R1020" s="74"/>
    </row>
    <row r="1021" spans="1:18" s="9" customFormat="1" x14ac:dyDescent="0.2">
      <c r="A1021" s="17" t="s">
        <v>274</v>
      </c>
      <c r="B1021" s="75">
        <v>1241.8900000000001</v>
      </c>
      <c r="C1021" s="75">
        <v>3135.9520000000002</v>
      </c>
      <c r="D1021" s="75">
        <v>924.83799999999997</v>
      </c>
      <c r="E1021" s="75">
        <v>4060.79</v>
      </c>
      <c r="F1021" s="75">
        <v>1171.3050000000001</v>
      </c>
      <c r="G1021" s="75">
        <v>4254.7139999999999</v>
      </c>
      <c r="H1021" s="15">
        <f>D1021/D1019*100</f>
        <v>98.013215555567328</v>
      </c>
      <c r="I1021" s="15">
        <f>E1021/E1019*100</f>
        <v>98.90538398512129</v>
      </c>
      <c r="J1021" s="16">
        <f>D1021/B1021*100</f>
        <v>74.470202674955104</v>
      </c>
      <c r="K1021" s="16">
        <f t="shared" si="239"/>
        <v>78.957914462928088</v>
      </c>
      <c r="L1021" s="16">
        <f t="shared" si="239"/>
        <v>95.442137826420293</v>
      </c>
    </row>
    <row r="1022" spans="1:18" s="9" customFormat="1" x14ac:dyDescent="0.2">
      <c r="A1022" s="13" t="s">
        <v>273</v>
      </c>
      <c r="B1022" s="75">
        <v>1243.5139999999999</v>
      </c>
      <c r="C1022" s="75">
        <v>3162.1469999999999</v>
      </c>
      <c r="D1022" s="75">
        <v>943.58500000000004</v>
      </c>
      <c r="E1022" s="75">
        <v>4105.732</v>
      </c>
      <c r="F1022" s="75">
        <v>1178.8989999999999</v>
      </c>
      <c r="G1022" s="75">
        <v>4333.7669999999998</v>
      </c>
      <c r="H1022" s="15">
        <f>H1023+H1024</f>
        <v>99.999999999999986</v>
      </c>
      <c r="I1022" s="15">
        <f>I1023+I1024</f>
        <v>99.999999999999986</v>
      </c>
      <c r="J1022" s="16">
        <f>D1022/B1022*100</f>
        <v>75.880528888295601</v>
      </c>
      <c r="K1022" s="16">
        <f t="shared" si="239"/>
        <v>80.039511442456075</v>
      </c>
      <c r="L1022" s="16">
        <f t="shared" si="239"/>
        <v>94.738180432865917</v>
      </c>
    </row>
    <row r="1023" spans="1:18" s="9" customFormat="1" x14ac:dyDescent="0.2">
      <c r="A1023" s="17" t="s">
        <v>275</v>
      </c>
      <c r="B1023" s="75">
        <v>131.69</v>
      </c>
      <c r="C1023" s="75">
        <v>331.67500000000001</v>
      </c>
      <c r="D1023" s="75">
        <v>17.021999999999998</v>
      </c>
      <c r="E1023" s="75">
        <v>348.697</v>
      </c>
      <c r="F1023" s="75">
        <v>104.104</v>
      </c>
      <c r="G1023" s="75">
        <v>252.65700000000001</v>
      </c>
      <c r="H1023" s="15">
        <f>D1023/D1022*100</f>
        <v>1.8039710253978176</v>
      </c>
      <c r="I1023" s="15">
        <f>E1023/E1022*100</f>
        <v>8.4929313457381035</v>
      </c>
      <c r="J1023" s="16">
        <f>D1023/B1023*100</f>
        <v>12.925810615840231</v>
      </c>
      <c r="K1023" s="16">
        <f t="shared" si="239"/>
        <v>16.350956735572119</v>
      </c>
      <c r="L1023" s="16">
        <f t="shared" si="239"/>
        <v>138.01200837499059</v>
      </c>
      <c r="M1023" s="78"/>
      <c r="N1023" s="78"/>
      <c r="O1023" s="78"/>
      <c r="P1023" s="78"/>
      <c r="Q1023" s="78"/>
      <c r="R1023" s="78"/>
    </row>
    <row r="1024" spans="1:18" s="9" customFormat="1" x14ac:dyDescent="0.2">
      <c r="A1024" s="17" t="s">
        <v>279</v>
      </c>
      <c r="B1024" s="75">
        <v>1111.8240000000001</v>
      </c>
      <c r="C1024" s="75">
        <v>2830.4720000000002</v>
      </c>
      <c r="D1024" s="75">
        <v>926.56299999999999</v>
      </c>
      <c r="E1024" s="75">
        <v>3757.0349999999999</v>
      </c>
      <c r="F1024" s="75">
        <v>1074.7950000000001</v>
      </c>
      <c r="G1024" s="75">
        <v>4081.11</v>
      </c>
      <c r="H1024" s="15">
        <f>D1024/D1022*100</f>
        <v>98.196028974602172</v>
      </c>
      <c r="I1024" s="15">
        <f>E1024/E1022*100</f>
        <v>91.507068654261886</v>
      </c>
      <c r="J1024" s="16">
        <f>D1024/B1024*100</f>
        <v>83.337200851933389</v>
      </c>
      <c r="K1024" s="16">
        <f t="shared" si="239"/>
        <v>86.208346707976872</v>
      </c>
      <c r="L1024" s="16">
        <f t="shared" si="239"/>
        <v>92.059145673603496</v>
      </c>
    </row>
    <row r="1025" spans="1:18" s="9" customFormat="1" ht="22.5" x14ac:dyDescent="0.2">
      <c r="A1025" s="11" t="s">
        <v>417</v>
      </c>
      <c r="B1025" s="75"/>
      <c r="C1025" s="75"/>
      <c r="D1025" s="75"/>
      <c r="E1025" s="75"/>
      <c r="F1025" s="75"/>
      <c r="G1025" s="75"/>
      <c r="H1025" s="74"/>
      <c r="I1025" s="74"/>
      <c r="J1025" s="74"/>
      <c r="K1025" s="74"/>
      <c r="L1025" s="74"/>
    </row>
    <row r="1026" spans="1:18" s="9" customFormat="1" x14ac:dyDescent="0.2">
      <c r="A1026" s="13" t="s">
        <v>272</v>
      </c>
      <c r="B1026" s="75">
        <v>19681.634999999998</v>
      </c>
      <c r="C1026" s="75">
        <v>59542.517</v>
      </c>
      <c r="D1026" s="75">
        <v>18933.631000000001</v>
      </c>
      <c r="E1026" s="75">
        <v>78476.149000000005</v>
      </c>
      <c r="F1026" s="75">
        <v>21168.491999999998</v>
      </c>
      <c r="G1026" s="75">
        <v>76606.548999999999</v>
      </c>
      <c r="H1026" s="15">
        <f>H1027+H1028</f>
        <v>100</v>
      </c>
      <c r="I1026" s="15">
        <f>I1027+I1028</f>
        <v>100</v>
      </c>
      <c r="J1026" s="16">
        <f t="shared" ref="J1026:J1031" si="240">D1026/B1026*100</f>
        <v>96.199482410887114</v>
      </c>
      <c r="K1026" s="16">
        <f t="shared" ref="K1026:L1031" si="241">D1026/F1026*100</f>
        <v>89.442512012664878</v>
      </c>
      <c r="L1026" s="16">
        <f t="shared" si="241"/>
        <v>102.44052241538775</v>
      </c>
      <c r="M1026" s="78"/>
      <c r="N1026" s="78"/>
      <c r="O1026" s="78"/>
      <c r="P1026" s="78"/>
      <c r="Q1026" s="78"/>
      <c r="R1026" s="78"/>
    </row>
    <row r="1027" spans="1:18" s="9" customFormat="1" x14ac:dyDescent="0.2">
      <c r="A1027" s="17" t="s">
        <v>278</v>
      </c>
      <c r="B1027" s="75">
        <v>15486.971</v>
      </c>
      <c r="C1027" s="75">
        <v>48990.815000000002</v>
      </c>
      <c r="D1027" s="75">
        <v>15715.285</v>
      </c>
      <c r="E1027" s="75">
        <v>64706.101000000002</v>
      </c>
      <c r="F1027" s="75">
        <v>17403.112000000001</v>
      </c>
      <c r="G1027" s="75">
        <v>62423.364000000001</v>
      </c>
      <c r="H1027" s="15">
        <f>D1027/D1026*100</f>
        <v>83.001960902269616</v>
      </c>
      <c r="I1027" s="15">
        <f>E1027/E1026*100</f>
        <v>82.453206260159376</v>
      </c>
      <c r="J1027" s="16">
        <f t="shared" si="240"/>
        <v>101.47423275991154</v>
      </c>
      <c r="K1027" s="16">
        <f t="shared" si="241"/>
        <v>90.301579395685081</v>
      </c>
      <c r="L1027" s="16">
        <f t="shared" si="241"/>
        <v>103.65686315783942</v>
      </c>
    </row>
    <row r="1028" spans="1:18" s="9" customFormat="1" x14ac:dyDescent="0.2">
      <c r="A1028" s="17" t="s">
        <v>274</v>
      </c>
      <c r="B1028" s="75">
        <v>4194.6639999999998</v>
      </c>
      <c r="C1028" s="75">
        <v>10551.701999999999</v>
      </c>
      <c r="D1028" s="75">
        <v>3218.346</v>
      </c>
      <c r="E1028" s="75">
        <v>13770.048000000001</v>
      </c>
      <c r="F1028" s="75">
        <v>3765.38</v>
      </c>
      <c r="G1028" s="75">
        <v>14183.184999999999</v>
      </c>
      <c r="H1028" s="15">
        <f>D1028/D1026*100</f>
        <v>16.998039097730381</v>
      </c>
      <c r="I1028" s="15">
        <f>E1028/E1026*100</f>
        <v>17.546793739840624</v>
      </c>
      <c r="J1028" s="16">
        <f t="shared" si="240"/>
        <v>76.724762698514112</v>
      </c>
      <c r="K1028" s="16">
        <f t="shared" si="241"/>
        <v>85.472010793067369</v>
      </c>
      <c r="L1028" s="16">
        <f t="shared" si="241"/>
        <v>97.087135223858397</v>
      </c>
    </row>
    <row r="1029" spans="1:18" s="9" customFormat="1" x14ac:dyDescent="0.2">
      <c r="A1029" s="13" t="s">
        <v>273</v>
      </c>
      <c r="B1029" s="75">
        <v>19681.634999999998</v>
      </c>
      <c r="C1029" s="75">
        <v>59542.517</v>
      </c>
      <c r="D1029" s="75">
        <v>18933.631000000001</v>
      </c>
      <c r="E1029" s="75">
        <v>78476.149000000005</v>
      </c>
      <c r="F1029" s="75">
        <v>21168.491999999998</v>
      </c>
      <c r="G1029" s="75">
        <v>76606.548999999999</v>
      </c>
      <c r="H1029" s="15">
        <f>H1030+H1031</f>
        <v>100</v>
      </c>
      <c r="I1029" s="15">
        <f>I1030+I1031</f>
        <v>99.999998725727465</v>
      </c>
      <c r="J1029" s="16">
        <f t="shared" si="240"/>
        <v>96.199482410887114</v>
      </c>
      <c r="K1029" s="16">
        <f t="shared" si="241"/>
        <v>89.442512012664878</v>
      </c>
      <c r="L1029" s="16">
        <f t="shared" si="241"/>
        <v>102.44052241538775</v>
      </c>
      <c r="M1029" s="74"/>
      <c r="N1029" s="74"/>
      <c r="O1029" s="74"/>
      <c r="P1029" s="74"/>
      <c r="Q1029" s="74"/>
      <c r="R1029" s="74"/>
    </row>
    <row r="1030" spans="1:18" s="9" customFormat="1" x14ac:dyDescent="0.2">
      <c r="A1030" s="17" t="s">
        <v>275</v>
      </c>
      <c r="B1030" s="75">
        <v>242.71799999999999</v>
      </c>
      <c r="C1030" s="75">
        <v>1224.1569999999999</v>
      </c>
      <c r="D1030" s="75">
        <v>425.39400000000001</v>
      </c>
      <c r="E1030" s="75">
        <v>1649.5509999999999</v>
      </c>
      <c r="F1030" s="75">
        <v>605.173</v>
      </c>
      <c r="G1030" s="75">
        <v>1929.338</v>
      </c>
      <c r="H1030" s="15">
        <f>D1030/D1029*100</f>
        <v>2.2467639725312063</v>
      </c>
      <c r="I1030" s="15">
        <f>E1030/E1029*100</f>
        <v>2.1019775065669948</v>
      </c>
      <c r="J1030" s="16">
        <f t="shared" si="240"/>
        <v>175.2626504832769</v>
      </c>
      <c r="K1030" s="16">
        <f t="shared" si="241"/>
        <v>70.292957550981299</v>
      </c>
      <c r="L1030" s="16">
        <f t="shared" si="241"/>
        <v>85.498290087066124</v>
      </c>
      <c r="M1030" s="70"/>
      <c r="N1030" s="70"/>
      <c r="O1030" s="70"/>
      <c r="P1030" s="70"/>
      <c r="Q1030" s="70"/>
      <c r="R1030" s="70"/>
    </row>
    <row r="1031" spans="1:18" s="9" customFormat="1" x14ac:dyDescent="0.2">
      <c r="A1031" s="17" t="s">
        <v>279</v>
      </c>
      <c r="B1031" s="75">
        <v>19438.916000000001</v>
      </c>
      <c r="C1031" s="75">
        <v>58318.36</v>
      </c>
      <c r="D1031" s="75">
        <v>18508.237000000001</v>
      </c>
      <c r="E1031" s="75">
        <v>76826.596999999994</v>
      </c>
      <c r="F1031" s="75">
        <v>20563.317999999999</v>
      </c>
      <c r="G1031" s="75">
        <v>74677.210000000006</v>
      </c>
      <c r="H1031" s="15">
        <f>D1031/D1029*100</f>
        <v>97.753236027468787</v>
      </c>
      <c r="I1031" s="15">
        <f>E1031/E1029*100</f>
        <v>97.898021219160469</v>
      </c>
      <c r="J1031" s="16">
        <f t="shared" si="240"/>
        <v>95.212289615326284</v>
      </c>
      <c r="K1031" s="16">
        <f t="shared" si="241"/>
        <v>90.006082675957259</v>
      </c>
      <c r="L1031" s="16">
        <f t="shared" si="241"/>
        <v>102.87823688110467</v>
      </c>
      <c r="M1031" s="74"/>
      <c r="N1031" s="74"/>
      <c r="O1031" s="74"/>
      <c r="P1031" s="74"/>
      <c r="Q1031" s="74"/>
      <c r="R1031" s="74"/>
    </row>
    <row r="1032" spans="1:18" s="9" customFormat="1" ht="22.5" x14ac:dyDescent="0.2">
      <c r="A1032" s="11" t="s">
        <v>418</v>
      </c>
      <c r="B1032" s="75"/>
      <c r="C1032" s="75"/>
      <c r="D1032" s="75"/>
      <c r="E1032" s="75"/>
      <c r="F1032" s="75"/>
      <c r="G1032" s="75"/>
      <c r="H1032" s="74"/>
      <c r="I1032" s="74"/>
      <c r="J1032" s="74"/>
      <c r="K1032" s="74"/>
      <c r="L1032" s="74"/>
      <c r="M1032" s="74"/>
      <c r="N1032" s="74"/>
      <c r="O1032" s="74"/>
      <c r="P1032" s="74"/>
      <c r="Q1032" s="74"/>
      <c r="R1032" s="74"/>
    </row>
    <row r="1033" spans="1:18" s="9" customFormat="1" x14ac:dyDescent="0.2">
      <c r="A1033" s="13" t="s">
        <v>272</v>
      </c>
      <c r="B1033" s="75">
        <v>7322.4859999999999</v>
      </c>
      <c r="C1033" s="75">
        <v>24310.334999999999</v>
      </c>
      <c r="D1033" s="75">
        <v>8560.2860000000001</v>
      </c>
      <c r="E1033" s="75">
        <v>32870.622000000003</v>
      </c>
      <c r="F1033" s="75">
        <v>9931.1329999999998</v>
      </c>
      <c r="G1033" s="75">
        <v>36578.180999999997</v>
      </c>
      <c r="H1033" s="15">
        <f>H1034+H1035</f>
        <v>100</v>
      </c>
      <c r="I1033" s="15">
        <f>I1034+I1035</f>
        <v>99.999996957769767</v>
      </c>
      <c r="J1033" s="16">
        <f>D1033/B1033*100</f>
        <v>116.90409513927374</v>
      </c>
      <c r="K1033" s="16">
        <f t="shared" ref="K1033:L1038" si="242">D1033/F1033*100</f>
        <v>86.196469224609118</v>
      </c>
      <c r="L1033" s="16">
        <f t="shared" si="242"/>
        <v>89.864014834417276</v>
      </c>
      <c r="M1033" s="78"/>
      <c r="N1033" s="78"/>
      <c r="O1033" s="78"/>
      <c r="P1033" s="78"/>
      <c r="Q1033" s="78"/>
      <c r="R1033" s="78"/>
    </row>
    <row r="1034" spans="1:18" s="9" customFormat="1" x14ac:dyDescent="0.2">
      <c r="A1034" s="17" t="s">
        <v>278</v>
      </c>
      <c r="B1034" s="75">
        <v>7059.665</v>
      </c>
      <c r="C1034" s="75">
        <v>23299.656999999999</v>
      </c>
      <c r="D1034" s="75">
        <v>8335.7289999999994</v>
      </c>
      <c r="E1034" s="75">
        <v>31635.385999999999</v>
      </c>
      <c r="F1034" s="75">
        <v>9499.1450000000004</v>
      </c>
      <c r="G1034" s="75">
        <v>34306.857000000004</v>
      </c>
      <c r="H1034" s="15">
        <f>D1034/D1033*100</f>
        <v>97.3767582064431</v>
      </c>
      <c r="I1034" s="15">
        <f>E1034/E1033*100</f>
        <v>96.242127696883855</v>
      </c>
      <c r="J1034" s="16">
        <f>D1034/B1034*100</f>
        <v>118.07541859280857</v>
      </c>
      <c r="K1034" s="16">
        <f t="shared" si="242"/>
        <v>87.75241350668928</v>
      </c>
      <c r="L1034" s="16">
        <f t="shared" si="242"/>
        <v>92.213011527112471</v>
      </c>
      <c r="M1034" s="74"/>
      <c r="N1034" s="74"/>
      <c r="O1034" s="74"/>
      <c r="P1034" s="74"/>
      <c r="Q1034" s="74"/>
      <c r="R1034" s="74"/>
    </row>
    <row r="1035" spans="1:18" s="9" customFormat="1" x14ac:dyDescent="0.2">
      <c r="A1035" s="17" t="s">
        <v>274</v>
      </c>
      <c r="B1035" s="75">
        <v>262.82100000000003</v>
      </c>
      <c r="C1035" s="75">
        <v>1010.678</v>
      </c>
      <c r="D1035" s="75">
        <v>224.55699999999999</v>
      </c>
      <c r="E1035" s="75">
        <v>1235.2349999999999</v>
      </c>
      <c r="F1035" s="75">
        <v>431.988</v>
      </c>
      <c r="G1035" s="75">
        <v>2271.3249999999998</v>
      </c>
      <c r="H1035" s="15">
        <f>D1035/D1033*100</f>
        <v>2.6232417935568972</v>
      </c>
      <c r="I1035" s="15">
        <f>E1035/E1033*100</f>
        <v>3.7578692608859052</v>
      </c>
      <c r="J1035" s="16">
        <f>D1035/B1035*100</f>
        <v>85.441041621483819</v>
      </c>
      <c r="K1035" s="16">
        <f t="shared" si="242"/>
        <v>51.982230987897807</v>
      </c>
      <c r="L1035" s="16">
        <f t="shared" si="242"/>
        <v>54.383894863130557</v>
      </c>
    </row>
    <row r="1036" spans="1:18" s="9" customFormat="1" x14ac:dyDescent="0.2">
      <c r="A1036" s="13" t="s">
        <v>273</v>
      </c>
      <c r="B1036" s="75">
        <v>7322.4859999999999</v>
      </c>
      <c r="C1036" s="75">
        <v>24310.334999999999</v>
      </c>
      <c r="D1036" s="75">
        <v>8560.2860000000001</v>
      </c>
      <c r="E1036" s="75">
        <v>32870.622000000003</v>
      </c>
      <c r="F1036" s="75">
        <v>9931.1329999999998</v>
      </c>
      <c r="G1036" s="75">
        <v>36578.180999999997</v>
      </c>
      <c r="H1036" s="15">
        <f>H1037+H1038</f>
        <v>100</v>
      </c>
      <c r="I1036" s="15">
        <f>I1037+I1038</f>
        <v>99.999996957769767</v>
      </c>
      <c r="J1036" s="16">
        <f>D1036/B1036*100</f>
        <v>116.90409513927374</v>
      </c>
      <c r="K1036" s="16">
        <f t="shared" si="242"/>
        <v>86.196469224609118</v>
      </c>
      <c r="L1036" s="16">
        <f t="shared" si="242"/>
        <v>89.864014834417276</v>
      </c>
    </row>
    <row r="1037" spans="1:18" s="9" customFormat="1" x14ac:dyDescent="0.2">
      <c r="A1037" s="17" t="s">
        <v>275</v>
      </c>
      <c r="B1037" s="75">
        <v>19.228999999999999</v>
      </c>
      <c r="C1037" s="75">
        <v>400.58800000000002</v>
      </c>
      <c r="D1037" s="75">
        <v>171.75700000000001</v>
      </c>
      <c r="E1037" s="75">
        <v>572.34500000000003</v>
      </c>
      <c r="F1037" s="75">
        <v>207.76300000000001</v>
      </c>
      <c r="G1037" s="75">
        <v>515.98699999999997</v>
      </c>
      <c r="H1037" s="15">
        <f>D1037/D1036*100</f>
        <v>2.0064399717486072</v>
      </c>
      <c r="I1037" s="15">
        <f>E1037/E1036*100</f>
        <v>1.7412052622551528</v>
      </c>
      <c r="J1037" s="16"/>
      <c r="K1037" s="16">
        <f t="shared" si="242"/>
        <v>82.669676506403931</v>
      </c>
      <c r="L1037" s="16">
        <f t="shared" si="242"/>
        <v>110.92236819919883</v>
      </c>
      <c r="M1037" s="78"/>
      <c r="N1037" s="78"/>
      <c r="O1037" s="78"/>
      <c r="P1037" s="78"/>
      <c r="Q1037" s="78"/>
      <c r="R1037" s="78"/>
    </row>
    <row r="1038" spans="1:18" s="9" customFormat="1" x14ac:dyDescent="0.2">
      <c r="A1038" s="17" t="s">
        <v>279</v>
      </c>
      <c r="B1038" s="75">
        <v>7303.2569999999996</v>
      </c>
      <c r="C1038" s="75">
        <v>23909.746999999999</v>
      </c>
      <c r="D1038" s="75">
        <v>8388.5290000000005</v>
      </c>
      <c r="E1038" s="75">
        <v>32298.276000000002</v>
      </c>
      <c r="F1038" s="75">
        <v>9723.3700000000008</v>
      </c>
      <c r="G1038" s="75">
        <v>36062.195</v>
      </c>
      <c r="H1038" s="15">
        <f>D1038/D1036*100</f>
        <v>97.993560028251395</v>
      </c>
      <c r="I1038" s="15">
        <f>E1038/E1036*100</f>
        <v>98.258791695514617</v>
      </c>
      <c r="J1038" s="16">
        <f>D1038/B1038*100</f>
        <v>114.86010967435489</v>
      </c>
      <c r="K1038" s="16">
        <f t="shared" si="242"/>
        <v>86.271827565957068</v>
      </c>
      <c r="L1038" s="16">
        <f t="shared" si="242"/>
        <v>89.562701327525957</v>
      </c>
      <c r="M1038" s="74"/>
      <c r="N1038" s="74"/>
      <c r="O1038" s="74"/>
      <c r="P1038" s="74"/>
      <c r="Q1038" s="74"/>
      <c r="R1038" s="74"/>
    </row>
    <row r="1039" spans="1:18" s="9" customFormat="1" ht="33.75" x14ac:dyDescent="0.2">
      <c r="A1039" s="11" t="s">
        <v>419</v>
      </c>
      <c r="B1039" s="75"/>
      <c r="C1039" s="75"/>
      <c r="D1039" s="75"/>
      <c r="E1039" s="75"/>
      <c r="F1039" s="75"/>
      <c r="G1039" s="75"/>
      <c r="H1039" s="74"/>
      <c r="I1039" s="74"/>
      <c r="J1039" s="74"/>
      <c r="K1039" s="74"/>
      <c r="L1039" s="74"/>
      <c r="M1039" s="74"/>
      <c r="N1039" s="74"/>
      <c r="O1039" s="74"/>
      <c r="P1039" s="74"/>
      <c r="Q1039" s="74"/>
      <c r="R1039" s="74"/>
    </row>
    <row r="1040" spans="1:18" s="9" customFormat="1" x14ac:dyDescent="0.2">
      <c r="A1040" s="13" t="s">
        <v>272</v>
      </c>
      <c r="B1040" s="75">
        <v>2767.4250000000002</v>
      </c>
      <c r="C1040" s="75">
        <v>10123.183000000001</v>
      </c>
      <c r="D1040" s="75">
        <v>2511.9279999999999</v>
      </c>
      <c r="E1040" s="75">
        <v>12635.111000000001</v>
      </c>
      <c r="F1040" s="75">
        <v>3070.82</v>
      </c>
      <c r="G1040" s="75">
        <v>10990.195</v>
      </c>
      <c r="H1040" s="15">
        <f>H1041+H1042</f>
        <v>100</v>
      </c>
      <c r="I1040" s="15">
        <f>I1041+I1042</f>
        <v>99.999992085546381</v>
      </c>
      <c r="J1040" s="16">
        <f t="shared" ref="J1040:J1045" si="243">D1040/B1040*100</f>
        <v>90.767699214974201</v>
      </c>
      <c r="K1040" s="16">
        <f t="shared" ref="K1040:L1045" si="244">D1040/F1040*100</f>
        <v>81.799910121726441</v>
      </c>
      <c r="L1040" s="16">
        <f t="shared" si="244"/>
        <v>114.96712296733588</v>
      </c>
      <c r="M1040" s="78"/>
      <c r="N1040" s="78"/>
      <c r="O1040" s="78"/>
      <c r="P1040" s="78"/>
      <c r="Q1040" s="78"/>
      <c r="R1040" s="78"/>
    </row>
    <row r="1041" spans="1:18" s="9" customFormat="1" x14ac:dyDescent="0.2">
      <c r="A1041" s="17" t="s">
        <v>278</v>
      </c>
      <c r="B1041" s="75">
        <v>1529.066</v>
      </c>
      <c r="C1041" s="75">
        <v>5507.7309999999998</v>
      </c>
      <c r="D1041" s="75">
        <v>1141.433</v>
      </c>
      <c r="E1041" s="75">
        <v>6649.1629999999996</v>
      </c>
      <c r="F1041" s="75">
        <v>1817.799</v>
      </c>
      <c r="G1041" s="75">
        <v>6394.1970000000001</v>
      </c>
      <c r="H1041" s="15">
        <f>D1041/D1040*100</f>
        <v>45.440514218560409</v>
      </c>
      <c r="I1041" s="15">
        <f>E1041/E1040*100</f>
        <v>52.624492178976503</v>
      </c>
      <c r="J1041" s="16">
        <f t="shared" si="243"/>
        <v>74.649034116251357</v>
      </c>
      <c r="K1041" s="16">
        <f t="shared" si="244"/>
        <v>62.792035863150986</v>
      </c>
      <c r="L1041" s="16">
        <f t="shared" si="244"/>
        <v>103.98745925407052</v>
      </c>
    </row>
    <row r="1042" spans="1:18" s="9" customFormat="1" x14ac:dyDescent="0.2">
      <c r="A1042" s="17" t="s">
        <v>274</v>
      </c>
      <c r="B1042" s="75">
        <v>1238.3589999999999</v>
      </c>
      <c r="C1042" s="75">
        <v>4615.4520000000002</v>
      </c>
      <c r="D1042" s="75">
        <v>1370.4949999999999</v>
      </c>
      <c r="E1042" s="75">
        <v>5985.9470000000001</v>
      </c>
      <c r="F1042" s="75">
        <v>1253.02</v>
      </c>
      <c r="G1042" s="75">
        <v>4595.9979999999996</v>
      </c>
      <c r="H1042" s="15">
        <f>D1042/D1040*100</f>
        <v>54.559485781439598</v>
      </c>
      <c r="I1042" s="15">
        <f>E1042/E1040*100</f>
        <v>47.375499906569871</v>
      </c>
      <c r="J1042" s="16">
        <f t="shared" si="243"/>
        <v>110.67024990329945</v>
      </c>
      <c r="K1042" s="16">
        <f t="shared" si="244"/>
        <v>109.37534915643803</v>
      </c>
      <c r="L1042" s="16">
        <f t="shared" si="244"/>
        <v>130.24259366518439</v>
      </c>
      <c r="M1042" s="74"/>
      <c r="N1042" s="74"/>
      <c r="O1042" s="74"/>
      <c r="P1042" s="74"/>
      <c r="Q1042" s="74"/>
      <c r="R1042" s="74"/>
    </row>
    <row r="1043" spans="1:18" s="9" customFormat="1" x14ac:dyDescent="0.2">
      <c r="A1043" s="13" t="s">
        <v>273</v>
      </c>
      <c r="B1043" s="75">
        <v>2767.4250000000002</v>
      </c>
      <c r="C1043" s="75">
        <v>10123.183000000001</v>
      </c>
      <c r="D1043" s="75">
        <v>2511.9279999999999</v>
      </c>
      <c r="E1043" s="75">
        <v>12635.111000000001</v>
      </c>
      <c r="F1043" s="75">
        <v>3070.82</v>
      </c>
      <c r="G1043" s="75">
        <v>10990.195</v>
      </c>
      <c r="H1043" s="15">
        <f>H1044+H1045</f>
        <v>100.00000000000001</v>
      </c>
      <c r="I1043" s="15">
        <f>I1044+I1045</f>
        <v>99.999992085546367</v>
      </c>
      <c r="J1043" s="16">
        <f t="shared" si="243"/>
        <v>90.767699214974201</v>
      </c>
      <c r="K1043" s="16">
        <f t="shared" si="244"/>
        <v>81.799910121726441</v>
      </c>
      <c r="L1043" s="16">
        <f t="shared" si="244"/>
        <v>114.96712296733588</v>
      </c>
    </row>
    <row r="1044" spans="1:18" s="9" customFormat="1" x14ac:dyDescent="0.2">
      <c r="A1044" s="17" t="s">
        <v>275</v>
      </c>
      <c r="B1044" s="75">
        <v>27.745000000000001</v>
      </c>
      <c r="C1044" s="75">
        <v>168.56399999999999</v>
      </c>
      <c r="D1044" s="75">
        <v>73.108000000000004</v>
      </c>
      <c r="E1044" s="75">
        <v>241.67099999999999</v>
      </c>
      <c r="F1044" s="75">
        <v>38.950000000000003</v>
      </c>
      <c r="G1044" s="75">
        <v>147.69999999999999</v>
      </c>
      <c r="H1044" s="15">
        <f>D1044/D1043*100</f>
        <v>2.9104337385466463</v>
      </c>
      <c r="I1044" s="15">
        <f>E1044/E1043*100</f>
        <v>1.9126939209319171</v>
      </c>
      <c r="J1044" s="16">
        <f t="shared" si="243"/>
        <v>263.49972968102361</v>
      </c>
      <c r="K1044" s="16">
        <f t="shared" si="244"/>
        <v>187.69704749679076</v>
      </c>
      <c r="L1044" s="16">
        <f t="shared" si="244"/>
        <v>163.62288422477997</v>
      </c>
      <c r="M1044" s="78"/>
      <c r="N1044" s="78"/>
      <c r="O1044" s="78"/>
      <c r="P1044" s="78"/>
      <c r="Q1044" s="78"/>
      <c r="R1044" s="78"/>
    </row>
    <row r="1045" spans="1:18" s="9" customFormat="1" x14ac:dyDescent="0.2">
      <c r="A1045" s="17" t="s">
        <v>279</v>
      </c>
      <c r="B1045" s="75">
        <v>2739.68</v>
      </c>
      <c r="C1045" s="75">
        <v>9954.6190000000006</v>
      </c>
      <c r="D1045" s="75">
        <v>2438.8200000000002</v>
      </c>
      <c r="E1045" s="75">
        <v>12393.439</v>
      </c>
      <c r="F1045" s="75">
        <v>3031.8690000000001</v>
      </c>
      <c r="G1045" s="75">
        <v>10842.494000000001</v>
      </c>
      <c r="H1045" s="15">
        <f>D1045/D1043*100</f>
        <v>97.089566261453371</v>
      </c>
      <c r="I1045" s="15">
        <f>E1045/E1043*100</f>
        <v>98.087298164614452</v>
      </c>
      <c r="J1045" s="16">
        <f t="shared" si="243"/>
        <v>89.018425509548564</v>
      </c>
      <c r="K1045" s="16">
        <f t="shared" si="244"/>
        <v>80.439491284089129</v>
      </c>
      <c r="L1045" s="16">
        <f t="shared" si="244"/>
        <v>114.30431965191772</v>
      </c>
      <c r="M1045" s="74"/>
      <c r="N1045" s="74"/>
      <c r="O1045" s="74"/>
      <c r="P1045" s="74"/>
      <c r="Q1045" s="74"/>
      <c r="R1045" s="74"/>
    </row>
    <row r="1046" spans="1:18" s="9" customFormat="1" ht="45" x14ac:dyDescent="0.2">
      <c r="A1046" s="11" t="s">
        <v>420</v>
      </c>
      <c r="B1046" s="75"/>
      <c r="C1046" s="75"/>
      <c r="D1046" s="75"/>
      <c r="E1046" s="75"/>
      <c r="F1046" s="75"/>
      <c r="G1046" s="75"/>
      <c r="H1046" s="74"/>
      <c r="I1046" s="74"/>
      <c r="J1046" s="74"/>
      <c r="K1046" s="74"/>
      <c r="L1046" s="74"/>
      <c r="M1046" s="74"/>
      <c r="N1046" s="74"/>
      <c r="O1046" s="74"/>
      <c r="P1046" s="74"/>
      <c r="Q1046" s="74"/>
      <c r="R1046" s="74"/>
    </row>
    <row r="1047" spans="1:18" s="9" customFormat="1" x14ac:dyDescent="0.2">
      <c r="A1047" s="13" t="s">
        <v>272</v>
      </c>
      <c r="B1047" s="75">
        <v>5231.6459999999997</v>
      </c>
      <c r="C1047" s="75">
        <v>19049.099999999999</v>
      </c>
      <c r="D1047" s="75">
        <v>4613.2269999999999</v>
      </c>
      <c r="E1047" s="75">
        <v>23662.327000000001</v>
      </c>
      <c r="F1047" s="75">
        <v>5114.9889999999996</v>
      </c>
      <c r="G1047" s="75">
        <v>19084.527999999998</v>
      </c>
      <c r="H1047" s="15">
        <f>H1048+H1049</f>
        <v>100</v>
      </c>
      <c r="I1047" s="15">
        <f>I1048+I1049</f>
        <v>100.00000422612703</v>
      </c>
      <c r="J1047" s="16">
        <f t="shared" ref="J1047:J1052" si="245">D1047/B1047*100</f>
        <v>88.179265187285225</v>
      </c>
      <c r="K1047" s="16">
        <f t="shared" ref="K1047:L1052" si="246">D1047/F1047*100</f>
        <v>90.190360135671853</v>
      </c>
      <c r="L1047" s="16">
        <f t="shared" si="246"/>
        <v>123.98696472870591</v>
      </c>
      <c r="M1047" s="78"/>
      <c r="N1047" s="78"/>
      <c r="O1047" s="78"/>
      <c r="P1047" s="78"/>
      <c r="Q1047" s="78"/>
      <c r="R1047" s="78"/>
    </row>
    <row r="1048" spans="1:18" s="9" customFormat="1" x14ac:dyDescent="0.2">
      <c r="A1048" s="17" t="s">
        <v>278</v>
      </c>
      <c r="B1048" s="75">
        <v>4618.8289999999997</v>
      </c>
      <c r="C1048" s="75">
        <v>17260.03</v>
      </c>
      <c r="D1048" s="75">
        <v>3964.9670000000001</v>
      </c>
      <c r="E1048" s="75">
        <v>21224.996999999999</v>
      </c>
      <c r="F1048" s="75">
        <v>4374.607</v>
      </c>
      <c r="G1048" s="75">
        <v>17638.796999999999</v>
      </c>
      <c r="H1048" s="15">
        <f>D1048/D1047*100</f>
        <v>85.947797496199513</v>
      </c>
      <c r="I1048" s="15">
        <f>E1048/E1047*100</f>
        <v>89.699533777890892</v>
      </c>
      <c r="J1048" s="16">
        <f t="shared" si="245"/>
        <v>85.843554719172332</v>
      </c>
      <c r="K1048" s="16">
        <f t="shared" si="246"/>
        <v>90.63595884155994</v>
      </c>
      <c r="L1048" s="16">
        <f t="shared" si="246"/>
        <v>120.33131851338841</v>
      </c>
    </row>
    <row r="1049" spans="1:18" s="9" customFormat="1" x14ac:dyDescent="0.2">
      <c r="A1049" s="17" t="s">
        <v>274</v>
      </c>
      <c r="B1049" s="75">
        <v>612.81600000000003</v>
      </c>
      <c r="C1049" s="75">
        <v>1789.0709999999999</v>
      </c>
      <c r="D1049" s="75">
        <v>648.26</v>
      </c>
      <c r="E1049" s="75">
        <v>2437.3310000000001</v>
      </c>
      <c r="F1049" s="75">
        <v>740.38199999999995</v>
      </c>
      <c r="G1049" s="75">
        <v>1445.731</v>
      </c>
      <c r="H1049" s="15">
        <f>D1049/D1047*100</f>
        <v>14.052202503800485</v>
      </c>
      <c r="I1049" s="15">
        <f>E1049/E1047*100</f>
        <v>10.300470448236135</v>
      </c>
      <c r="J1049" s="16">
        <f t="shared" si="245"/>
        <v>105.78379154591264</v>
      </c>
      <c r="K1049" s="16">
        <f t="shared" si="246"/>
        <v>87.55750409923526</v>
      </c>
      <c r="L1049" s="16">
        <f t="shared" si="246"/>
        <v>168.58813984067575</v>
      </c>
    </row>
    <row r="1050" spans="1:18" s="9" customFormat="1" x14ac:dyDescent="0.2">
      <c r="A1050" s="13" t="s">
        <v>273</v>
      </c>
      <c r="B1050" s="75">
        <v>5231.6459999999997</v>
      </c>
      <c r="C1050" s="75">
        <v>19049.099999999999</v>
      </c>
      <c r="D1050" s="75">
        <v>4613.2269999999999</v>
      </c>
      <c r="E1050" s="75">
        <v>23662.327000000001</v>
      </c>
      <c r="F1050" s="75">
        <v>5114.9889999999996</v>
      </c>
      <c r="G1050" s="75">
        <v>19084.527999999998</v>
      </c>
      <c r="H1050" s="15">
        <f>H1051+H1052</f>
        <v>100</v>
      </c>
      <c r="I1050" s="15">
        <f>I1051+I1052</f>
        <v>100.00000422612703</v>
      </c>
      <c r="J1050" s="16">
        <f t="shared" si="245"/>
        <v>88.179265187285225</v>
      </c>
      <c r="K1050" s="16">
        <f t="shared" si="246"/>
        <v>90.190360135671853</v>
      </c>
      <c r="L1050" s="16">
        <f t="shared" si="246"/>
        <v>123.98696472870591</v>
      </c>
    </row>
    <row r="1051" spans="1:18" s="9" customFormat="1" x14ac:dyDescent="0.2">
      <c r="A1051" s="17" t="s">
        <v>275</v>
      </c>
      <c r="B1051" s="75">
        <v>860.29</v>
      </c>
      <c r="C1051" s="75">
        <v>3557.9920000000002</v>
      </c>
      <c r="D1051" s="75">
        <v>1197.617</v>
      </c>
      <c r="E1051" s="75">
        <v>4755.6090000000004</v>
      </c>
      <c r="F1051" s="75">
        <v>1966.059</v>
      </c>
      <c r="G1051" s="75">
        <v>6444.2690000000002</v>
      </c>
      <c r="H1051" s="15">
        <f>D1051/D1050*100</f>
        <v>25.960504436482314</v>
      </c>
      <c r="I1051" s="15">
        <f>E1051/E1050*100</f>
        <v>20.097807793798133</v>
      </c>
      <c r="J1051" s="16">
        <f t="shared" si="245"/>
        <v>139.21084750491113</v>
      </c>
      <c r="K1051" s="16">
        <f t="shared" si="246"/>
        <v>60.914601240349356</v>
      </c>
      <c r="L1051" s="16">
        <f t="shared" si="246"/>
        <v>73.795941789518722</v>
      </c>
      <c r="M1051" s="78"/>
      <c r="N1051" s="78"/>
      <c r="O1051" s="78"/>
      <c r="P1051" s="78"/>
      <c r="Q1051" s="78"/>
      <c r="R1051" s="78"/>
    </row>
    <row r="1052" spans="1:18" s="9" customFormat="1" x14ac:dyDescent="0.2">
      <c r="A1052" s="17" t="s">
        <v>279</v>
      </c>
      <c r="B1052" s="75">
        <v>4371.3559999999998</v>
      </c>
      <c r="C1052" s="75">
        <v>15491.109</v>
      </c>
      <c r="D1052" s="75">
        <v>3415.61</v>
      </c>
      <c r="E1052" s="75">
        <v>18906.719000000001</v>
      </c>
      <c r="F1052" s="75">
        <v>3148.93</v>
      </c>
      <c r="G1052" s="75">
        <v>12640.259</v>
      </c>
      <c r="H1052" s="15">
        <f>D1052/D1050*100</f>
        <v>74.03949556351769</v>
      </c>
      <c r="I1052" s="15">
        <f>E1052/E1050*100</f>
        <v>79.902196432328907</v>
      </c>
      <c r="J1052" s="16">
        <f t="shared" si="245"/>
        <v>78.136166443547509</v>
      </c>
      <c r="K1052" s="16">
        <f t="shared" si="246"/>
        <v>108.46890848637474</v>
      </c>
      <c r="L1052" s="16">
        <f t="shared" si="246"/>
        <v>149.57540822541691</v>
      </c>
    </row>
    <row r="1053" spans="1:18" s="9" customFormat="1" ht="33.75" x14ac:dyDescent="0.2">
      <c r="A1053" s="11" t="s">
        <v>421</v>
      </c>
      <c r="B1053" s="75"/>
      <c r="C1053" s="75"/>
      <c r="D1053" s="75"/>
      <c r="E1053" s="75"/>
      <c r="F1053" s="75"/>
      <c r="G1053" s="75"/>
      <c r="H1053" s="74"/>
      <c r="I1053" s="74"/>
      <c r="J1053" s="74"/>
      <c r="K1053" s="74"/>
      <c r="L1053" s="74"/>
    </row>
    <row r="1054" spans="1:18" s="9" customFormat="1" x14ac:dyDescent="0.2">
      <c r="A1054" s="13" t="s">
        <v>272</v>
      </c>
      <c r="B1054" s="75">
        <v>620.70100000000002</v>
      </c>
      <c r="C1054" s="75">
        <v>2374.2930000000001</v>
      </c>
      <c r="D1054" s="75">
        <v>519.85900000000004</v>
      </c>
      <c r="E1054" s="75">
        <v>2894.152</v>
      </c>
      <c r="F1054" s="75">
        <v>566.93799999999999</v>
      </c>
      <c r="G1054" s="75">
        <v>2564.1419999999998</v>
      </c>
      <c r="H1054" s="15">
        <f>H1055+H1056</f>
        <v>99.999807640148575</v>
      </c>
      <c r="I1054" s="15">
        <f>I1055+I1056</f>
        <v>100</v>
      </c>
      <c r="J1054" s="16">
        <f t="shared" ref="J1054:J1059" si="247">D1054/B1054*100</f>
        <v>83.753530282696502</v>
      </c>
      <c r="K1054" s="16">
        <f t="shared" ref="K1054:L1059" si="248">D1054/F1054*100</f>
        <v>91.695917366625636</v>
      </c>
      <c r="L1054" s="16">
        <f t="shared" si="248"/>
        <v>112.87019205644617</v>
      </c>
      <c r="M1054" s="78"/>
      <c r="N1054" s="78"/>
      <c r="O1054" s="78"/>
      <c r="P1054" s="78"/>
      <c r="Q1054" s="78"/>
      <c r="R1054" s="78"/>
    </row>
    <row r="1055" spans="1:18" s="9" customFormat="1" x14ac:dyDescent="0.2">
      <c r="A1055" s="17" t="s">
        <v>278</v>
      </c>
      <c r="B1055" s="75">
        <v>77</v>
      </c>
      <c r="C1055" s="75">
        <v>245.333</v>
      </c>
      <c r="D1055" s="75">
        <v>31.332999999999998</v>
      </c>
      <c r="E1055" s="75">
        <v>276.66699999999997</v>
      </c>
      <c r="F1055" s="75">
        <v>52.667000000000002</v>
      </c>
      <c r="G1055" s="75">
        <v>148.333</v>
      </c>
      <c r="H1055" s="15">
        <f>D1055/D1054*100</f>
        <v>6.0272112245820493</v>
      </c>
      <c r="I1055" s="15">
        <f>E1055/E1054*100</f>
        <v>9.5595186431120407</v>
      </c>
      <c r="J1055" s="16">
        <f t="shared" si="247"/>
        <v>40.692207792207789</v>
      </c>
      <c r="K1055" s="16">
        <f t="shared" si="248"/>
        <v>59.492661438851648</v>
      </c>
      <c r="L1055" s="16">
        <f t="shared" si="248"/>
        <v>186.51749779212986</v>
      </c>
    </row>
    <row r="1056" spans="1:18" s="9" customFormat="1" x14ac:dyDescent="0.2">
      <c r="A1056" s="17" t="s">
        <v>274</v>
      </c>
      <c r="B1056" s="75">
        <v>543.70100000000002</v>
      </c>
      <c r="C1056" s="75">
        <v>2128.96</v>
      </c>
      <c r="D1056" s="75">
        <v>488.52499999999998</v>
      </c>
      <c r="E1056" s="75">
        <v>2617.4850000000001</v>
      </c>
      <c r="F1056" s="75">
        <v>514.27099999999996</v>
      </c>
      <c r="G1056" s="75">
        <v>2415.8090000000002</v>
      </c>
      <c r="H1056" s="15">
        <f>D1056/D1054*100</f>
        <v>93.972596415566528</v>
      </c>
      <c r="I1056" s="15">
        <f>E1056/E1054*100</f>
        <v>90.440481356887958</v>
      </c>
      <c r="J1056" s="16">
        <f t="shared" si="247"/>
        <v>89.851775148473152</v>
      </c>
      <c r="K1056" s="16">
        <f t="shared" si="248"/>
        <v>94.993690097244453</v>
      </c>
      <c r="L1056" s="16">
        <f t="shared" si="248"/>
        <v>108.34817653216791</v>
      </c>
      <c r="M1056" s="74"/>
      <c r="N1056" s="74"/>
      <c r="O1056" s="74"/>
      <c r="P1056" s="74"/>
      <c r="Q1056" s="74"/>
      <c r="R1056" s="74"/>
    </row>
    <row r="1057" spans="1:18" s="9" customFormat="1" x14ac:dyDescent="0.2">
      <c r="A1057" s="13" t="s">
        <v>273</v>
      </c>
      <c r="B1057" s="75">
        <v>620.70100000000002</v>
      </c>
      <c r="C1057" s="75">
        <v>2374.2930000000001</v>
      </c>
      <c r="D1057" s="75">
        <v>519.85900000000004</v>
      </c>
      <c r="E1057" s="75">
        <v>2894.152</v>
      </c>
      <c r="F1057" s="75">
        <v>566.93799999999999</v>
      </c>
      <c r="G1057" s="75">
        <v>2564.1419999999998</v>
      </c>
      <c r="H1057" s="15">
        <f>H1058+H1059</f>
        <v>99.99980764014856</v>
      </c>
      <c r="I1057" s="15">
        <f>I1058+I1059</f>
        <v>99.999999999999986</v>
      </c>
      <c r="J1057" s="16">
        <f t="shared" si="247"/>
        <v>83.753530282696502</v>
      </c>
      <c r="K1057" s="16">
        <f t="shared" si="248"/>
        <v>91.695917366625636</v>
      </c>
      <c r="L1057" s="16">
        <f t="shared" si="248"/>
        <v>112.87019205644617</v>
      </c>
    </row>
    <row r="1058" spans="1:18" s="9" customFormat="1" x14ac:dyDescent="0.2">
      <c r="A1058" s="17" t="s">
        <v>275</v>
      </c>
      <c r="B1058" s="75">
        <v>50.536000000000001</v>
      </c>
      <c r="C1058" s="75">
        <v>124.556</v>
      </c>
      <c r="D1058" s="75">
        <v>48.095999999999997</v>
      </c>
      <c r="E1058" s="75">
        <v>172.65299999999999</v>
      </c>
      <c r="F1058" s="75">
        <v>28.08</v>
      </c>
      <c r="G1058" s="75">
        <v>111.88500000000001</v>
      </c>
      <c r="H1058" s="15">
        <f>D1058/D1057*100</f>
        <v>9.251739413956475</v>
      </c>
      <c r="I1058" s="15">
        <f>E1058/E1057*100</f>
        <v>5.965581628055471</v>
      </c>
      <c r="J1058" s="16">
        <f t="shared" si="247"/>
        <v>95.1717587462403</v>
      </c>
      <c r="K1058" s="16">
        <f t="shared" si="248"/>
        <v>171.28205128205127</v>
      </c>
      <c r="L1058" s="16">
        <f t="shared" si="248"/>
        <v>154.31291057782545</v>
      </c>
      <c r="M1058" s="78"/>
      <c r="N1058" s="78"/>
      <c r="O1058" s="78"/>
      <c r="P1058" s="78"/>
      <c r="Q1058" s="78"/>
      <c r="R1058" s="78"/>
    </row>
    <row r="1059" spans="1:18" s="9" customFormat="1" x14ac:dyDescent="0.2">
      <c r="A1059" s="17" t="s">
        <v>279</v>
      </c>
      <c r="B1059" s="75">
        <v>570.16499999999996</v>
      </c>
      <c r="C1059" s="75">
        <v>2249.7370000000001</v>
      </c>
      <c r="D1059" s="75">
        <v>471.762</v>
      </c>
      <c r="E1059" s="75">
        <v>2721.4989999999998</v>
      </c>
      <c r="F1059" s="75">
        <v>538.85799999999995</v>
      </c>
      <c r="G1059" s="75">
        <v>2452.2570000000001</v>
      </c>
      <c r="H1059" s="15">
        <f>D1059/D1057*100</f>
        <v>90.748068226192089</v>
      </c>
      <c r="I1059" s="15">
        <f>E1059/E1057*100</f>
        <v>94.034418371944511</v>
      </c>
      <c r="J1059" s="16">
        <f t="shared" si="247"/>
        <v>82.741311725553132</v>
      </c>
      <c r="K1059" s="16">
        <f t="shared" si="248"/>
        <v>87.548482160420747</v>
      </c>
      <c r="L1059" s="16">
        <f t="shared" si="248"/>
        <v>110.97935493710487</v>
      </c>
    </row>
    <row r="1060" spans="1:18" s="9" customFormat="1" ht="33.75" x14ac:dyDescent="0.2">
      <c r="A1060" s="11" t="s">
        <v>422</v>
      </c>
      <c r="B1060" s="75"/>
      <c r="C1060" s="75"/>
      <c r="D1060" s="75"/>
      <c r="E1060" s="75"/>
      <c r="F1060" s="75"/>
      <c r="G1060" s="75"/>
      <c r="H1060" s="74"/>
      <c r="I1060" s="74"/>
      <c r="J1060" s="74"/>
      <c r="K1060" s="74"/>
      <c r="L1060" s="74"/>
    </row>
    <row r="1061" spans="1:18" s="9" customFormat="1" x14ac:dyDescent="0.2">
      <c r="A1061" s="13" t="s">
        <v>272</v>
      </c>
      <c r="B1061" s="75">
        <v>3171.2080000000001</v>
      </c>
      <c r="C1061" s="75">
        <v>11446.936</v>
      </c>
      <c r="D1061" s="75">
        <v>2845.2190000000001</v>
      </c>
      <c r="E1061" s="75">
        <v>14292.155000000001</v>
      </c>
      <c r="F1061" s="75">
        <v>8262.7549999999992</v>
      </c>
      <c r="G1061" s="75">
        <v>18020.401000000002</v>
      </c>
      <c r="H1061" s="15">
        <f>H1062+H1063</f>
        <v>100.00003514667939</v>
      </c>
      <c r="I1061" s="15">
        <f>I1062+I1063</f>
        <v>100</v>
      </c>
      <c r="J1061" s="16">
        <f t="shared" ref="J1061:J1066" si="249">D1061/B1061*100</f>
        <v>89.720352622722956</v>
      </c>
      <c r="K1061" s="16">
        <f t="shared" ref="K1061:L1066" si="250">D1061/F1061*100</f>
        <v>34.43426556880847</v>
      </c>
      <c r="L1061" s="16">
        <f t="shared" si="250"/>
        <v>79.310970937883113</v>
      </c>
      <c r="M1061" s="78"/>
      <c r="N1061" s="78"/>
      <c r="O1061" s="78"/>
      <c r="P1061" s="78"/>
      <c r="Q1061" s="78"/>
      <c r="R1061" s="78"/>
    </row>
    <row r="1062" spans="1:18" s="9" customFormat="1" x14ac:dyDescent="0.2">
      <c r="A1062" s="17" t="s">
        <v>278</v>
      </c>
      <c r="B1062" s="75">
        <v>1309.905</v>
      </c>
      <c r="C1062" s="75">
        <v>4304.8760000000002</v>
      </c>
      <c r="D1062" s="75">
        <v>951.75</v>
      </c>
      <c r="E1062" s="75">
        <v>5256.6260000000002</v>
      </c>
      <c r="F1062" s="75">
        <v>722.54</v>
      </c>
      <c r="G1062" s="75">
        <v>3505.2660000000001</v>
      </c>
      <c r="H1062" s="15">
        <f>D1062/D1061*100</f>
        <v>33.450852113668574</v>
      </c>
      <c r="I1062" s="15">
        <f>E1062/E1061*100</f>
        <v>36.779799827247885</v>
      </c>
      <c r="J1062" s="16">
        <f t="shared" si="249"/>
        <v>72.657940843038233</v>
      </c>
      <c r="K1062" s="16">
        <f t="shared" si="250"/>
        <v>131.72281119384394</v>
      </c>
      <c r="L1062" s="16">
        <f t="shared" si="250"/>
        <v>149.96368321262923</v>
      </c>
    </row>
    <row r="1063" spans="1:18" s="9" customFormat="1" x14ac:dyDescent="0.2">
      <c r="A1063" s="17" t="s">
        <v>274</v>
      </c>
      <c r="B1063" s="75">
        <v>1861.3040000000001</v>
      </c>
      <c r="C1063" s="75">
        <v>7142.06</v>
      </c>
      <c r="D1063" s="75">
        <v>1893.47</v>
      </c>
      <c r="E1063" s="75">
        <v>9035.5290000000005</v>
      </c>
      <c r="F1063" s="75">
        <v>7540.2150000000001</v>
      </c>
      <c r="G1063" s="75">
        <v>14515.135</v>
      </c>
      <c r="H1063" s="15">
        <f>D1063/D1061*100</f>
        <v>66.54918303301082</v>
      </c>
      <c r="I1063" s="15">
        <f>E1063/E1061*100</f>
        <v>63.220200172752115</v>
      </c>
      <c r="J1063" s="16">
        <f t="shared" si="249"/>
        <v>101.72814328019496</v>
      </c>
      <c r="K1063" s="16">
        <f t="shared" si="250"/>
        <v>25.11161817003892</v>
      </c>
      <c r="L1063" s="16">
        <f t="shared" si="250"/>
        <v>62.249018007755353</v>
      </c>
    </row>
    <row r="1064" spans="1:18" s="9" customFormat="1" x14ac:dyDescent="0.2">
      <c r="A1064" s="13" t="s">
        <v>273</v>
      </c>
      <c r="B1064" s="75">
        <v>3171.2080000000001</v>
      </c>
      <c r="C1064" s="75">
        <v>11446.936</v>
      </c>
      <c r="D1064" s="75">
        <v>2845.2190000000001</v>
      </c>
      <c r="E1064" s="75">
        <v>14292.155000000001</v>
      </c>
      <c r="F1064" s="75">
        <v>8262.7549999999992</v>
      </c>
      <c r="G1064" s="75">
        <v>18020.401000000002</v>
      </c>
      <c r="H1064" s="15">
        <f>H1065+H1066</f>
        <v>100</v>
      </c>
      <c r="I1064" s="15">
        <f>I1065+I1066</f>
        <v>100</v>
      </c>
      <c r="J1064" s="16">
        <f t="shared" si="249"/>
        <v>89.720352622722956</v>
      </c>
      <c r="K1064" s="16">
        <f t="shared" si="250"/>
        <v>34.43426556880847</v>
      </c>
      <c r="L1064" s="16">
        <f t="shared" si="250"/>
        <v>79.310970937883113</v>
      </c>
      <c r="M1064" s="74"/>
      <c r="N1064" s="74"/>
      <c r="O1064" s="74"/>
      <c r="P1064" s="74"/>
      <c r="Q1064" s="74"/>
      <c r="R1064" s="74"/>
    </row>
    <row r="1065" spans="1:18" s="9" customFormat="1" x14ac:dyDescent="0.2">
      <c r="A1065" s="17" t="s">
        <v>275</v>
      </c>
      <c r="B1065" s="75">
        <v>38.229999999999997</v>
      </c>
      <c r="C1065" s="75">
        <v>191.59100000000001</v>
      </c>
      <c r="D1065" s="75">
        <v>29.170999999999999</v>
      </c>
      <c r="E1065" s="75">
        <v>220.762</v>
      </c>
      <c r="F1065" s="75">
        <v>44.735999999999997</v>
      </c>
      <c r="G1065" s="75">
        <v>189.63200000000001</v>
      </c>
      <c r="H1065" s="15">
        <f>D1065/D1064*100</f>
        <v>1.0252637846155253</v>
      </c>
      <c r="I1065" s="15">
        <f>E1065/E1064*100</f>
        <v>1.5446376001379778</v>
      </c>
      <c r="J1065" s="16">
        <f t="shared" si="249"/>
        <v>76.303949777661529</v>
      </c>
      <c r="K1065" s="16">
        <f t="shared" si="250"/>
        <v>65.206992131616602</v>
      </c>
      <c r="L1065" s="16">
        <f t="shared" si="250"/>
        <v>116.41600573742828</v>
      </c>
      <c r="M1065" s="78"/>
      <c r="N1065" s="78"/>
      <c r="O1065" s="78"/>
      <c r="P1065" s="78"/>
      <c r="Q1065" s="78"/>
      <c r="R1065" s="78"/>
    </row>
    <row r="1066" spans="1:18" s="9" customFormat="1" x14ac:dyDescent="0.2">
      <c r="A1066" s="17" t="s">
        <v>279</v>
      </c>
      <c r="B1066" s="75">
        <v>3132.9780000000001</v>
      </c>
      <c r="C1066" s="75">
        <v>11255.344999999999</v>
      </c>
      <c r="D1066" s="75">
        <v>2816.0479999999998</v>
      </c>
      <c r="E1066" s="75">
        <v>14071.393</v>
      </c>
      <c r="F1066" s="75">
        <v>8218.0190000000002</v>
      </c>
      <c r="G1066" s="75">
        <v>17830.769</v>
      </c>
      <c r="H1066" s="15">
        <f>D1066/D1064*100</f>
        <v>98.974736215384468</v>
      </c>
      <c r="I1066" s="15">
        <f>E1066/E1064*100</f>
        <v>98.455362399862025</v>
      </c>
      <c r="J1066" s="16">
        <f t="shared" si="249"/>
        <v>89.884065575947218</v>
      </c>
      <c r="K1066" s="16">
        <f t="shared" si="250"/>
        <v>34.266749687485508</v>
      </c>
      <c r="L1066" s="16">
        <f t="shared" si="250"/>
        <v>78.916355205992517</v>
      </c>
      <c r="M1066" s="74"/>
      <c r="N1066" s="74"/>
      <c r="O1066" s="74"/>
      <c r="P1066" s="74"/>
      <c r="Q1066" s="74"/>
      <c r="R1066" s="74"/>
    </row>
    <row r="1067" spans="1:18" s="9" customFormat="1" x14ac:dyDescent="0.2">
      <c r="A1067" s="11" t="s">
        <v>423</v>
      </c>
      <c r="B1067" s="75"/>
      <c r="C1067" s="75"/>
      <c r="D1067" s="75"/>
      <c r="E1067" s="75"/>
      <c r="F1067" s="75"/>
      <c r="G1067" s="75"/>
      <c r="H1067" s="74"/>
      <c r="I1067" s="74"/>
      <c r="J1067" s="74"/>
      <c r="K1067" s="74"/>
      <c r="L1067" s="74"/>
    </row>
    <row r="1068" spans="1:18" s="9" customFormat="1" x14ac:dyDescent="0.2">
      <c r="A1068" s="13" t="s">
        <v>272</v>
      </c>
      <c r="B1068" s="75">
        <v>2277770.9959999998</v>
      </c>
      <c r="C1068" s="75">
        <v>10887323.219000001</v>
      </c>
      <c r="D1068" s="75">
        <v>3274406.1140000001</v>
      </c>
      <c r="E1068" s="75">
        <v>14161106.404999999</v>
      </c>
      <c r="F1068" s="75">
        <v>2893066.3489999999</v>
      </c>
      <c r="G1068" s="75">
        <v>12402648.629000001</v>
      </c>
      <c r="H1068" s="15">
        <f>H1069+H1070</f>
        <v>100</v>
      </c>
      <c r="I1068" s="15">
        <f>I1069+I1070</f>
        <v>100</v>
      </c>
      <c r="J1068" s="16">
        <f t="shared" ref="J1068:J1073" si="251">D1068/B1068*100</f>
        <v>143.75484277173578</v>
      </c>
      <c r="K1068" s="16">
        <f t="shared" ref="K1068:L1073" si="252">D1068/F1068*100</f>
        <v>113.18116209577467</v>
      </c>
      <c r="L1068" s="16">
        <f t="shared" si="252"/>
        <v>114.17808267089301</v>
      </c>
      <c r="M1068" s="78"/>
      <c r="N1068" s="78"/>
      <c r="O1068" s="78"/>
      <c r="P1068" s="78"/>
      <c r="Q1068" s="78"/>
      <c r="R1068" s="78"/>
    </row>
    <row r="1069" spans="1:18" s="9" customFormat="1" x14ac:dyDescent="0.2">
      <c r="A1069" s="17" t="s">
        <v>278</v>
      </c>
      <c r="B1069" s="75">
        <v>1383459.0830000001</v>
      </c>
      <c r="C1069" s="75">
        <v>5643950.3320000004</v>
      </c>
      <c r="D1069" s="75">
        <v>1518579.416</v>
      </c>
      <c r="E1069" s="75">
        <v>7162529.7479999997</v>
      </c>
      <c r="F1069" s="75">
        <v>1784955.0830000001</v>
      </c>
      <c r="G1069" s="75">
        <v>6679197.415</v>
      </c>
      <c r="H1069" s="15">
        <f>D1069/D1068*100</f>
        <v>46.377247144365668</v>
      </c>
      <c r="I1069" s="15">
        <f>E1069/E1068*100</f>
        <v>50.578885174332534</v>
      </c>
      <c r="J1069" s="16">
        <f t="shared" si="251"/>
        <v>109.76684707631502</v>
      </c>
      <c r="K1069" s="16">
        <f t="shared" si="252"/>
        <v>85.076617919578197</v>
      </c>
      <c r="L1069" s="16">
        <f t="shared" si="252"/>
        <v>107.23638340011543</v>
      </c>
    </row>
    <row r="1070" spans="1:18" s="9" customFormat="1" x14ac:dyDescent="0.2">
      <c r="A1070" s="17" t="s">
        <v>274</v>
      </c>
      <c r="B1070" s="75">
        <v>894311.91299999994</v>
      </c>
      <c r="C1070" s="75">
        <v>5243372.8870000001</v>
      </c>
      <c r="D1070" s="75">
        <v>1755826.6980000001</v>
      </c>
      <c r="E1070" s="75">
        <v>6998576.6569999997</v>
      </c>
      <c r="F1070" s="75">
        <v>1108111.2660000001</v>
      </c>
      <c r="G1070" s="75">
        <v>5723451.2139999997</v>
      </c>
      <c r="H1070" s="15">
        <f>D1070/D1068*100</f>
        <v>53.622752855634324</v>
      </c>
      <c r="I1070" s="15">
        <f>E1070/E1068*100</f>
        <v>49.421114825667466</v>
      </c>
      <c r="J1070" s="16">
        <f t="shared" si="251"/>
        <v>196.33269695692852</v>
      </c>
      <c r="K1070" s="16">
        <f t="shared" si="252"/>
        <v>158.45220167628906</v>
      </c>
      <c r="L1070" s="16">
        <f t="shared" si="252"/>
        <v>122.27896063621448</v>
      </c>
    </row>
    <row r="1071" spans="1:18" s="9" customFormat="1" x14ac:dyDescent="0.2">
      <c r="A1071" s="13" t="s">
        <v>273</v>
      </c>
      <c r="B1071" s="75">
        <v>2277770.9959999998</v>
      </c>
      <c r="C1071" s="75">
        <v>10887323.219000001</v>
      </c>
      <c r="D1071" s="75">
        <v>3274406.1140000001</v>
      </c>
      <c r="E1071" s="75">
        <v>14161106.404999999</v>
      </c>
      <c r="F1071" s="75">
        <v>2893066.3489999999</v>
      </c>
      <c r="G1071" s="75">
        <v>12402648.629000001</v>
      </c>
      <c r="H1071" s="15">
        <f>H1072+H1073</f>
        <v>100.00000000000001</v>
      </c>
      <c r="I1071" s="15">
        <f>I1072+I1073</f>
        <v>100.00000000000001</v>
      </c>
      <c r="J1071" s="16">
        <f t="shared" si="251"/>
        <v>143.75484277173578</v>
      </c>
      <c r="K1071" s="16">
        <f t="shared" si="252"/>
        <v>113.18116209577467</v>
      </c>
      <c r="L1071" s="16">
        <f t="shared" si="252"/>
        <v>114.17808267089301</v>
      </c>
    </row>
    <row r="1072" spans="1:18" s="9" customFormat="1" x14ac:dyDescent="0.2">
      <c r="A1072" s="17" t="s">
        <v>275</v>
      </c>
      <c r="B1072" s="75">
        <v>1239174.473</v>
      </c>
      <c r="C1072" s="75">
        <v>4724935.4589999998</v>
      </c>
      <c r="D1072" s="75">
        <v>986925.54799999995</v>
      </c>
      <c r="E1072" s="75">
        <v>5712172.0750000002</v>
      </c>
      <c r="F1072" s="75">
        <v>1123850.5149999999</v>
      </c>
      <c r="G1072" s="75">
        <v>2897194.7250000001</v>
      </c>
      <c r="H1072" s="15">
        <f>D1072/D1071*100</f>
        <v>30.140596909476695</v>
      </c>
      <c r="I1072" s="15">
        <f>E1072/E1071*100</f>
        <v>40.337046496473953</v>
      </c>
      <c r="J1072" s="16">
        <f t="shared" si="251"/>
        <v>79.643792662278315</v>
      </c>
      <c r="K1072" s="16">
        <f t="shared" si="252"/>
        <v>87.816443096971838</v>
      </c>
      <c r="L1072" s="16">
        <f t="shared" si="252"/>
        <v>197.16217297061385</v>
      </c>
      <c r="M1072" s="78"/>
      <c r="N1072" s="78"/>
      <c r="O1072" s="78"/>
      <c r="P1072" s="78"/>
      <c r="Q1072" s="78"/>
      <c r="R1072" s="78"/>
    </row>
    <row r="1073" spans="1:18" s="9" customFormat="1" x14ac:dyDescent="0.2">
      <c r="A1073" s="17" t="s">
        <v>279</v>
      </c>
      <c r="B1073" s="75">
        <v>1038596.524</v>
      </c>
      <c r="C1073" s="75">
        <v>6162387.7609999999</v>
      </c>
      <c r="D1073" s="75">
        <v>2287480.5660000001</v>
      </c>
      <c r="E1073" s="75">
        <v>8448934.3300000001</v>
      </c>
      <c r="F1073" s="75">
        <v>1769215.834</v>
      </c>
      <c r="G1073" s="75">
        <v>9505453.9039999992</v>
      </c>
      <c r="H1073" s="15">
        <f>D1073/D1071*100</f>
        <v>69.859403090523315</v>
      </c>
      <c r="I1073" s="15">
        <f>E1073/E1071*100</f>
        <v>59.662953503526062</v>
      </c>
      <c r="J1073" s="16">
        <f t="shared" si="251"/>
        <v>220.24727727665686</v>
      </c>
      <c r="K1073" s="16">
        <f t="shared" si="252"/>
        <v>129.29347126790412</v>
      </c>
      <c r="L1073" s="16">
        <f t="shared" si="252"/>
        <v>88.885122323770318</v>
      </c>
    </row>
    <row r="1074" spans="1:18" s="9" customFormat="1" ht="22.5" x14ac:dyDescent="0.2">
      <c r="A1074" s="11" t="s">
        <v>424</v>
      </c>
      <c r="B1074" s="75"/>
      <c r="C1074" s="75"/>
      <c r="D1074" s="75"/>
      <c r="E1074" s="75"/>
      <c r="F1074" s="75"/>
      <c r="G1074" s="75"/>
      <c r="H1074" s="74"/>
      <c r="I1074" s="74"/>
      <c r="J1074" s="74"/>
      <c r="K1074" s="74"/>
      <c r="L1074" s="74"/>
    </row>
    <row r="1075" spans="1:18" s="9" customFormat="1" x14ac:dyDescent="0.2">
      <c r="A1075" s="13" t="s">
        <v>272</v>
      </c>
      <c r="B1075" s="75">
        <v>3613.8820000000001</v>
      </c>
      <c r="C1075" s="75">
        <v>13773.439</v>
      </c>
      <c r="D1075" s="75">
        <v>3055.9459999999999</v>
      </c>
      <c r="E1075" s="75">
        <v>16829.384999999998</v>
      </c>
      <c r="F1075" s="75">
        <v>6513.2129999999997</v>
      </c>
      <c r="G1075" s="75">
        <v>17656.275000000001</v>
      </c>
      <c r="H1075" s="15">
        <f>H1076+H1077</f>
        <v>100</v>
      </c>
      <c r="I1075" s="15">
        <f>I1076+I1077</f>
        <v>100</v>
      </c>
      <c r="J1075" s="16">
        <f t="shared" ref="J1075:J1080" si="253">D1075/B1075*100</f>
        <v>84.561311077672158</v>
      </c>
      <c r="K1075" s="16">
        <f t="shared" ref="K1075:L1080" si="254">D1075/F1075*100</f>
        <v>46.919177984813331</v>
      </c>
      <c r="L1075" s="16">
        <f t="shared" si="254"/>
        <v>95.316735834710315</v>
      </c>
      <c r="M1075" s="78"/>
      <c r="N1075" s="78"/>
      <c r="O1075" s="78"/>
      <c r="P1075" s="78"/>
      <c r="Q1075" s="78"/>
      <c r="R1075" s="78"/>
    </row>
    <row r="1076" spans="1:18" s="9" customFormat="1" x14ac:dyDescent="0.2">
      <c r="A1076" s="17" t="s">
        <v>278</v>
      </c>
      <c r="B1076" s="75">
        <v>2503.44</v>
      </c>
      <c r="C1076" s="75">
        <v>8395.598</v>
      </c>
      <c r="D1076" s="75">
        <v>2074.7620000000002</v>
      </c>
      <c r="E1076" s="75">
        <v>10470.36</v>
      </c>
      <c r="F1076" s="75">
        <v>2066.5250000000001</v>
      </c>
      <c r="G1076" s="75">
        <v>8984.0540000000001</v>
      </c>
      <c r="H1076" s="15">
        <f>D1076/D1075*100</f>
        <v>67.892626374942495</v>
      </c>
      <c r="I1076" s="15">
        <f>E1076/E1075*100</f>
        <v>62.214751162921289</v>
      </c>
      <c r="J1076" s="16">
        <f t="shared" si="253"/>
        <v>82.876442015786282</v>
      </c>
      <c r="K1076" s="16">
        <f t="shared" si="254"/>
        <v>100.39859183895669</v>
      </c>
      <c r="L1076" s="16">
        <f t="shared" si="254"/>
        <v>116.54382308922008</v>
      </c>
    </row>
    <row r="1077" spans="1:18" s="9" customFormat="1" x14ac:dyDescent="0.2">
      <c r="A1077" s="17" t="s">
        <v>274</v>
      </c>
      <c r="B1077" s="75">
        <v>1110.442</v>
      </c>
      <c r="C1077" s="75">
        <v>5377.8410000000003</v>
      </c>
      <c r="D1077" s="75">
        <v>981.18399999999997</v>
      </c>
      <c r="E1077" s="75">
        <v>6359.0249999999996</v>
      </c>
      <c r="F1077" s="75">
        <v>4446.6880000000001</v>
      </c>
      <c r="G1077" s="75">
        <v>8672.2209999999995</v>
      </c>
      <c r="H1077" s="15">
        <f>D1077/D1075*100</f>
        <v>32.107373625057512</v>
      </c>
      <c r="I1077" s="15">
        <f>E1077/E1075*100</f>
        <v>37.785248837078719</v>
      </c>
      <c r="J1077" s="16">
        <f t="shared" si="253"/>
        <v>88.359770253646744</v>
      </c>
      <c r="K1077" s="16">
        <f t="shared" si="254"/>
        <v>22.065501334926125</v>
      </c>
      <c r="L1077" s="16">
        <f t="shared" si="254"/>
        <v>73.326371641128603</v>
      </c>
    </row>
    <row r="1078" spans="1:18" s="9" customFormat="1" x14ac:dyDescent="0.2">
      <c r="A1078" s="13" t="s">
        <v>273</v>
      </c>
      <c r="B1078" s="75">
        <v>3613.8820000000001</v>
      </c>
      <c r="C1078" s="75">
        <v>13773.439</v>
      </c>
      <c r="D1078" s="75">
        <v>3055.9459999999999</v>
      </c>
      <c r="E1078" s="75">
        <v>16829.384999999998</v>
      </c>
      <c r="F1078" s="75">
        <v>6513.2129999999997</v>
      </c>
      <c r="G1078" s="75">
        <v>17656.275000000001</v>
      </c>
      <c r="H1078" s="15">
        <f>H1079+H1080</f>
        <v>99.999999999999986</v>
      </c>
      <c r="I1078" s="15">
        <f>I1079+I1080</f>
        <v>100</v>
      </c>
      <c r="J1078" s="16">
        <f t="shared" si="253"/>
        <v>84.561311077672158</v>
      </c>
      <c r="K1078" s="16">
        <f t="shared" si="254"/>
        <v>46.919177984813331</v>
      </c>
      <c r="L1078" s="16">
        <f t="shared" si="254"/>
        <v>95.316735834710315</v>
      </c>
    </row>
    <row r="1079" spans="1:18" s="9" customFormat="1" x14ac:dyDescent="0.2">
      <c r="A1079" s="17" t="s">
        <v>275</v>
      </c>
      <c r="B1079" s="75">
        <v>184.035</v>
      </c>
      <c r="C1079" s="75">
        <v>636.03200000000004</v>
      </c>
      <c r="D1079" s="75">
        <v>285.24099999999999</v>
      </c>
      <c r="E1079" s="75">
        <v>921.27300000000002</v>
      </c>
      <c r="F1079" s="75">
        <v>193.65199999999999</v>
      </c>
      <c r="G1079" s="75">
        <v>801.58299999999997</v>
      </c>
      <c r="H1079" s="15">
        <f>D1079/D1078*100</f>
        <v>9.3339672886890011</v>
      </c>
      <c r="I1079" s="15">
        <f>E1079/E1078*100</f>
        <v>5.4741929072274491</v>
      </c>
      <c r="J1079" s="16">
        <f t="shared" si="253"/>
        <v>154.99280028255495</v>
      </c>
      <c r="K1079" s="16">
        <f t="shared" si="254"/>
        <v>147.29566438766449</v>
      </c>
      <c r="L1079" s="16">
        <f t="shared" si="254"/>
        <v>114.93170389092585</v>
      </c>
      <c r="M1079" s="78"/>
      <c r="N1079" s="78"/>
      <c r="O1079" s="78"/>
      <c r="P1079" s="78"/>
      <c r="Q1079" s="78"/>
      <c r="R1079" s="78"/>
    </row>
    <row r="1080" spans="1:18" s="9" customFormat="1" x14ac:dyDescent="0.2">
      <c r="A1080" s="17" t="s">
        <v>279</v>
      </c>
      <c r="B1080" s="75">
        <v>3429.8470000000002</v>
      </c>
      <c r="C1080" s="75">
        <v>13137.406999999999</v>
      </c>
      <c r="D1080" s="75">
        <v>2770.7049999999999</v>
      </c>
      <c r="E1080" s="75">
        <v>15908.111999999999</v>
      </c>
      <c r="F1080" s="75">
        <v>6319.5609999999997</v>
      </c>
      <c r="G1080" s="75">
        <v>16854.691999999999</v>
      </c>
      <c r="H1080" s="15">
        <f>D1080/D1078*100</f>
        <v>90.66603271131099</v>
      </c>
      <c r="I1080" s="15">
        <f>E1080/E1078*100</f>
        <v>94.525807092772553</v>
      </c>
      <c r="J1080" s="16">
        <f t="shared" si="253"/>
        <v>80.782174831705305</v>
      </c>
      <c r="K1080" s="16">
        <f t="shared" si="254"/>
        <v>43.843314432758859</v>
      </c>
      <c r="L1080" s="16">
        <f t="shared" si="254"/>
        <v>94.383878388284998</v>
      </c>
      <c r="M1080" s="74"/>
      <c r="N1080" s="74"/>
      <c r="O1080" s="74"/>
      <c r="P1080" s="74"/>
      <c r="Q1080" s="74"/>
      <c r="R1080" s="74"/>
    </row>
    <row r="1081" spans="1:18" s="9" customFormat="1" x14ac:dyDescent="0.2">
      <c r="A1081" s="11" t="s">
        <v>425</v>
      </c>
      <c r="B1081" s="75"/>
      <c r="C1081" s="75"/>
      <c r="D1081" s="75"/>
      <c r="E1081" s="75"/>
      <c r="F1081" s="75"/>
      <c r="G1081" s="75"/>
      <c r="H1081" s="74"/>
      <c r="I1081" s="74"/>
      <c r="J1081" s="74"/>
      <c r="K1081" s="74"/>
      <c r="L1081" s="74"/>
    </row>
    <row r="1082" spans="1:18" s="9" customFormat="1" x14ac:dyDescent="0.2">
      <c r="A1082" s="13" t="s">
        <v>272</v>
      </c>
      <c r="B1082" s="75">
        <v>76027.73</v>
      </c>
      <c r="C1082" s="75">
        <v>280045.723</v>
      </c>
      <c r="D1082" s="75">
        <v>110613.455</v>
      </c>
      <c r="E1082" s="75">
        <v>390659.17800000001</v>
      </c>
      <c r="F1082" s="75">
        <v>69026.191000000006</v>
      </c>
      <c r="G1082" s="75">
        <v>360350.51500000001</v>
      </c>
      <c r="H1082" s="15">
        <f>H1083+H1084</f>
        <v>100</v>
      </c>
      <c r="I1082" s="15">
        <f>I1083+I1084</f>
        <v>100</v>
      </c>
      <c r="J1082" s="16">
        <f t="shared" ref="J1082:J1087" si="255">D1082/B1082*100</f>
        <v>145.49093468922459</v>
      </c>
      <c r="K1082" s="16">
        <f t="shared" ref="K1082:L1087" si="256">D1082/F1082*100</f>
        <v>160.24852798266093</v>
      </c>
      <c r="L1082" s="16">
        <f t="shared" si="256"/>
        <v>108.41088377520427</v>
      </c>
      <c r="M1082" s="78"/>
      <c r="N1082" s="78"/>
      <c r="O1082" s="78"/>
      <c r="P1082" s="78"/>
      <c r="Q1082" s="78"/>
      <c r="R1082" s="78"/>
    </row>
    <row r="1083" spans="1:18" s="9" customFormat="1" x14ac:dyDescent="0.2">
      <c r="A1083" s="17" t="s">
        <v>278</v>
      </c>
      <c r="B1083" s="75">
        <v>34825.832999999999</v>
      </c>
      <c r="C1083" s="75">
        <v>143257.76699999999</v>
      </c>
      <c r="D1083" s="75">
        <v>45986</v>
      </c>
      <c r="E1083" s="75">
        <v>189243.76699999999</v>
      </c>
      <c r="F1083" s="75">
        <v>40935.332999999999</v>
      </c>
      <c r="G1083" s="75">
        <v>207540.06700000001</v>
      </c>
      <c r="H1083" s="15">
        <f>D1083/D1082*100</f>
        <v>41.573604223826116</v>
      </c>
      <c r="I1083" s="15">
        <f>E1083/E1082*100</f>
        <v>48.442165871756373</v>
      </c>
      <c r="J1083" s="16">
        <f t="shared" si="255"/>
        <v>132.04565702706955</v>
      </c>
      <c r="K1083" s="16">
        <f t="shared" si="256"/>
        <v>112.3381602880817</v>
      </c>
      <c r="L1083" s="16">
        <f t="shared" si="256"/>
        <v>91.184208300366393</v>
      </c>
      <c r="M1083" s="74"/>
      <c r="N1083" s="74"/>
      <c r="O1083" s="74"/>
      <c r="P1083" s="74"/>
      <c r="Q1083" s="74"/>
      <c r="R1083" s="74"/>
    </row>
    <row r="1084" spans="1:18" s="9" customFormat="1" x14ac:dyDescent="0.2">
      <c r="A1084" s="17" t="s">
        <v>274</v>
      </c>
      <c r="B1084" s="75">
        <v>41201.896999999997</v>
      </c>
      <c r="C1084" s="75">
        <v>136787.95600000001</v>
      </c>
      <c r="D1084" s="75">
        <v>64627.455000000002</v>
      </c>
      <c r="E1084" s="75">
        <v>201415.41099999999</v>
      </c>
      <c r="F1084" s="75">
        <v>28090.858</v>
      </c>
      <c r="G1084" s="75">
        <v>152810.44899999999</v>
      </c>
      <c r="H1084" s="15">
        <f>D1084/D1082*100</f>
        <v>58.426395776173891</v>
      </c>
      <c r="I1084" s="15">
        <f>E1084/E1082*100</f>
        <v>51.55783412824362</v>
      </c>
      <c r="J1084" s="16">
        <f t="shared" si="255"/>
        <v>156.85553264695557</v>
      </c>
      <c r="K1084" s="16">
        <f t="shared" si="256"/>
        <v>230.0657922232208</v>
      </c>
      <c r="L1084" s="16">
        <f t="shared" si="256"/>
        <v>131.80735500620116</v>
      </c>
      <c r="M1084" s="74"/>
      <c r="N1084" s="74"/>
      <c r="O1084" s="74"/>
      <c r="P1084" s="74"/>
      <c r="Q1084" s="74"/>
      <c r="R1084" s="74"/>
    </row>
    <row r="1085" spans="1:18" s="9" customFormat="1" x14ac:dyDescent="0.2">
      <c r="A1085" s="13" t="s">
        <v>273</v>
      </c>
      <c r="B1085" s="75">
        <v>76027.73</v>
      </c>
      <c r="C1085" s="75">
        <v>280045.723</v>
      </c>
      <c r="D1085" s="75">
        <v>110613.455</v>
      </c>
      <c r="E1085" s="75">
        <v>390659.17800000001</v>
      </c>
      <c r="F1085" s="75">
        <v>69026.191000000006</v>
      </c>
      <c r="G1085" s="75">
        <v>360350.51500000001</v>
      </c>
      <c r="H1085" s="15">
        <f>H1086+H1087</f>
        <v>100</v>
      </c>
      <c r="I1085" s="15">
        <f>I1086+I1087</f>
        <v>100</v>
      </c>
      <c r="J1085" s="16">
        <f t="shared" si="255"/>
        <v>145.49093468922459</v>
      </c>
      <c r="K1085" s="16">
        <f t="shared" si="256"/>
        <v>160.24852798266093</v>
      </c>
      <c r="L1085" s="16">
        <f t="shared" si="256"/>
        <v>108.41088377520427</v>
      </c>
    </row>
    <row r="1086" spans="1:18" s="9" customFormat="1" x14ac:dyDescent="0.2">
      <c r="A1086" s="17" t="s">
        <v>275</v>
      </c>
      <c r="B1086" s="75">
        <v>1400.376</v>
      </c>
      <c r="C1086" s="75">
        <v>4243.3990000000003</v>
      </c>
      <c r="D1086" s="75">
        <v>4215.4359999999997</v>
      </c>
      <c r="E1086" s="75">
        <v>8458.8349999999991</v>
      </c>
      <c r="F1086" s="75">
        <v>4106.3440000000001</v>
      </c>
      <c r="G1086" s="75">
        <v>19650.600999999999</v>
      </c>
      <c r="H1086" s="15">
        <f>D1086/D1085*100</f>
        <v>3.8109613337726405</v>
      </c>
      <c r="I1086" s="15">
        <f>E1086/E1085*100</f>
        <v>2.1652723080270238</v>
      </c>
      <c r="J1086" s="16">
        <f t="shared" si="255"/>
        <v>301.02172559369768</v>
      </c>
      <c r="K1086" s="16">
        <f t="shared" si="256"/>
        <v>102.65666977730068</v>
      </c>
      <c r="L1086" s="16">
        <f t="shared" si="256"/>
        <v>43.046189783203062</v>
      </c>
      <c r="M1086" s="78"/>
      <c r="N1086" s="78"/>
      <c r="O1086" s="78"/>
      <c r="P1086" s="78"/>
      <c r="Q1086" s="78"/>
      <c r="R1086" s="78"/>
    </row>
    <row r="1087" spans="1:18" s="9" customFormat="1" x14ac:dyDescent="0.2">
      <c r="A1087" s="17" t="s">
        <v>279</v>
      </c>
      <c r="B1087" s="75">
        <v>74627.354000000007</v>
      </c>
      <c r="C1087" s="75">
        <v>275802.32400000002</v>
      </c>
      <c r="D1087" s="75">
        <v>106398.019</v>
      </c>
      <c r="E1087" s="75">
        <v>382200.34299999999</v>
      </c>
      <c r="F1087" s="75">
        <v>64919.847000000002</v>
      </c>
      <c r="G1087" s="75">
        <v>340699.91399999999</v>
      </c>
      <c r="H1087" s="15">
        <f>D1087/D1085*100</f>
        <v>96.189038666227361</v>
      </c>
      <c r="I1087" s="15">
        <f>E1087/E1085*100</f>
        <v>97.834727691972972</v>
      </c>
      <c r="J1087" s="16">
        <f t="shared" si="255"/>
        <v>142.5724125231614</v>
      </c>
      <c r="K1087" s="16">
        <f t="shared" si="256"/>
        <v>163.8913582159243</v>
      </c>
      <c r="L1087" s="16">
        <f t="shared" si="256"/>
        <v>112.18093321855081</v>
      </c>
    </row>
    <row r="1088" spans="1:18" s="9" customFormat="1" ht="45" x14ac:dyDescent="0.2">
      <c r="A1088" s="11" t="s">
        <v>426</v>
      </c>
      <c r="B1088" s="75"/>
      <c r="C1088" s="75"/>
      <c r="D1088" s="75"/>
      <c r="E1088" s="75"/>
      <c r="F1088" s="75"/>
      <c r="G1088" s="75"/>
      <c r="H1088" s="74"/>
      <c r="I1088" s="74"/>
      <c r="J1088" s="74"/>
      <c r="K1088" s="74"/>
      <c r="L1088" s="74"/>
    </row>
    <row r="1089" spans="1:18" s="9" customFormat="1" x14ac:dyDescent="0.2">
      <c r="A1089" s="13" t="s">
        <v>272</v>
      </c>
      <c r="B1089" s="75">
        <v>56823.32</v>
      </c>
      <c r="C1089" s="75">
        <v>230249.345</v>
      </c>
      <c r="D1089" s="75">
        <v>91397.72</v>
      </c>
      <c r="E1089" s="75">
        <v>321647.06400000001</v>
      </c>
      <c r="F1089" s="75">
        <v>62295.125999999997</v>
      </c>
      <c r="G1089" s="75">
        <v>329411.549</v>
      </c>
      <c r="H1089" s="15">
        <f>H1090+H1091</f>
        <v>100</v>
      </c>
      <c r="I1089" s="15">
        <f>I1090+I1091</f>
        <v>100.00000031089976</v>
      </c>
      <c r="J1089" s="16">
        <f t="shared" ref="J1089:J1094" si="257">D1089/B1089*100</f>
        <v>160.84544162502297</v>
      </c>
      <c r="K1089" s="16">
        <f t="shared" ref="K1089:L1094" si="258">D1089/F1089*100</f>
        <v>146.71728892562157</v>
      </c>
      <c r="L1089" s="16">
        <f t="shared" si="258"/>
        <v>97.642922652963819</v>
      </c>
      <c r="M1089" s="78"/>
      <c r="N1089" s="78"/>
      <c r="O1089" s="78"/>
      <c r="P1089" s="78"/>
      <c r="Q1089" s="78"/>
      <c r="R1089" s="78"/>
    </row>
    <row r="1090" spans="1:18" s="9" customFormat="1" x14ac:dyDescent="0.2">
      <c r="A1090" s="17" t="s">
        <v>278</v>
      </c>
      <c r="B1090" s="75">
        <v>34825.832999999999</v>
      </c>
      <c r="C1090" s="75">
        <v>143257.76699999999</v>
      </c>
      <c r="D1090" s="75">
        <v>45986</v>
      </c>
      <c r="E1090" s="75">
        <v>189243.76699999999</v>
      </c>
      <c r="F1090" s="75">
        <v>40935.332999999999</v>
      </c>
      <c r="G1090" s="75">
        <v>207540.06700000001</v>
      </c>
      <c r="H1090" s="15">
        <f>D1090/D1089*100</f>
        <v>50.314165386182495</v>
      </c>
      <c r="I1090" s="15">
        <f>E1090/E1089*100</f>
        <v>58.835844682232199</v>
      </c>
      <c r="J1090" s="16">
        <f t="shared" si="257"/>
        <v>132.04565702706955</v>
      </c>
      <c r="K1090" s="16">
        <f t="shared" si="258"/>
        <v>112.3381602880817</v>
      </c>
      <c r="L1090" s="16">
        <f t="shared" si="258"/>
        <v>91.184208300366393</v>
      </c>
      <c r="M1090" s="74"/>
      <c r="N1090" s="74"/>
      <c r="O1090" s="74"/>
      <c r="P1090" s="74"/>
      <c r="Q1090" s="74"/>
      <c r="R1090" s="74"/>
    </row>
    <row r="1091" spans="1:18" s="9" customFormat="1" x14ac:dyDescent="0.2">
      <c r="A1091" s="17" t="s">
        <v>274</v>
      </c>
      <c r="B1091" s="75">
        <v>21997.487000000001</v>
      </c>
      <c r="C1091" s="75">
        <v>86991.577999999994</v>
      </c>
      <c r="D1091" s="75">
        <v>45411.72</v>
      </c>
      <c r="E1091" s="75">
        <v>132403.29800000001</v>
      </c>
      <c r="F1091" s="75">
        <v>21359.792000000001</v>
      </c>
      <c r="G1091" s="75">
        <v>121871.482</v>
      </c>
      <c r="H1091" s="15">
        <f>D1091/D1089*100</f>
        <v>49.685834613817505</v>
      </c>
      <c r="I1091" s="15">
        <f>E1091/E1089*100</f>
        <v>41.164155628667572</v>
      </c>
      <c r="J1091" s="16">
        <f t="shared" si="257"/>
        <v>206.44049022508798</v>
      </c>
      <c r="K1091" s="16">
        <f t="shared" si="258"/>
        <v>212.60375569200298</v>
      </c>
      <c r="L1091" s="16">
        <f t="shared" si="258"/>
        <v>108.64173950063231</v>
      </c>
    </row>
    <row r="1092" spans="1:18" s="9" customFormat="1" x14ac:dyDescent="0.2">
      <c r="A1092" s="13" t="s">
        <v>273</v>
      </c>
      <c r="B1092" s="75">
        <v>56823.32</v>
      </c>
      <c r="C1092" s="75">
        <v>230249.345</v>
      </c>
      <c r="D1092" s="75">
        <v>91397.72</v>
      </c>
      <c r="E1092" s="75">
        <v>321647.06400000001</v>
      </c>
      <c r="F1092" s="75">
        <v>62295.125999999997</v>
      </c>
      <c r="G1092" s="75">
        <v>329411.549</v>
      </c>
      <c r="H1092" s="15">
        <f>H1093+H1094</f>
        <v>100.00000000000001</v>
      </c>
      <c r="I1092" s="15">
        <f>I1093+I1094</f>
        <v>100</v>
      </c>
      <c r="J1092" s="16">
        <f t="shared" si="257"/>
        <v>160.84544162502297</v>
      </c>
      <c r="K1092" s="16">
        <f t="shared" si="258"/>
        <v>146.71728892562157</v>
      </c>
      <c r="L1092" s="16">
        <f t="shared" si="258"/>
        <v>97.642922652963819</v>
      </c>
    </row>
    <row r="1093" spans="1:18" s="9" customFormat="1" x14ac:dyDescent="0.2">
      <c r="A1093" s="17" t="s">
        <v>275</v>
      </c>
      <c r="B1093" s="75">
        <v>1397.933</v>
      </c>
      <c r="C1093" s="75">
        <v>4236.0249999999996</v>
      </c>
      <c r="D1093" s="75">
        <v>4205.8280000000004</v>
      </c>
      <c r="E1093" s="75">
        <v>8441.8529999999992</v>
      </c>
      <c r="F1093" s="75">
        <v>4097.1940000000004</v>
      </c>
      <c r="G1093" s="75">
        <v>19618.066999999999</v>
      </c>
      <c r="H1093" s="15">
        <f>D1093/D1092*100</f>
        <v>4.601677153434462</v>
      </c>
      <c r="I1093" s="15">
        <f>E1093/E1092*100</f>
        <v>2.6245702028233029</v>
      </c>
      <c r="J1093" s="16">
        <f t="shared" si="257"/>
        <v>300.86048472995486</v>
      </c>
      <c r="K1093" s="16">
        <f t="shared" si="258"/>
        <v>102.65142436506545</v>
      </c>
      <c r="L1093" s="16">
        <f t="shared" si="258"/>
        <v>43.031013198191239</v>
      </c>
      <c r="M1093" s="78"/>
      <c r="N1093" s="78"/>
      <c r="O1093" s="78"/>
      <c r="P1093" s="78"/>
      <c r="Q1093" s="78"/>
      <c r="R1093" s="78"/>
    </row>
    <row r="1094" spans="1:18" s="9" customFormat="1" x14ac:dyDescent="0.2">
      <c r="A1094" s="17" t="s">
        <v>279</v>
      </c>
      <c r="B1094" s="75">
        <v>55425.387000000002</v>
      </c>
      <c r="C1094" s="75">
        <v>226013.32</v>
      </c>
      <c r="D1094" s="75">
        <v>87191.892000000007</v>
      </c>
      <c r="E1094" s="75">
        <v>313205.21100000001</v>
      </c>
      <c r="F1094" s="75">
        <v>58197.932000000001</v>
      </c>
      <c r="G1094" s="75">
        <v>309793.48200000002</v>
      </c>
      <c r="H1094" s="15">
        <f>D1094/D1092*100</f>
        <v>95.398322846565549</v>
      </c>
      <c r="I1094" s="15">
        <f>E1094/E1092*100</f>
        <v>97.375429797176693</v>
      </c>
      <c r="J1094" s="16">
        <f t="shared" si="257"/>
        <v>157.31399764515854</v>
      </c>
      <c r="K1094" s="16">
        <f t="shared" si="258"/>
        <v>149.81957090846458</v>
      </c>
      <c r="L1094" s="16">
        <f t="shared" si="258"/>
        <v>101.10129140806133</v>
      </c>
      <c r="M1094" s="74"/>
      <c r="N1094" s="74"/>
      <c r="O1094" s="74"/>
      <c r="P1094" s="74"/>
      <c r="Q1094" s="74"/>
      <c r="R1094" s="74"/>
    </row>
    <row r="1095" spans="1:18" s="9" customFormat="1" ht="33.75" x14ac:dyDescent="0.2">
      <c r="A1095" s="11" t="s">
        <v>427</v>
      </c>
      <c r="B1095" s="75"/>
      <c r="C1095" s="75"/>
      <c r="D1095" s="75"/>
      <c r="E1095" s="75"/>
      <c r="F1095" s="75"/>
      <c r="G1095" s="75"/>
      <c r="H1095" s="74"/>
      <c r="I1095" s="74"/>
      <c r="J1095" s="74"/>
      <c r="K1095" s="74"/>
      <c r="L1095" s="74"/>
      <c r="M1095" s="74"/>
      <c r="N1095" s="74"/>
      <c r="O1095" s="74"/>
      <c r="P1095" s="74"/>
      <c r="Q1095" s="74"/>
      <c r="R1095" s="74"/>
    </row>
    <row r="1096" spans="1:18" s="9" customFormat="1" x14ac:dyDescent="0.2">
      <c r="A1096" s="13" t="s">
        <v>272</v>
      </c>
      <c r="B1096" s="75">
        <v>4521.9650000000001</v>
      </c>
      <c r="C1096" s="75">
        <v>12426.653</v>
      </c>
      <c r="D1096" s="75">
        <v>6014.73</v>
      </c>
      <c r="E1096" s="75">
        <v>18441.383000000002</v>
      </c>
      <c r="F1096" s="75">
        <v>6161.2510000000002</v>
      </c>
      <c r="G1096" s="75">
        <v>21835.953000000001</v>
      </c>
      <c r="H1096" s="15">
        <f>H1097+H1098</f>
        <v>100</v>
      </c>
      <c r="I1096" s="15">
        <f>I1097+I1098</f>
        <v>100</v>
      </c>
      <c r="J1096" s="16">
        <f t="shared" ref="J1096:J1101" si="259">D1096/B1096*100</f>
        <v>133.01142313131569</v>
      </c>
      <c r="K1096" s="16">
        <f t="shared" ref="K1096:L1101" si="260">D1096/F1096*100</f>
        <v>97.62189529366681</v>
      </c>
      <c r="L1096" s="16">
        <f t="shared" si="260"/>
        <v>84.454216401729752</v>
      </c>
      <c r="M1096" s="78"/>
      <c r="N1096" s="78"/>
      <c r="O1096" s="78"/>
      <c r="P1096" s="78"/>
      <c r="Q1096" s="78"/>
      <c r="R1096" s="78"/>
    </row>
    <row r="1097" spans="1:18" s="9" customFormat="1" x14ac:dyDescent="0.2">
      <c r="A1097" s="17" t="s">
        <v>278</v>
      </c>
      <c r="B1097" s="75">
        <v>1315.8330000000001</v>
      </c>
      <c r="C1097" s="75">
        <v>4927.7669999999998</v>
      </c>
      <c r="D1097" s="75">
        <v>2874</v>
      </c>
      <c r="E1097" s="75">
        <v>7801.7669999999998</v>
      </c>
      <c r="F1097" s="75">
        <v>3093.3330000000001</v>
      </c>
      <c r="G1097" s="75">
        <v>8358.0669999999991</v>
      </c>
      <c r="H1097" s="15">
        <f>D1097/D1096*100</f>
        <v>47.782693487488217</v>
      </c>
      <c r="I1097" s="15">
        <f>E1097/E1096*100</f>
        <v>42.305758738376618</v>
      </c>
      <c r="J1097" s="16">
        <f t="shared" si="259"/>
        <v>218.41677477309048</v>
      </c>
      <c r="K1097" s="16">
        <f t="shared" si="260"/>
        <v>92.909492770419476</v>
      </c>
      <c r="L1097" s="16">
        <f t="shared" si="260"/>
        <v>93.344154814743646</v>
      </c>
    </row>
    <row r="1098" spans="1:18" s="9" customFormat="1" x14ac:dyDescent="0.2">
      <c r="A1098" s="17" t="s">
        <v>274</v>
      </c>
      <c r="B1098" s="75">
        <v>3206.1320000000001</v>
      </c>
      <c r="C1098" s="75">
        <v>7498.8860000000004</v>
      </c>
      <c r="D1098" s="75">
        <v>3140.73</v>
      </c>
      <c r="E1098" s="75">
        <v>10639.616</v>
      </c>
      <c r="F1098" s="75">
        <v>3067.9180000000001</v>
      </c>
      <c r="G1098" s="75">
        <v>13477.886</v>
      </c>
      <c r="H1098" s="15">
        <f>D1098/D1096*100</f>
        <v>52.217306512511783</v>
      </c>
      <c r="I1098" s="15">
        <f>E1098/E1096*100</f>
        <v>57.694241261623382</v>
      </c>
      <c r="J1098" s="16">
        <f t="shared" si="259"/>
        <v>97.960096465148666</v>
      </c>
      <c r="K1098" s="16">
        <f t="shared" si="260"/>
        <v>102.37333592358075</v>
      </c>
      <c r="L1098" s="16">
        <f t="shared" si="260"/>
        <v>78.94128203785074</v>
      </c>
    </row>
    <row r="1099" spans="1:18" s="9" customFormat="1" x14ac:dyDescent="0.2">
      <c r="A1099" s="13" t="s">
        <v>273</v>
      </c>
      <c r="B1099" s="75">
        <v>4521.9650000000001</v>
      </c>
      <c r="C1099" s="75">
        <v>12426.653</v>
      </c>
      <c r="D1099" s="75">
        <v>6014.73</v>
      </c>
      <c r="E1099" s="75">
        <v>18441.383000000002</v>
      </c>
      <c r="F1099" s="75">
        <v>6161.2510000000002</v>
      </c>
      <c r="G1099" s="75">
        <v>21835.953000000001</v>
      </c>
      <c r="H1099" s="15">
        <f>H1100+H1101</f>
        <v>100</v>
      </c>
      <c r="I1099" s="15">
        <f>I1100+I1101</f>
        <v>99.999999999999986</v>
      </c>
      <c r="J1099" s="16">
        <f t="shared" si="259"/>
        <v>133.01142313131569</v>
      </c>
      <c r="K1099" s="16">
        <f t="shared" si="260"/>
        <v>97.62189529366681</v>
      </c>
      <c r="L1099" s="16">
        <f t="shared" si="260"/>
        <v>84.454216401729752</v>
      </c>
    </row>
    <row r="1100" spans="1:18" s="9" customFormat="1" x14ac:dyDescent="0.2">
      <c r="A1100" s="17" t="s">
        <v>275</v>
      </c>
      <c r="B1100" s="75">
        <v>921.01499999999999</v>
      </c>
      <c r="C1100" s="75">
        <v>2807.7510000000002</v>
      </c>
      <c r="D1100" s="75">
        <v>2799.203</v>
      </c>
      <c r="E1100" s="75">
        <v>5606.9539999999997</v>
      </c>
      <c r="F1100" s="75">
        <v>1559.596</v>
      </c>
      <c r="G1100" s="75">
        <v>3977.598</v>
      </c>
      <c r="H1100" s="15">
        <f>D1100/D1099*100</f>
        <v>46.539129769748605</v>
      </c>
      <c r="I1100" s="15">
        <f>E1100/E1099*100</f>
        <v>30.404194739624458</v>
      </c>
      <c r="J1100" s="16">
        <f t="shared" si="259"/>
        <v>303.92588611477555</v>
      </c>
      <c r="K1100" s="16">
        <f t="shared" si="260"/>
        <v>179.48257112739452</v>
      </c>
      <c r="L1100" s="16">
        <f t="shared" si="260"/>
        <v>140.96331504591464</v>
      </c>
      <c r="M1100" s="78"/>
      <c r="N1100" s="78"/>
      <c r="O1100" s="78"/>
      <c r="P1100" s="78"/>
      <c r="Q1100" s="78"/>
      <c r="R1100" s="78"/>
    </row>
    <row r="1101" spans="1:18" s="9" customFormat="1" x14ac:dyDescent="0.2">
      <c r="A1101" s="17" t="s">
        <v>279</v>
      </c>
      <c r="B1101" s="75">
        <v>3600.95</v>
      </c>
      <c r="C1101" s="75">
        <v>9618.902</v>
      </c>
      <c r="D1101" s="75">
        <v>3215.527</v>
      </c>
      <c r="E1101" s="75">
        <v>12834.429</v>
      </c>
      <c r="F1101" s="75">
        <v>4601.6549999999997</v>
      </c>
      <c r="G1101" s="75">
        <v>17858.355</v>
      </c>
      <c r="H1101" s="15">
        <f>D1101/D1099*100</f>
        <v>53.460870230251402</v>
      </c>
      <c r="I1101" s="15">
        <f>E1101/E1099*100</f>
        <v>69.595805260375528</v>
      </c>
      <c r="J1101" s="16">
        <f t="shared" si="259"/>
        <v>89.296630055957465</v>
      </c>
      <c r="K1101" s="16">
        <f t="shared" si="260"/>
        <v>69.877620117110041</v>
      </c>
      <c r="L1101" s="16">
        <f t="shared" si="260"/>
        <v>71.867924005318514</v>
      </c>
    </row>
    <row r="1102" spans="1:18" s="9" customFormat="1" x14ac:dyDescent="0.2">
      <c r="A1102" s="11" t="s">
        <v>428</v>
      </c>
      <c r="B1102" s="75"/>
      <c r="C1102" s="75"/>
      <c r="D1102" s="75"/>
      <c r="E1102" s="75"/>
      <c r="F1102" s="75"/>
      <c r="G1102" s="75"/>
      <c r="H1102" s="74"/>
      <c r="I1102" s="74"/>
      <c r="J1102" s="74"/>
      <c r="K1102" s="74"/>
      <c r="L1102" s="74"/>
    </row>
    <row r="1103" spans="1:18" s="9" customFormat="1" x14ac:dyDescent="0.2">
      <c r="A1103" s="13" t="s">
        <v>272</v>
      </c>
      <c r="B1103" s="75">
        <v>1336.3050000000001</v>
      </c>
      <c r="C1103" s="75">
        <v>4655.7730000000001</v>
      </c>
      <c r="D1103" s="75">
        <v>1917.5909999999999</v>
      </c>
      <c r="E1103" s="75">
        <v>6573.3639999999996</v>
      </c>
      <c r="F1103" s="75">
        <v>1791.5409999999999</v>
      </c>
      <c r="G1103" s="75">
        <v>5782.1409999999996</v>
      </c>
      <c r="H1103" s="15">
        <f>H1104+H1105</f>
        <v>100.00005214876374</v>
      </c>
      <c r="I1103" s="15">
        <f>I1104+I1105</f>
        <v>99.999999999999986</v>
      </c>
      <c r="J1103" s="16">
        <f t="shared" ref="J1103:J1108" si="261">D1103/B1103*100</f>
        <v>143.49950048828671</v>
      </c>
      <c r="K1103" s="16">
        <f t="shared" ref="K1103:L1108" si="262">D1103/F1103*100</f>
        <v>107.03584232791769</v>
      </c>
      <c r="L1103" s="16">
        <f t="shared" si="262"/>
        <v>113.68391050996509</v>
      </c>
      <c r="M1103" s="78"/>
      <c r="N1103" s="78"/>
      <c r="O1103" s="78"/>
      <c r="P1103" s="78"/>
      <c r="Q1103" s="78"/>
      <c r="R1103" s="78"/>
    </row>
    <row r="1104" spans="1:18" s="9" customFormat="1" x14ac:dyDescent="0.2">
      <c r="A1104" s="17" t="s">
        <v>278</v>
      </c>
      <c r="B1104" s="75">
        <v>66.013000000000005</v>
      </c>
      <c r="C1104" s="75">
        <v>220.92699999999999</v>
      </c>
      <c r="D1104" s="75">
        <v>28.082000000000001</v>
      </c>
      <c r="E1104" s="75">
        <v>249.00800000000001</v>
      </c>
      <c r="F1104" s="75">
        <v>55.628</v>
      </c>
      <c r="G1104" s="75">
        <v>223.09</v>
      </c>
      <c r="H1104" s="15">
        <f>D1104/D1103*100</f>
        <v>1.4644415832156077</v>
      </c>
      <c r="I1104" s="15">
        <f>E1104/E1103*100</f>
        <v>3.7881364853673096</v>
      </c>
      <c r="J1104" s="16">
        <f t="shared" si="261"/>
        <v>42.540105736748821</v>
      </c>
      <c r="K1104" s="16">
        <f t="shared" si="262"/>
        <v>50.481771769612429</v>
      </c>
      <c r="L1104" s="16">
        <f t="shared" si="262"/>
        <v>111.61773275359721</v>
      </c>
      <c r="M1104" s="74"/>
      <c r="N1104" s="74"/>
      <c r="O1104" s="74"/>
      <c r="P1104" s="74"/>
      <c r="Q1104" s="74"/>
      <c r="R1104" s="74"/>
    </row>
    <row r="1105" spans="1:18" s="9" customFormat="1" x14ac:dyDescent="0.2">
      <c r="A1105" s="17" t="s">
        <v>274</v>
      </c>
      <c r="B1105" s="75">
        <v>1270.2919999999999</v>
      </c>
      <c r="C1105" s="75">
        <v>4434.8459999999995</v>
      </c>
      <c r="D1105" s="75">
        <v>1889.51</v>
      </c>
      <c r="E1105" s="75">
        <v>6324.3559999999998</v>
      </c>
      <c r="F1105" s="75">
        <v>1735.912</v>
      </c>
      <c r="G1105" s="75">
        <v>5559.0510000000004</v>
      </c>
      <c r="H1105" s="15">
        <f>D1105/D1103*100</f>
        <v>98.53561056554814</v>
      </c>
      <c r="I1105" s="15">
        <f>E1105/E1103*100</f>
        <v>96.211863514632682</v>
      </c>
      <c r="J1105" s="16">
        <f t="shared" si="261"/>
        <v>148.74611506645715</v>
      </c>
      <c r="K1105" s="16">
        <f t="shared" si="262"/>
        <v>108.84825958919578</v>
      </c>
      <c r="L1105" s="16">
        <f t="shared" si="262"/>
        <v>113.76682818704127</v>
      </c>
      <c r="M1105" s="74"/>
      <c r="N1105" s="74"/>
      <c r="O1105" s="74"/>
      <c r="P1105" s="74"/>
      <c r="Q1105" s="74"/>
      <c r="R1105" s="74"/>
    </row>
    <row r="1106" spans="1:18" s="9" customFormat="1" x14ac:dyDescent="0.2">
      <c r="A1106" s="13" t="s">
        <v>273</v>
      </c>
      <c r="B1106" s="75">
        <v>1336.3050000000001</v>
      </c>
      <c r="C1106" s="75">
        <v>4655.7730000000001</v>
      </c>
      <c r="D1106" s="75">
        <v>1917.5909999999999</v>
      </c>
      <c r="E1106" s="75">
        <v>6573.3639999999996</v>
      </c>
      <c r="F1106" s="75">
        <v>1791.5409999999999</v>
      </c>
      <c r="G1106" s="75">
        <v>5782.1409999999996</v>
      </c>
      <c r="H1106" s="15">
        <f>H1107+H1108</f>
        <v>100</v>
      </c>
      <c r="I1106" s="15">
        <f>I1107+I1108</f>
        <v>100</v>
      </c>
      <c r="J1106" s="16">
        <f t="shared" si="261"/>
        <v>143.49950048828671</v>
      </c>
      <c r="K1106" s="16">
        <f t="shared" si="262"/>
        <v>107.03584232791769</v>
      </c>
      <c r="L1106" s="16">
        <f t="shared" si="262"/>
        <v>113.68391050996509</v>
      </c>
    </row>
    <row r="1107" spans="1:18" s="9" customFormat="1" x14ac:dyDescent="0.2">
      <c r="A1107" s="17" t="s">
        <v>275</v>
      </c>
      <c r="B1107" s="75">
        <v>11.74</v>
      </c>
      <c r="C1107" s="75">
        <v>55.597999999999999</v>
      </c>
      <c r="D1107" s="75">
        <v>11.58</v>
      </c>
      <c r="E1107" s="75">
        <v>67.177999999999997</v>
      </c>
      <c r="F1107" s="75">
        <v>17.632000000000001</v>
      </c>
      <c r="G1107" s="75">
        <v>73.402000000000001</v>
      </c>
      <c r="H1107" s="15">
        <f>D1107/D1106*100</f>
        <v>0.60388268405515044</v>
      </c>
      <c r="I1107" s="15">
        <f>E1107/E1106*100</f>
        <v>1.0219729198017942</v>
      </c>
      <c r="J1107" s="16">
        <f t="shared" si="261"/>
        <v>98.637137989778537</v>
      </c>
      <c r="K1107" s="16">
        <f t="shared" si="262"/>
        <v>65.676043557168782</v>
      </c>
      <c r="L1107" s="16">
        <f t="shared" si="262"/>
        <v>91.520667011798039</v>
      </c>
      <c r="M1107" s="78"/>
      <c r="N1107" s="78"/>
      <c r="O1107" s="78"/>
      <c r="P1107" s="78"/>
      <c r="Q1107" s="78"/>
      <c r="R1107" s="78"/>
    </row>
    <row r="1108" spans="1:18" s="9" customFormat="1" x14ac:dyDescent="0.2">
      <c r="A1108" s="17" t="s">
        <v>279</v>
      </c>
      <c r="B1108" s="75">
        <v>1324.566</v>
      </c>
      <c r="C1108" s="75">
        <v>4600.1750000000002</v>
      </c>
      <c r="D1108" s="75">
        <v>1906.011</v>
      </c>
      <c r="E1108" s="75">
        <v>6506.1859999999997</v>
      </c>
      <c r="F1108" s="75">
        <v>1773.9090000000001</v>
      </c>
      <c r="G1108" s="75">
        <v>5708.7389999999996</v>
      </c>
      <c r="H1108" s="15">
        <f>D1108/D1106*100</f>
        <v>99.396117315944849</v>
      </c>
      <c r="I1108" s="15">
        <f>E1108/E1106*100</f>
        <v>98.978027080198203</v>
      </c>
      <c r="J1108" s="16">
        <f t="shared" si="261"/>
        <v>143.89701985405031</v>
      </c>
      <c r="K1108" s="16">
        <f t="shared" si="262"/>
        <v>107.44694344523873</v>
      </c>
      <c r="L1108" s="16">
        <f t="shared" si="262"/>
        <v>113.96888174428715</v>
      </c>
    </row>
    <row r="1109" spans="1:18" s="9" customFormat="1" x14ac:dyDescent="0.2">
      <c r="A1109" s="11" t="s">
        <v>429</v>
      </c>
      <c r="B1109" s="75"/>
      <c r="C1109" s="75"/>
      <c r="D1109" s="75"/>
      <c r="E1109" s="75"/>
      <c r="F1109" s="75"/>
      <c r="G1109" s="75"/>
      <c r="H1109" s="74"/>
      <c r="I1109" s="74"/>
      <c r="J1109" s="74"/>
      <c r="K1109" s="74"/>
      <c r="L1109" s="74"/>
      <c r="M1109" s="74"/>
      <c r="N1109" s="74"/>
      <c r="O1109" s="74"/>
      <c r="P1109" s="74"/>
      <c r="Q1109" s="74"/>
      <c r="R1109" s="74"/>
    </row>
    <row r="1110" spans="1:18" s="9" customFormat="1" x14ac:dyDescent="0.2">
      <c r="A1110" s="13" t="s">
        <v>272</v>
      </c>
      <c r="B1110" s="75">
        <v>36914.495999999999</v>
      </c>
      <c r="C1110" s="75">
        <v>142594.761</v>
      </c>
      <c r="D1110" s="75">
        <v>34009.567000000003</v>
      </c>
      <c r="E1110" s="75">
        <v>176604.32699999999</v>
      </c>
      <c r="F1110" s="75">
        <v>33698.656999999999</v>
      </c>
      <c r="G1110" s="75">
        <v>163004.95699999999</v>
      </c>
      <c r="H1110" s="15">
        <f>H1111+H1112</f>
        <v>100</v>
      </c>
      <c r="I1110" s="15">
        <f>I1111+I1112</f>
        <v>100.00000056623755</v>
      </c>
      <c r="J1110" s="16">
        <f t="shared" ref="J1110:J1115" si="263">D1110/B1110*100</f>
        <v>92.130655122583832</v>
      </c>
      <c r="K1110" s="16">
        <f t="shared" ref="K1110:L1115" si="264">D1110/F1110*100</f>
        <v>100.92261837022171</v>
      </c>
      <c r="L1110" s="16">
        <f t="shared" si="264"/>
        <v>108.34291806230164</v>
      </c>
      <c r="M1110" s="78"/>
      <c r="N1110" s="78"/>
      <c r="O1110" s="78"/>
      <c r="P1110" s="78"/>
      <c r="Q1110" s="78"/>
      <c r="R1110" s="78"/>
    </row>
    <row r="1111" spans="1:18" s="9" customFormat="1" x14ac:dyDescent="0.2">
      <c r="A1111" s="17" t="s">
        <v>278</v>
      </c>
      <c r="B1111" s="75">
        <v>24146.332999999999</v>
      </c>
      <c r="C1111" s="75">
        <v>94050.997000000003</v>
      </c>
      <c r="D1111" s="75">
        <v>20295.999</v>
      </c>
      <c r="E1111" s="75">
        <v>114346.997</v>
      </c>
      <c r="F1111" s="75">
        <v>22978.999</v>
      </c>
      <c r="G1111" s="75">
        <v>113015.997</v>
      </c>
      <c r="H1111" s="15">
        <f>D1111/D1110*100</f>
        <v>59.677322560443059</v>
      </c>
      <c r="I1111" s="15">
        <f>E1111/E1110*100</f>
        <v>64.747562498850897</v>
      </c>
      <c r="J1111" s="16">
        <f t="shared" si="263"/>
        <v>84.05416673413724</v>
      </c>
      <c r="K1111" s="16">
        <f t="shared" si="264"/>
        <v>88.324121516346295</v>
      </c>
      <c r="L1111" s="16">
        <f t="shared" si="264"/>
        <v>101.17770938215057</v>
      </c>
      <c r="M1111" s="74"/>
      <c r="N1111" s="74"/>
      <c r="O1111" s="74"/>
      <c r="P1111" s="74"/>
      <c r="Q1111" s="74"/>
      <c r="R1111" s="74"/>
    </row>
    <row r="1112" spans="1:18" s="9" customFormat="1" x14ac:dyDescent="0.2">
      <c r="A1112" s="17" t="s">
        <v>274</v>
      </c>
      <c r="B1112" s="75">
        <v>12768.163</v>
      </c>
      <c r="C1112" s="75">
        <v>48543.762999999999</v>
      </c>
      <c r="D1112" s="75">
        <v>13713.567999999999</v>
      </c>
      <c r="E1112" s="75">
        <v>62257.330999999998</v>
      </c>
      <c r="F1112" s="75">
        <v>10719.656999999999</v>
      </c>
      <c r="G1112" s="75">
        <v>49988.961000000003</v>
      </c>
      <c r="H1112" s="15">
        <f>D1112/D1110*100</f>
        <v>40.322677439556934</v>
      </c>
      <c r="I1112" s="15">
        <f>E1112/E1110*100</f>
        <v>35.252438067386649</v>
      </c>
      <c r="J1112" s="16">
        <f t="shared" si="263"/>
        <v>107.40439325531793</v>
      </c>
      <c r="K1112" s="16">
        <f t="shared" si="264"/>
        <v>127.92916788289028</v>
      </c>
      <c r="L1112" s="16">
        <f t="shared" si="264"/>
        <v>124.54215841773546</v>
      </c>
    </row>
    <row r="1113" spans="1:18" s="9" customFormat="1" x14ac:dyDescent="0.2">
      <c r="A1113" s="13" t="s">
        <v>273</v>
      </c>
      <c r="B1113" s="75">
        <v>36914.495999999999</v>
      </c>
      <c r="C1113" s="75">
        <v>142594.761</v>
      </c>
      <c r="D1113" s="75">
        <v>34009.567000000003</v>
      </c>
      <c r="E1113" s="75">
        <v>176604.32699999999</v>
      </c>
      <c r="F1113" s="75">
        <v>33698.656999999999</v>
      </c>
      <c r="G1113" s="75">
        <v>163004.95699999999</v>
      </c>
      <c r="H1113" s="15">
        <f>H1114+H1115</f>
        <v>99.999999999999986</v>
      </c>
      <c r="I1113" s="15">
        <f>I1114+I1115</f>
        <v>100</v>
      </c>
      <c r="J1113" s="16">
        <f t="shared" si="263"/>
        <v>92.130655122583832</v>
      </c>
      <c r="K1113" s="16">
        <f t="shared" si="264"/>
        <v>100.92261837022171</v>
      </c>
      <c r="L1113" s="16">
        <f t="shared" si="264"/>
        <v>108.34291806230164</v>
      </c>
    </row>
    <row r="1114" spans="1:18" s="9" customFormat="1" x14ac:dyDescent="0.2">
      <c r="A1114" s="17" t="s">
        <v>275</v>
      </c>
      <c r="B1114" s="75">
        <v>1219.97</v>
      </c>
      <c r="C1114" s="75">
        <v>12418.058000000001</v>
      </c>
      <c r="D1114" s="75">
        <v>1677.9090000000001</v>
      </c>
      <c r="E1114" s="75">
        <v>14095.967000000001</v>
      </c>
      <c r="F1114" s="75">
        <v>1977.7090000000001</v>
      </c>
      <c r="G1114" s="75">
        <v>12137.287</v>
      </c>
      <c r="H1114" s="15">
        <f>D1114/D1113*100</f>
        <v>4.9336382318539957</v>
      </c>
      <c r="I1114" s="15">
        <f>E1114/E1113*100</f>
        <v>7.9816657040345333</v>
      </c>
      <c r="J1114" s="16">
        <f t="shared" si="263"/>
        <v>137.53690664524538</v>
      </c>
      <c r="K1114" s="16">
        <f t="shared" si="264"/>
        <v>84.841045876820104</v>
      </c>
      <c r="L1114" s="16">
        <f t="shared" si="264"/>
        <v>116.1377085340406</v>
      </c>
      <c r="M1114" s="78"/>
      <c r="N1114" s="78"/>
      <c r="O1114" s="78"/>
      <c r="P1114" s="78"/>
      <c r="Q1114" s="78"/>
      <c r="R1114" s="78"/>
    </row>
    <row r="1115" spans="1:18" s="9" customFormat="1" x14ac:dyDescent="0.2">
      <c r="A1115" s="17" t="s">
        <v>279</v>
      </c>
      <c r="B1115" s="75">
        <v>35694.525999999998</v>
      </c>
      <c r="C1115" s="75">
        <v>130176.702</v>
      </c>
      <c r="D1115" s="75">
        <v>32331.657999999999</v>
      </c>
      <c r="E1115" s="75">
        <v>162508.35999999999</v>
      </c>
      <c r="F1115" s="75">
        <v>31720.947</v>
      </c>
      <c r="G1115" s="75">
        <v>150867.671</v>
      </c>
      <c r="H1115" s="15">
        <f>D1115/D1113*100</f>
        <v>95.066361768145995</v>
      </c>
      <c r="I1115" s="15">
        <f>E1115/E1113*100</f>
        <v>92.01833429596546</v>
      </c>
      <c r="J1115" s="16">
        <f t="shared" si="263"/>
        <v>90.578757090092751</v>
      </c>
      <c r="K1115" s="16">
        <f t="shared" si="264"/>
        <v>101.92526093246839</v>
      </c>
      <c r="L1115" s="16">
        <f t="shared" si="264"/>
        <v>107.7158273358644</v>
      </c>
      <c r="M1115" s="74"/>
      <c r="N1115" s="74"/>
      <c r="O1115" s="74"/>
      <c r="P1115" s="74"/>
      <c r="Q1115" s="74"/>
      <c r="R1115" s="74"/>
    </row>
    <row r="1116" spans="1:18" s="9" customFormat="1" ht="67.5" x14ac:dyDescent="0.2">
      <c r="A1116" s="11" t="s">
        <v>430</v>
      </c>
      <c r="B1116" s="75"/>
      <c r="C1116" s="75"/>
      <c r="D1116" s="75"/>
      <c r="E1116" s="75"/>
      <c r="F1116" s="75"/>
      <c r="G1116" s="75"/>
      <c r="H1116" s="74"/>
      <c r="I1116" s="74"/>
      <c r="J1116" s="74"/>
      <c r="K1116" s="74"/>
      <c r="L1116" s="74"/>
      <c r="M1116" s="74"/>
      <c r="N1116" s="74"/>
      <c r="O1116" s="74"/>
      <c r="P1116" s="74"/>
      <c r="Q1116" s="74"/>
      <c r="R1116" s="74"/>
    </row>
    <row r="1117" spans="1:18" s="9" customFormat="1" x14ac:dyDescent="0.2">
      <c r="A1117" s="13" t="s">
        <v>272</v>
      </c>
      <c r="B1117" s="75">
        <v>9344.8559999999998</v>
      </c>
      <c r="C1117" s="75">
        <v>34990.485000000001</v>
      </c>
      <c r="D1117" s="75">
        <v>9702.9380000000001</v>
      </c>
      <c r="E1117" s="75">
        <v>44693.423000000003</v>
      </c>
      <c r="F1117" s="75">
        <v>7031.9059999999999</v>
      </c>
      <c r="G1117" s="75">
        <v>35929.582999999999</v>
      </c>
      <c r="H1117" s="15">
        <f>H1118+H1119</f>
        <v>100</v>
      </c>
      <c r="I1117" s="15">
        <f>I1118+I1119</f>
        <v>100</v>
      </c>
      <c r="J1117" s="16">
        <f t="shared" ref="J1117:J1122" si="265">D1117/B1117*100</f>
        <v>103.83186214961472</v>
      </c>
      <c r="K1117" s="16">
        <f t="shared" ref="K1117:L1120" si="266">D1117/F1117*100</f>
        <v>137.98446680032413</v>
      </c>
      <c r="L1117" s="16">
        <f t="shared" si="266"/>
        <v>124.39171086399752</v>
      </c>
      <c r="M1117" s="70"/>
      <c r="N1117" s="70"/>
      <c r="O1117" s="70"/>
      <c r="P1117" s="70"/>
      <c r="Q1117" s="70"/>
      <c r="R1117" s="70"/>
    </row>
    <row r="1118" spans="1:18" s="9" customFormat="1" x14ac:dyDescent="0.2">
      <c r="A1118" s="17" t="s">
        <v>278</v>
      </c>
      <c r="B1118" s="75">
        <v>719</v>
      </c>
      <c r="C1118" s="75">
        <v>2858.665</v>
      </c>
      <c r="D1118" s="75">
        <v>339</v>
      </c>
      <c r="E1118" s="75">
        <v>3197.665</v>
      </c>
      <c r="F1118" s="75">
        <v>790.66600000000005</v>
      </c>
      <c r="G1118" s="75">
        <v>3777.3319999999999</v>
      </c>
      <c r="H1118" s="15">
        <f>D1118/D1117*100</f>
        <v>3.4937871395241316</v>
      </c>
      <c r="I1118" s="15">
        <f>E1118/E1117*100</f>
        <v>7.1546656876113515</v>
      </c>
      <c r="J1118" s="16">
        <f t="shared" si="265"/>
        <v>47.14881780250348</v>
      </c>
      <c r="K1118" s="16">
        <f t="shared" si="266"/>
        <v>42.875246943715801</v>
      </c>
      <c r="L1118" s="16">
        <f t="shared" si="266"/>
        <v>84.654062708811409</v>
      </c>
      <c r="M1118" s="74"/>
      <c r="N1118" s="74"/>
      <c r="O1118" s="74"/>
      <c r="P1118" s="74"/>
      <c r="Q1118" s="74"/>
      <c r="R1118" s="74"/>
    </row>
    <row r="1119" spans="1:18" s="9" customFormat="1" x14ac:dyDescent="0.2">
      <c r="A1119" s="17" t="s">
        <v>274</v>
      </c>
      <c r="B1119" s="75">
        <v>8625.8559999999998</v>
      </c>
      <c r="C1119" s="75">
        <v>32131.82</v>
      </c>
      <c r="D1119" s="75">
        <v>9363.9380000000001</v>
      </c>
      <c r="E1119" s="75">
        <v>41495.758000000002</v>
      </c>
      <c r="F1119" s="75">
        <v>6241.2389999999996</v>
      </c>
      <c r="G1119" s="75">
        <v>32152.251</v>
      </c>
      <c r="H1119" s="15">
        <f>D1119/D1117*100</f>
        <v>96.50621286047587</v>
      </c>
      <c r="I1119" s="15">
        <f>E1119/E1117*100</f>
        <v>92.845334312388644</v>
      </c>
      <c r="J1119" s="16">
        <f t="shared" si="265"/>
        <v>108.55662324991282</v>
      </c>
      <c r="K1119" s="16">
        <f t="shared" si="266"/>
        <v>150.03331870482771</v>
      </c>
      <c r="L1119" s="16">
        <f t="shared" si="266"/>
        <v>129.06019550544065</v>
      </c>
      <c r="M1119" s="74"/>
      <c r="N1119" s="74"/>
      <c r="O1119" s="74"/>
      <c r="P1119" s="74"/>
      <c r="Q1119" s="74"/>
      <c r="R1119" s="74"/>
    </row>
    <row r="1120" spans="1:18" s="9" customFormat="1" x14ac:dyDescent="0.2">
      <c r="A1120" s="13" t="s">
        <v>273</v>
      </c>
      <c r="B1120" s="75">
        <v>9344.8559999999998</v>
      </c>
      <c r="C1120" s="75">
        <v>34990.485000000001</v>
      </c>
      <c r="D1120" s="75">
        <v>9702.9380000000001</v>
      </c>
      <c r="E1120" s="75">
        <v>44693.423000000003</v>
      </c>
      <c r="F1120" s="75">
        <v>7031.9059999999999</v>
      </c>
      <c r="G1120" s="75">
        <v>35929.582999999999</v>
      </c>
      <c r="H1120" s="15">
        <f>H1121+H1122</f>
        <v>100</v>
      </c>
      <c r="I1120" s="15">
        <f>I1121+I1122</f>
        <v>100</v>
      </c>
      <c r="J1120" s="16">
        <f t="shared" si="265"/>
        <v>103.83186214961472</v>
      </c>
      <c r="K1120" s="16">
        <f t="shared" si="266"/>
        <v>137.98446680032413</v>
      </c>
      <c r="L1120" s="16">
        <f t="shared" si="266"/>
        <v>124.39171086399752</v>
      </c>
      <c r="M1120" s="74"/>
      <c r="N1120" s="74"/>
      <c r="O1120" s="74"/>
      <c r="P1120" s="74"/>
      <c r="Q1120" s="74"/>
      <c r="R1120" s="74"/>
    </row>
    <row r="1121" spans="1:18" s="9" customFormat="1" x14ac:dyDescent="0.2">
      <c r="A1121" s="17" t="s">
        <v>275</v>
      </c>
      <c r="B1121" s="75">
        <v>370.17</v>
      </c>
      <c r="C1121" s="75">
        <v>543.43700000000001</v>
      </c>
      <c r="D1121" s="75">
        <v>1056.768</v>
      </c>
      <c r="E1121" s="75">
        <v>1600.2049999999999</v>
      </c>
      <c r="F1121" s="75">
        <v>8.7650000000000006</v>
      </c>
      <c r="G1121" s="75">
        <v>182.15299999999999</v>
      </c>
      <c r="H1121" s="15">
        <f>D1121/D1120*100</f>
        <v>10.891216660355864</v>
      </c>
      <c r="I1121" s="15">
        <f>E1121/E1120*100</f>
        <v>3.5804037654488892</v>
      </c>
      <c r="J1121" s="16">
        <f t="shared" si="265"/>
        <v>285.48180565686033</v>
      </c>
      <c r="K1121" s="16"/>
      <c r="L1121" s="16"/>
      <c r="M1121" s="78"/>
      <c r="N1121" s="78"/>
      <c r="O1121" s="78"/>
      <c r="P1121" s="78"/>
      <c r="Q1121" s="78"/>
      <c r="R1121" s="78"/>
    </row>
    <row r="1122" spans="1:18" s="9" customFormat="1" x14ac:dyDescent="0.2">
      <c r="A1122" s="17" t="s">
        <v>279</v>
      </c>
      <c r="B1122" s="75">
        <v>8974.6859999999997</v>
      </c>
      <c r="C1122" s="75">
        <v>34447.048000000003</v>
      </c>
      <c r="D1122" s="75">
        <v>8646.17</v>
      </c>
      <c r="E1122" s="75">
        <v>43093.218000000001</v>
      </c>
      <c r="F1122" s="75">
        <v>7023.1409999999996</v>
      </c>
      <c r="G1122" s="75">
        <v>35747.43</v>
      </c>
      <c r="H1122" s="15">
        <f>D1122/D1120*100</f>
        <v>89.108783339644134</v>
      </c>
      <c r="I1122" s="15">
        <f>E1122/E1120*100</f>
        <v>96.419596234551108</v>
      </c>
      <c r="J1122" s="16">
        <f t="shared" si="265"/>
        <v>96.339526530510383</v>
      </c>
      <c r="K1122" s="16">
        <f>D1122/F1122*100</f>
        <v>123.1097311017962</v>
      </c>
      <c r="L1122" s="16">
        <f>E1122/G1122*100</f>
        <v>120.54913597984526</v>
      </c>
    </row>
    <row r="1123" spans="1:18" s="9" customFormat="1" ht="56.25" x14ac:dyDescent="0.2">
      <c r="A1123" s="11" t="s">
        <v>431</v>
      </c>
      <c r="B1123" s="75"/>
      <c r="C1123" s="75"/>
      <c r="D1123" s="75"/>
      <c r="E1123" s="75"/>
      <c r="F1123" s="75"/>
      <c r="G1123" s="75"/>
      <c r="H1123" s="74"/>
      <c r="I1123" s="74"/>
      <c r="J1123" s="74"/>
      <c r="K1123" s="74"/>
      <c r="L1123" s="74"/>
    </row>
    <row r="1124" spans="1:18" s="9" customFormat="1" x14ac:dyDescent="0.2">
      <c r="A1124" s="13" t="s">
        <v>272</v>
      </c>
      <c r="B1124" s="75">
        <v>5123.1760000000004</v>
      </c>
      <c r="C1124" s="75">
        <v>18879.334999999999</v>
      </c>
      <c r="D1124" s="75">
        <v>4885.07</v>
      </c>
      <c r="E1124" s="75">
        <v>23764.404999999999</v>
      </c>
      <c r="F1124" s="75">
        <v>3320.2950000000001</v>
      </c>
      <c r="G1124" s="75">
        <v>14743.844999999999</v>
      </c>
      <c r="H1124" s="15">
        <f>H1125+H1126</f>
        <v>100</v>
      </c>
      <c r="I1124" s="15">
        <f>I1125+I1126</f>
        <v>100</v>
      </c>
      <c r="J1124" s="16">
        <f t="shared" ref="J1124:J1129" si="267">D1124/B1124*100</f>
        <v>95.352375167279035</v>
      </c>
      <c r="K1124" s="16">
        <f t="shared" ref="K1124:L1127" si="268">D1124/F1124*100</f>
        <v>147.12758956658971</v>
      </c>
      <c r="L1124" s="16">
        <f t="shared" si="268"/>
        <v>161.18186945128627</v>
      </c>
      <c r="M1124" s="78"/>
      <c r="N1124" s="78"/>
      <c r="O1124" s="78"/>
      <c r="P1124" s="78"/>
      <c r="Q1124" s="78"/>
      <c r="R1124" s="78"/>
    </row>
    <row r="1125" spans="1:18" s="9" customFormat="1" x14ac:dyDescent="0.2">
      <c r="A1125" s="17" t="s">
        <v>278</v>
      </c>
      <c r="B1125" s="75">
        <v>62.5</v>
      </c>
      <c r="C1125" s="75">
        <v>278</v>
      </c>
      <c r="D1125" s="75">
        <v>37.5</v>
      </c>
      <c r="E1125" s="75">
        <v>315.5</v>
      </c>
      <c r="F1125" s="75">
        <v>75.5</v>
      </c>
      <c r="G1125" s="75">
        <v>377.5</v>
      </c>
      <c r="H1125" s="15">
        <f>D1125/D1124*100</f>
        <v>0.76764509003965142</v>
      </c>
      <c r="I1125" s="15">
        <f>E1125/E1124*100</f>
        <v>1.3276158187002789</v>
      </c>
      <c r="J1125" s="16">
        <f t="shared" si="267"/>
        <v>60</v>
      </c>
      <c r="K1125" s="16">
        <f t="shared" si="268"/>
        <v>49.668874172185426</v>
      </c>
      <c r="L1125" s="16">
        <f t="shared" si="268"/>
        <v>83.576158940397349</v>
      </c>
      <c r="M1125" s="74"/>
      <c r="N1125" s="74"/>
      <c r="O1125" s="74"/>
      <c r="P1125" s="74"/>
      <c r="Q1125" s="74"/>
      <c r="R1125" s="74"/>
    </row>
    <row r="1126" spans="1:18" s="9" customFormat="1" x14ac:dyDescent="0.2">
      <c r="A1126" s="17" t="s">
        <v>274</v>
      </c>
      <c r="B1126" s="75">
        <v>5060.6760000000004</v>
      </c>
      <c r="C1126" s="75">
        <v>18601.334999999999</v>
      </c>
      <c r="D1126" s="75">
        <v>4847.57</v>
      </c>
      <c r="E1126" s="75">
        <v>23448.904999999999</v>
      </c>
      <c r="F1126" s="75">
        <v>3244.7950000000001</v>
      </c>
      <c r="G1126" s="75">
        <v>14366.344999999999</v>
      </c>
      <c r="H1126" s="15">
        <f>D1126/D1124*100</f>
        <v>99.23235490996035</v>
      </c>
      <c r="I1126" s="15">
        <f>E1126/E1124*100</f>
        <v>98.672384181299719</v>
      </c>
      <c r="J1126" s="16">
        <f t="shared" si="267"/>
        <v>95.788981551081307</v>
      </c>
      <c r="K1126" s="16">
        <f t="shared" si="268"/>
        <v>149.39526225847857</v>
      </c>
      <c r="L1126" s="16">
        <f t="shared" si="268"/>
        <v>163.22109068103265</v>
      </c>
    </row>
    <row r="1127" spans="1:18" s="9" customFormat="1" x14ac:dyDescent="0.2">
      <c r="A1127" s="13" t="s">
        <v>273</v>
      </c>
      <c r="B1127" s="75">
        <v>5123.1760000000004</v>
      </c>
      <c r="C1127" s="75">
        <v>18879.334999999999</v>
      </c>
      <c r="D1127" s="75">
        <v>4885.07</v>
      </c>
      <c r="E1127" s="75">
        <v>23764.404999999999</v>
      </c>
      <c r="F1127" s="75">
        <v>3320.2950000000001</v>
      </c>
      <c r="G1127" s="75">
        <v>14743.844999999999</v>
      </c>
      <c r="H1127" s="15">
        <f>H1128+H1129</f>
        <v>100</v>
      </c>
      <c r="I1127" s="15">
        <f>I1128+I1129</f>
        <v>100</v>
      </c>
      <c r="J1127" s="16">
        <f t="shared" si="267"/>
        <v>95.352375167279035</v>
      </c>
      <c r="K1127" s="16">
        <f t="shared" si="268"/>
        <v>147.12758956658971</v>
      </c>
      <c r="L1127" s="16">
        <f t="shared" si="268"/>
        <v>161.18186945128627</v>
      </c>
    </row>
    <row r="1128" spans="1:18" s="9" customFormat="1" x14ac:dyDescent="0.2">
      <c r="A1128" s="17" t="s">
        <v>275</v>
      </c>
      <c r="B1128" s="75">
        <v>370.17</v>
      </c>
      <c r="C1128" s="75">
        <v>538.08199999999999</v>
      </c>
      <c r="D1128" s="75">
        <v>1056.768</v>
      </c>
      <c r="E1128" s="75">
        <v>1594.85</v>
      </c>
      <c r="F1128" s="75">
        <v>8.7650000000000006</v>
      </c>
      <c r="G1128" s="75">
        <v>180.29300000000001</v>
      </c>
      <c r="H1128" s="15">
        <f>D1128/D1127*100</f>
        <v>21.632607106960595</v>
      </c>
      <c r="I1128" s="15">
        <f>E1128/E1127*100</f>
        <v>6.7110874435947379</v>
      </c>
      <c r="J1128" s="16">
        <f t="shared" si="267"/>
        <v>285.48180565686033</v>
      </c>
      <c r="K1128" s="16"/>
      <c r="L1128" s="16"/>
      <c r="M1128" s="78"/>
      <c r="N1128" s="78"/>
      <c r="O1128" s="78"/>
      <c r="P1128" s="78"/>
      <c r="Q1128" s="78"/>
      <c r="R1128" s="78"/>
    </row>
    <row r="1129" spans="1:18" s="9" customFormat="1" x14ac:dyDescent="0.2">
      <c r="A1129" s="17" t="s">
        <v>279</v>
      </c>
      <c r="B1129" s="75">
        <v>4753.0060000000003</v>
      </c>
      <c r="C1129" s="75">
        <v>18341.253000000001</v>
      </c>
      <c r="D1129" s="75">
        <v>3828.3020000000001</v>
      </c>
      <c r="E1129" s="75">
        <v>22169.555</v>
      </c>
      <c r="F1129" s="75">
        <v>3311.53</v>
      </c>
      <c r="G1129" s="75">
        <v>14563.552</v>
      </c>
      <c r="H1129" s="15">
        <f>D1129/D1127*100</f>
        <v>78.367392893039408</v>
      </c>
      <c r="I1129" s="15">
        <f>E1129/E1127*100</f>
        <v>93.288912556405265</v>
      </c>
      <c r="J1129" s="16">
        <f t="shared" si="267"/>
        <v>80.544859400556192</v>
      </c>
      <c r="K1129" s="16">
        <f>D1129/F1129*100</f>
        <v>115.60523383451154</v>
      </c>
      <c r="L1129" s="16">
        <f>E1129/G1129*100</f>
        <v>152.22629067414323</v>
      </c>
      <c r="M1129" s="74"/>
      <c r="N1129" s="74"/>
      <c r="O1129" s="74"/>
      <c r="P1129" s="74"/>
      <c r="Q1129" s="74"/>
      <c r="R1129" s="74"/>
    </row>
    <row r="1130" spans="1:18" s="9" customFormat="1" ht="33.75" x14ac:dyDescent="0.2">
      <c r="A1130" s="11" t="s">
        <v>432</v>
      </c>
      <c r="B1130" s="75"/>
      <c r="C1130" s="75"/>
      <c r="D1130" s="75"/>
      <c r="E1130" s="75"/>
      <c r="F1130" s="75"/>
      <c r="G1130" s="75"/>
      <c r="H1130" s="74"/>
      <c r="I1130" s="74"/>
      <c r="J1130" s="74"/>
      <c r="K1130" s="74"/>
      <c r="L1130" s="74"/>
    </row>
    <row r="1131" spans="1:18" s="9" customFormat="1" x14ac:dyDescent="0.2">
      <c r="A1131" s="13" t="s">
        <v>272</v>
      </c>
      <c r="B1131" s="75">
        <v>1311.203</v>
      </c>
      <c r="C1131" s="75">
        <v>7261.6289999999999</v>
      </c>
      <c r="D1131" s="75">
        <v>2858.181</v>
      </c>
      <c r="E1131" s="75">
        <v>10119.81</v>
      </c>
      <c r="F1131" s="75">
        <v>1517.2560000000001</v>
      </c>
      <c r="G1131" s="75">
        <v>8771.9140000000007</v>
      </c>
      <c r="H1131" s="15">
        <f>H1132+H1133</f>
        <v>100</v>
      </c>
      <c r="I1131" s="15">
        <f>I1132+I1133</f>
        <v>100</v>
      </c>
      <c r="J1131" s="16">
        <f>D1131/B1131*100</f>
        <v>217.98157874867584</v>
      </c>
      <c r="K1131" s="16">
        <f t="shared" ref="K1131:L1134" si="269">D1131/F1131*100</f>
        <v>188.37829608187411</v>
      </c>
      <c r="L1131" s="16">
        <f t="shared" si="269"/>
        <v>115.36604212033996</v>
      </c>
      <c r="M1131" s="78"/>
      <c r="N1131" s="78"/>
      <c r="O1131" s="78"/>
      <c r="P1131" s="78"/>
      <c r="Q1131" s="78"/>
      <c r="R1131" s="78"/>
    </row>
    <row r="1132" spans="1:18" s="9" customFormat="1" x14ac:dyDescent="0.2">
      <c r="A1132" s="17" t="s">
        <v>278</v>
      </c>
      <c r="B1132" s="75">
        <v>634.5</v>
      </c>
      <c r="C1132" s="75">
        <v>2007.3320000000001</v>
      </c>
      <c r="D1132" s="75">
        <v>283.5</v>
      </c>
      <c r="E1132" s="75">
        <v>2290.8319999999999</v>
      </c>
      <c r="F1132" s="75">
        <v>707.5</v>
      </c>
      <c r="G1132" s="75">
        <v>1862.498</v>
      </c>
      <c r="H1132" s="15">
        <f>D1132/D1131*100</f>
        <v>9.9188959691496095</v>
      </c>
      <c r="I1132" s="15">
        <f>E1132/E1131*100</f>
        <v>22.637104846830127</v>
      </c>
      <c r="J1132" s="16">
        <f>D1132/B1132*100</f>
        <v>44.680851063829785</v>
      </c>
      <c r="K1132" s="16">
        <f t="shared" si="269"/>
        <v>40.070671378091873</v>
      </c>
      <c r="L1132" s="16">
        <f t="shared" si="269"/>
        <v>122.99782335336735</v>
      </c>
      <c r="M1132" s="74"/>
      <c r="N1132" s="74"/>
      <c r="O1132" s="74"/>
      <c r="P1132" s="74"/>
      <c r="Q1132" s="74"/>
      <c r="R1132" s="74"/>
    </row>
    <row r="1133" spans="1:18" s="9" customFormat="1" x14ac:dyDescent="0.2">
      <c r="A1133" s="17" t="s">
        <v>274</v>
      </c>
      <c r="B1133" s="75">
        <v>676.70299999999997</v>
      </c>
      <c r="C1133" s="75">
        <v>5254.2969999999996</v>
      </c>
      <c r="D1133" s="75">
        <v>2574.681</v>
      </c>
      <c r="E1133" s="75">
        <v>7828.9780000000001</v>
      </c>
      <c r="F1133" s="75">
        <v>809.75599999999997</v>
      </c>
      <c r="G1133" s="75">
        <v>6909.4160000000002</v>
      </c>
      <c r="H1133" s="15">
        <f>D1133/D1131*100</f>
        <v>90.081104030850383</v>
      </c>
      <c r="I1133" s="15">
        <f>E1133/E1131*100</f>
        <v>77.362895153169873</v>
      </c>
      <c r="J1133" s="16">
        <f>D1133/B1133*100</f>
        <v>380.47429965583132</v>
      </c>
      <c r="K1133" s="16">
        <f t="shared" si="269"/>
        <v>317.9576316816424</v>
      </c>
      <c r="L1133" s="16">
        <f t="shared" si="269"/>
        <v>113.3088237848177</v>
      </c>
      <c r="M1133" s="74"/>
      <c r="N1133" s="74"/>
      <c r="O1133" s="74"/>
      <c r="P1133" s="74"/>
      <c r="Q1133" s="74"/>
      <c r="R1133" s="74"/>
    </row>
    <row r="1134" spans="1:18" s="9" customFormat="1" x14ac:dyDescent="0.2">
      <c r="A1134" s="13" t="s">
        <v>273</v>
      </c>
      <c r="B1134" s="75">
        <v>1311.203</v>
      </c>
      <c r="C1134" s="75">
        <v>7261.6289999999999</v>
      </c>
      <c r="D1134" s="75">
        <v>2858.181</v>
      </c>
      <c r="E1134" s="75">
        <v>10119.81</v>
      </c>
      <c r="F1134" s="75">
        <v>1517.2560000000001</v>
      </c>
      <c r="G1134" s="75">
        <v>8771.9140000000007</v>
      </c>
      <c r="H1134" s="15">
        <f>H1135+H1136</f>
        <v>100</v>
      </c>
      <c r="I1134" s="15">
        <f>I1135+I1136</f>
        <v>100</v>
      </c>
      <c r="J1134" s="16">
        <f>D1134/B1134*100</f>
        <v>217.98157874867584</v>
      </c>
      <c r="K1134" s="16">
        <f t="shared" si="269"/>
        <v>188.37829608187411</v>
      </c>
      <c r="L1134" s="16">
        <f t="shared" si="269"/>
        <v>115.36604212033996</v>
      </c>
      <c r="M1134" s="74"/>
      <c r="N1134" s="74"/>
      <c r="O1134" s="74"/>
      <c r="P1134" s="74"/>
      <c r="Q1134" s="74"/>
      <c r="R1134" s="74"/>
    </row>
    <row r="1135" spans="1:18" s="9" customFormat="1" x14ac:dyDescent="0.2">
      <c r="A1135" s="17" t="s">
        <v>275</v>
      </c>
      <c r="B1135" s="75">
        <v>0</v>
      </c>
      <c r="C1135" s="75">
        <v>5.3550000000000004</v>
      </c>
      <c r="D1135" s="75">
        <v>0</v>
      </c>
      <c r="E1135" s="75">
        <v>5.3550000000000004</v>
      </c>
      <c r="F1135" s="75">
        <v>0</v>
      </c>
      <c r="G1135" s="75">
        <v>1.86</v>
      </c>
      <c r="H1135" s="15">
        <f>D1135/D1134*100</f>
        <v>0</v>
      </c>
      <c r="I1135" s="15">
        <f>E1135/E1134*100</f>
        <v>5.2916013245307973E-2</v>
      </c>
      <c r="J1135" s="16">
        <v>0</v>
      </c>
      <c r="K1135" s="16">
        <v>0</v>
      </c>
      <c r="L1135" s="16">
        <f>E1135/G1135*100</f>
        <v>287.90322580645159</v>
      </c>
      <c r="M1135" s="78"/>
      <c r="N1135" s="78"/>
      <c r="O1135" s="78"/>
      <c r="P1135" s="78"/>
      <c r="Q1135" s="78"/>
      <c r="R1135" s="78"/>
    </row>
    <row r="1136" spans="1:18" s="9" customFormat="1" x14ac:dyDescent="0.2">
      <c r="A1136" s="17" t="s">
        <v>279</v>
      </c>
      <c r="B1136" s="75">
        <v>1311.203</v>
      </c>
      <c r="C1136" s="75">
        <v>7256.2740000000003</v>
      </c>
      <c r="D1136" s="75">
        <v>2858.181</v>
      </c>
      <c r="E1136" s="75">
        <v>10114.455</v>
      </c>
      <c r="F1136" s="75">
        <v>1517.2560000000001</v>
      </c>
      <c r="G1136" s="75">
        <v>8770.0540000000001</v>
      </c>
      <c r="H1136" s="15">
        <f>D1136/D1134*100</f>
        <v>100</v>
      </c>
      <c r="I1136" s="15">
        <f>E1136/E1134*100</f>
        <v>99.947083986754691</v>
      </c>
      <c r="J1136" s="16">
        <f>D1136/B1136*100</f>
        <v>217.98157874867584</v>
      </c>
      <c r="K1136" s="16">
        <f>D1136/F1136*100</f>
        <v>188.37829608187411</v>
      </c>
      <c r="L1136" s="16">
        <f>E1136/G1136*100</f>
        <v>115.3294495108012</v>
      </c>
    </row>
    <row r="1137" spans="1:18" s="9" customFormat="1" ht="45" x14ac:dyDescent="0.2">
      <c r="A1137" s="11" t="s">
        <v>433</v>
      </c>
      <c r="B1137" s="75"/>
      <c r="C1137" s="75"/>
      <c r="D1137" s="75"/>
      <c r="E1137" s="75"/>
      <c r="F1137" s="75"/>
      <c r="G1137" s="75"/>
      <c r="H1137" s="74"/>
      <c r="I1137" s="74"/>
      <c r="J1137" s="74"/>
      <c r="K1137" s="74"/>
      <c r="L1137" s="74"/>
    </row>
    <row r="1138" spans="1:18" s="9" customFormat="1" x14ac:dyDescent="0.2">
      <c r="A1138" s="13" t="s">
        <v>272</v>
      </c>
      <c r="B1138" s="75">
        <v>15284.138999999999</v>
      </c>
      <c r="C1138" s="75">
        <v>60480.722000000002</v>
      </c>
      <c r="D1138" s="75">
        <v>12310.509</v>
      </c>
      <c r="E1138" s="75">
        <v>72791.231</v>
      </c>
      <c r="F1138" s="75">
        <v>16774.438999999998</v>
      </c>
      <c r="G1138" s="75">
        <v>75596.808999999994</v>
      </c>
      <c r="H1138" s="15">
        <f>H1139+H1140</f>
        <v>100</v>
      </c>
      <c r="I1138" s="15">
        <f>I1139+I1140</f>
        <v>100</v>
      </c>
      <c r="J1138" s="16">
        <f t="shared" ref="J1138:J1143" si="270">D1138/B1138*100</f>
        <v>80.54434077052035</v>
      </c>
      <c r="K1138" s="16">
        <f t="shared" ref="K1138:L1143" si="271">D1138/F1138*100</f>
        <v>73.388499013290414</v>
      </c>
      <c r="L1138" s="16">
        <f t="shared" si="271"/>
        <v>96.28876134176511</v>
      </c>
      <c r="M1138" s="78"/>
      <c r="N1138" s="78"/>
      <c r="O1138" s="78"/>
      <c r="P1138" s="78"/>
      <c r="Q1138" s="78"/>
      <c r="R1138" s="78"/>
    </row>
    <row r="1139" spans="1:18" s="9" customFormat="1" x14ac:dyDescent="0.2">
      <c r="A1139" s="17" t="s">
        <v>278</v>
      </c>
      <c r="B1139" s="75">
        <v>13169.666999999999</v>
      </c>
      <c r="C1139" s="75">
        <v>52758.332999999999</v>
      </c>
      <c r="D1139" s="75">
        <v>10164</v>
      </c>
      <c r="E1139" s="75">
        <v>62922.332999999999</v>
      </c>
      <c r="F1139" s="75">
        <v>13895</v>
      </c>
      <c r="G1139" s="75">
        <v>63285</v>
      </c>
      <c r="H1139" s="15">
        <f>D1139/D1138*100</f>
        <v>82.563604803018293</v>
      </c>
      <c r="I1139" s="15">
        <f>E1139/E1138*100</f>
        <v>86.44218834546156</v>
      </c>
      <c r="J1139" s="16">
        <f t="shared" si="270"/>
        <v>77.177350042335917</v>
      </c>
      <c r="K1139" s="16">
        <f t="shared" si="271"/>
        <v>73.148614609571794</v>
      </c>
      <c r="L1139" s="16">
        <f t="shared" si="271"/>
        <v>99.42693055226357</v>
      </c>
    </row>
    <row r="1140" spans="1:18" s="9" customFormat="1" x14ac:dyDescent="0.2">
      <c r="A1140" s="17" t="s">
        <v>274</v>
      </c>
      <c r="B1140" s="75">
        <v>2114.4720000000002</v>
      </c>
      <c r="C1140" s="75">
        <v>7722.3890000000001</v>
      </c>
      <c r="D1140" s="75">
        <v>2146.509</v>
      </c>
      <c r="E1140" s="75">
        <v>9868.8979999999992</v>
      </c>
      <c r="F1140" s="75">
        <v>2879.4389999999999</v>
      </c>
      <c r="G1140" s="75">
        <v>12311.808999999999</v>
      </c>
      <c r="H1140" s="15">
        <f>D1140/D1138*100</f>
        <v>17.436395196981703</v>
      </c>
      <c r="I1140" s="15">
        <f>E1140/E1138*100</f>
        <v>13.557811654538444</v>
      </c>
      <c r="J1140" s="16">
        <f t="shared" si="270"/>
        <v>101.51513001827406</v>
      </c>
      <c r="K1140" s="16">
        <f t="shared" si="271"/>
        <v>74.546083455839835</v>
      </c>
      <c r="L1140" s="16">
        <f t="shared" si="271"/>
        <v>80.157984907010814</v>
      </c>
    </row>
    <row r="1141" spans="1:18" s="9" customFormat="1" x14ac:dyDescent="0.2">
      <c r="A1141" s="13" t="s">
        <v>273</v>
      </c>
      <c r="B1141" s="75">
        <v>15284.138999999999</v>
      </c>
      <c r="C1141" s="75">
        <v>60480.722000000002</v>
      </c>
      <c r="D1141" s="75">
        <v>12310.509</v>
      </c>
      <c r="E1141" s="75">
        <v>72791.231</v>
      </c>
      <c r="F1141" s="75">
        <v>16774.438999999998</v>
      </c>
      <c r="G1141" s="75">
        <v>75596.808999999994</v>
      </c>
      <c r="H1141" s="15">
        <f>H1142+H1143</f>
        <v>100</v>
      </c>
      <c r="I1141" s="15">
        <f>I1142+I1143</f>
        <v>100</v>
      </c>
      <c r="J1141" s="16">
        <f t="shared" si="270"/>
        <v>80.54434077052035</v>
      </c>
      <c r="K1141" s="16">
        <f t="shared" si="271"/>
        <v>73.388499013290414</v>
      </c>
      <c r="L1141" s="16">
        <f t="shared" si="271"/>
        <v>96.28876134176511</v>
      </c>
    </row>
    <row r="1142" spans="1:18" s="9" customFormat="1" x14ac:dyDescent="0.2">
      <c r="A1142" s="17" t="s">
        <v>275</v>
      </c>
      <c r="B1142" s="75">
        <v>836.04899999999998</v>
      </c>
      <c r="C1142" s="75">
        <v>11839.755999999999</v>
      </c>
      <c r="D1142" s="75">
        <v>613.65</v>
      </c>
      <c r="E1142" s="75">
        <v>12453.406000000001</v>
      </c>
      <c r="F1142" s="75">
        <v>1968.944</v>
      </c>
      <c r="G1142" s="75">
        <v>11933.273999999999</v>
      </c>
      <c r="H1142" s="15">
        <f>D1142/D1141*100</f>
        <v>4.984765455270777</v>
      </c>
      <c r="I1142" s="15">
        <f>E1142/E1141*100</f>
        <v>17.108387684774833</v>
      </c>
      <c r="J1142" s="16">
        <f t="shared" si="270"/>
        <v>73.398807964604941</v>
      </c>
      <c r="K1142" s="16">
        <f t="shared" si="271"/>
        <v>31.166452677171115</v>
      </c>
      <c r="L1142" s="16">
        <f t="shared" si="271"/>
        <v>104.35866971629078</v>
      </c>
      <c r="M1142" s="78"/>
      <c r="N1142" s="78"/>
      <c r="O1142" s="78"/>
      <c r="P1142" s="78"/>
      <c r="Q1142" s="78"/>
      <c r="R1142" s="78"/>
    </row>
    <row r="1143" spans="1:18" s="9" customFormat="1" x14ac:dyDescent="0.2">
      <c r="A1143" s="17" t="s">
        <v>279</v>
      </c>
      <c r="B1143" s="75">
        <v>14448.09</v>
      </c>
      <c r="C1143" s="75">
        <v>48640.966</v>
      </c>
      <c r="D1143" s="75">
        <v>11696.859</v>
      </c>
      <c r="E1143" s="75">
        <v>60337.824999999997</v>
      </c>
      <c r="F1143" s="75">
        <v>14805.495000000001</v>
      </c>
      <c r="G1143" s="75">
        <v>63663.535000000003</v>
      </c>
      <c r="H1143" s="15">
        <f>D1143/D1141*100</f>
        <v>95.015234544729225</v>
      </c>
      <c r="I1143" s="15">
        <f>E1143/E1141*100</f>
        <v>82.89161231522516</v>
      </c>
      <c r="J1143" s="16">
        <f t="shared" si="270"/>
        <v>80.957822106589873</v>
      </c>
      <c r="K1143" s="16">
        <f t="shared" si="271"/>
        <v>79.003498363276606</v>
      </c>
      <c r="L1143" s="16">
        <f t="shared" si="271"/>
        <v>94.776114772765908</v>
      </c>
    </row>
    <row r="1144" spans="1:18" s="9" customFormat="1" x14ac:dyDescent="0.2">
      <c r="A1144" s="11" t="s">
        <v>434</v>
      </c>
      <c r="B1144" s="75"/>
      <c r="C1144" s="75"/>
      <c r="D1144" s="75"/>
      <c r="E1144" s="75"/>
      <c r="F1144" s="75"/>
      <c r="G1144" s="75"/>
      <c r="H1144" s="74"/>
      <c r="I1144" s="74"/>
      <c r="J1144" s="74"/>
      <c r="K1144" s="74"/>
      <c r="L1144" s="74"/>
    </row>
    <row r="1145" spans="1:18" s="9" customFormat="1" x14ac:dyDescent="0.2">
      <c r="A1145" s="13" t="s">
        <v>272</v>
      </c>
      <c r="B1145" s="75">
        <v>2994104.0329999998</v>
      </c>
      <c r="C1145" s="75">
        <v>15464314.699999999</v>
      </c>
      <c r="D1145" s="75">
        <v>3291782.4</v>
      </c>
      <c r="E1145" s="75">
        <v>18756097.100000001</v>
      </c>
      <c r="F1145" s="75">
        <v>2774330.9670000002</v>
      </c>
      <c r="G1145" s="75">
        <v>11109113.433</v>
      </c>
      <c r="H1145" s="15">
        <f>H1146+H1147</f>
        <v>100</v>
      </c>
      <c r="I1145" s="15">
        <f>I1146+I1147</f>
        <v>100</v>
      </c>
      <c r="J1145" s="16">
        <f t="shared" ref="J1145:J1150" si="272">D1145/B1145*100</f>
        <v>109.94215176624091</v>
      </c>
      <c r="K1145" s="16">
        <f t="shared" ref="K1145:L1150" si="273">D1145/F1145*100</f>
        <v>118.65139520680698</v>
      </c>
      <c r="L1145" s="16">
        <f t="shared" si="273"/>
        <v>168.83522895971495</v>
      </c>
      <c r="M1145" s="78"/>
      <c r="N1145" s="78"/>
      <c r="O1145" s="78"/>
      <c r="P1145" s="78"/>
      <c r="Q1145" s="78"/>
      <c r="R1145" s="78"/>
    </row>
    <row r="1146" spans="1:18" s="9" customFormat="1" x14ac:dyDescent="0.2">
      <c r="A1146" s="17" t="s">
        <v>278</v>
      </c>
      <c r="B1146" s="75">
        <v>1026081.333</v>
      </c>
      <c r="C1146" s="75">
        <v>2815069</v>
      </c>
      <c r="D1146" s="75">
        <v>1224257</v>
      </c>
      <c r="E1146" s="75">
        <v>4039326</v>
      </c>
      <c r="F1146" s="75">
        <v>643503.66700000002</v>
      </c>
      <c r="G1146" s="75">
        <v>2588408.3330000001</v>
      </c>
      <c r="H1146" s="15">
        <f>D1146/D1145*100</f>
        <v>37.191310093887132</v>
      </c>
      <c r="I1146" s="15">
        <f>E1146/E1145*100</f>
        <v>21.536068929820157</v>
      </c>
      <c r="J1146" s="16">
        <f t="shared" si="272"/>
        <v>119.31383610893542</v>
      </c>
      <c r="K1146" s="16">
        <f t="shared" si="273"/>
        <v>190.2486439133221</v>
      </c>
      <c r="L1146" s="16">
        <f t="shared" si="273"/>
        <v>156.05443501715075</v>
      </c>
      <c r="M1146" s="74"/>
      <c r="N1146" s="74"/>
      <c r="O1146" s="74"/>
      <c r="P1146" s="74"/>
      <c r="Q1146" s="74"/>
      <c r="R1146" s="74"/>
    </row>
    <row r="1147" spans="1:18" s="9" customFormat="1" x14ac:dyDescent="0.2">
      <c r="A1147" s="17" t="s">
        <v>274</v>
      </c>
      <c r="B1147" s="75">
        <v>1968022.7</v>
      </c>
      <c r="C1147" s="75">
        <v>12649245.699999999</v>
      </c>
      <c r="D1147" s="75">
        <v>2067525.4</v>
      </c>
      <c r="E1147" s="75">
        <v>14716771.1</v>
      </c>
      <c r="F1147" s="75">
        <v>2130827.2999999998</v>
      </c>
      <c r="G1147" s="75">
        <v>8520705.0999999996</v>
      </c>
      <c r="H1147" s="15">
        <f>D1147/D1145*100</f>
        <v>62.808689906112868</v>
      </c>
      <c r="I1147" s="15">
        <f>E1147/E1145*100</f>
        <v>78.463931070179839</v>
      </c>
      <c r="J1147" s="16">
        <f t="shared" si="272"/>
        <v>105.05597318567514</v>
      </c>
      <c r="K1147" s="16">
        <f t="shared" si="273"/>
        <v>97.02923366900734</v>
      </c>
      <c r="L1147" s="16">
        <f t="shared" si="273"/>
        <v>172.71776135052485</v>
      </c>
    </row>
    <row r="1148" spans="1:18" s="9" customFormat="1" x14ac:dyDescent="0.2">
      <c r="A1148" s="13" t="s">
        <v>273</v>
      </c>
      <c r="B1148" s="75">
        <v>2994104.0329999998</v>
      </c>
      <c r="C1148" s="75">
        <v>15464314.699999999</v>
      </c>
      <c r="D1148" s="75">
        <v>3291782.4</v>
      </c>
      <c r="E1148" s="75">
        <v>18756097.100000001</v>
      </c>
      <c r="F1148" s="75">
        <v>2774330.9670000002</v>
      </c>
      <c r="G1148" s="75">
        <v>11109113.433</v>
      </c>
      <c r="H1148" s="15">
        <f>H1149+H1150</f>
        <v>100.00000000000001</v>
      </c>
      <c r="I1148" s="15">
        <f>I1149+I1150</f>
        <v>100</v>
      </c>
      <c r="J1148" s="16">
        <f t="shared" si="272"/>
        <v>109.94215176624091</v>
      </c>
      <c r="K1148" s="16">
        <f t="shared" si="273"/>
        <v>118.65139520680698</v>
      </c>
      <c r="L1148" s="16">
        <f t="shared" si="273"/>
        <v>168.83522895971495</v>
      </c>
      <c r="M1148" s="74"/>
      <c r="N1148" s="74"/>
      <c r="O1148" s="74"/>
      <c r="P1148" s="74"/>
      <c r="Q1148" s="74"/>
      <c r="R1148" s="74"/>
    </row>
    <row r="1149" spans="1:18" s="9" customFormat="1" x14ac:dyDescent="0.2">
      <c r="A1149" s="17" t="s">
        <v>275</v>
      </c>
      <c r="B1149" s="75">
        <v>304209.3</v>
      </c>
      <c r="C1149" s="75">
        <v>899245.8</v>
      </c>
      <c r="D1149" s="75">
        <v>267287.7</v>
      </c>
      <c r="E1149" s="75">
        <v>1166533.5</v>
      </c>
      <c r="F1149" s="75">
        <v>360167.2</v>
      </c>
      <c r="G1149" s="75">
        <v>1458499.5</v>
      </c>
      <c r="H1149" s="15">
        <f>D1149/D1148*100</f>
        <v>8.1198471685127185</v>
      </c>
      <c r="I1149" s="15">
        <f>E1149/E1148*100</f>
        <v>6.2194895546792619</v>
      </c>
      <c r="J1149" s="16">
        <f t="shared" si="272"/>
        <v>87.86309294291793</v>
      </c>
      <c r="K1149" s="16">
        <f t="shared" si="273"/>
        <v>74.21211592837993</v>
      </c>
      <c r="L1149" s="16">
        <f t="shared" si="273"/>
        <v>79.981755221719311</v>
      </c>
      <c r="M1149" s="78"/>
      <c r="N1149" s="78"/>
      <c r="O1149" s="78"/>
      <c r="P1149" s="78"/>
      <c r="Q1149" s="78"/>
      <c r="R1149" s="78"/>
    </row>
    <row r="1150" spans="1:18" s="9" customFormat="1" x14ac:dyDescent="0.2">
      <c r="A1150" s="17" t="s">
        <v>279</v>
      </c>
      <c r="B1150" s="75">
        <v>2689894.733</v>
      </c>
      <c r="C1150" s="75">
        <v>14565068.9</v>
      </c>
      <c r="D1150" s="75">
        <v>3024494.7</v>
      </c>
      <c r="E1150" s="75">
        <v>17589563.600000001</v>
      </c>
      <c r="F1150" s="75">
        <v>2414163.767</v>
      </c>
      <c r="G1150" s="75">
        <v>9650613.9330000002</v>
      </c>
      <c r="H1150" s="15">
        <f>D1150/D1148*100</f>
        <v>91.880152831487294</v>
      </c>
      <c r="I1150" s="15">
        <f>E1150/E1148*100</f>
        <v>93.780510445320743</v>
      </c>
      <c r="J1150" s="16">
        <f t="shared" si="272"/>
        <v>112.43914726086048</v>
      </c>
      <c r="K1150" s="16">
        <f t="shared" si="273"/>
        <v>125.28125644758714</v>
      </c>
      <c r="L1150" s="16">
        <f t="shared" si="273"/>
        <v>182.26367485132721</v>
      </c>
      <c r="M1150" s="74"/>
      <c r="N1150" s="74"/>
      <c r="O1150" s="74"/>
      <c r="P1150" s="74"/>
      <c r="Q1150" s="74"/>
      <c r="R1150" s="74"/>
    </row>
    <row r="1151" spans="1:18" s="9" customFormat="1" ht="22.5" x14ac:dyDescent="0.2">
      <c r="A1151" s="11" t="s">
        <v>435</v>
      </c>
      <c r="B1151" s="75"/>
      <c r="C1151" s="75"/>
      <c r="D1151" s="75"/>
      <c r="E1151" s="75"/>
      <c r="F1151" s="75"/>
      <c r="G1151" s="75"/>
      <c r="H1151" s="74"/>
      <c r="I1151" s="74"/>
      <c r="J1151" s="74"/>
      <c r="K1151" s="74"/>
      <c r="L1151" s="74"/>
    </row>
    <row r="1152" spans="1:18" s="9" customFormat="1" x14ac:dyDescent="0.2">
      <c r="A1152" s="13" t="s">
        <v>272</v>
      </c>
      <c r="B1152" s="75">
        <v>5993507.6909999996</v>
      </c>
      <c r="C1152" s="75">
        <v>19081741.324000001</v>
      </c>
      <c r="D1152" s="75">
        <v>5663001.9859999996</v>
      </c>
      <c r="E1152" s="75">
        <v>24743357.879999999</v>
      </c>
      <c r="F1152" s="75">
        <v>5323523.4649999999</v>
      </c>
      <c r="G1152" s="75">
        <v>22337298.875</v>
      </c>
      <c r="H1152" s="15">
        <f>H1153+H1154</f>
        <v>100.00000000000001</v>
      </c>
      <c r="I1152" s="15">
        <f>I1153+I1154</f>
        <v>100</v>
      </c>
      <c r="J1152" s="16">
        <f t="shared" ref="J1152:J1157" si="274">D1152/B1152*100</f>
        <v>94.485604723652969</v>
      </c>
      <c r="K1152" s="16">
        <f t="shared" ref="K1152:L1157" si="275">D1152/F1152*100</f>
        <v>106.37695171688324</v>
      </c>
      <c r="L1152" s="16">
        <f t="shared" si="275"/>
        <v>110.77148592792869</v>
      </c>
      <c r="M1152" s="78"/>
      <c r="N1152" s="78"/>
      <c r="O1152" s="78"/>
      <c r="P1152" s="78"/>
      <c r="Q1152" s="78"/>
      <c r="R1152" s="78"/>
    </row>
    <row r="1153" spans="1:18" s="9" customFormat="1" x14ac:dyDescent="0.2">
      <c r="A1153" s="17" t="s">
        <v>278</v>
      </c>
      <c r="B1153" s="75">
        <v>3160496.2519999999</v>
      </c>
      <c r="C1153" s="75">
        <v>11143635.676000001</v>
      </c>
      <c r="D1153" s="75">
        <v>2702952.9190000002</v>
      </c>
      <c r="E1153" s="75">
        <v>13846588.595000001</v>
      </c>
      <c r="F1153" s="75">
        <v>3394918.5860000001</v>
      </c>
      <c r="G1153" s="75">
        <v>15077608.927999999</v>
      </c>
      <c r="H1153" s="15">
        <f>D1153/D1152*100</f>
        <v>47.730036572160941</v>
      </c>
      <c r="I1153" s="15">
        <f>E1153/E1152*100</f>
        <v>55.96083062837711</v>
      </c>
      <c r="J1153" s="16">
        <f t="shared" si="274"/>
        <v>85.523054086507429</v>
      </c>
      <c r="K1153" s="16">
        <f t="shared" si="275"/>
        <v>79.617606447072546</v>
      </c>
      <c r="L1153" s="16">
        <f t="shared" si="275"/>
        <v>91.835440626703601</v>
      </c>
    </row>
    <row r="1154" spans="1:18" s="9" customFormat="1" x14ac:dyDescent="0.2">
      <c r="A1154" s="17" t="s">
        <v>274</v>
      </c>
      <c r="B1154" s="75">
        <v>2833011.4389999998</v>
      </c>
      <c r="C1154" s="75">
        <v>7938105.648</v>
      </c>
      <c r="D1154" s="75">
        <v>2960049.0669999998</v>
      </c>
      <c r="E1154" s="75">
        <v>10896769.285</v>
      </c>
      <c r="F1154" s="75">
        <v>1928604.88</v>
      </c>
      <c r="G1154" s="75">
        <v>7259689.9469999997</v>
      </c>
      <c r="H1154" s="15">
        <f>D1154/D1152*100</f>
        <v>52.269963427839073</v>
      </c>
      <c r="I1154" s="15">
        <f>E1154/E1152*100</f>
        <v>44.039169371622897</v>
      </c>
      <c r="J1154" s="16">
        <f t="shared" si="274"/>
        <v>104.48419043605564</v>
      </c>
      <c r="K1154" s="16">
        <f t="shared" si="275"/>
        <v>153.48136353362335</v>
      </c>
      <c r="L1154" s="16">
        <f t="shared" si="275"/>
        <v>150.09965114974352</v>
      </c>
    </row>
    <row r="1155" spans="1:18" s="9" customFormat="1" x14ac:dyDescent="0.2">
      <c r="A1155" s="13" t="s">
        <v>273</v>
      </c>
      <c r="B1155" s="75">
        <v>5993507.6909999996</v>
      </c>
      <c r="C1155" s="75">
        <v>19081741.324000001</v>
      </c>
      <c r="D1155" s="75">
        <v>5663001.9859999996</v>
      </c>
      <c r="E1155" s="75">
        <v>24743357.879999999</v>
      </c>
      <c r="F1155" s="75">
        <v>5323523.4649999999</v>
      </c>
      <c r="G1155" s="75">
        <v>22337298.875</v>
      </c>
      <c r="H1155" s="15">
        <f>H1156+H1157</f>
        <v>100.00000000000001</v>
      </c>
      <c r="I1155" s="15">
        <f>I1156+I1157</f>
        <v>100</v>
      </c>
      <c r="J1155" s="16">
        <f t="shared" si="274"/>
        <v>94.485604723652969</v>
      </c>
      <c r="K1155" s="16">
        <f t="shared" si="275"/>
        <v>106.37695171688324</v>
      </c>
      <c r="L1155" s="16">
        <f t="shared" si="275"/>
        <v>110.77148592792869</v>
      </c>
      <c r="M1155" s="74"/>
      <c r="N1155" s="74"/>
      <c r="O1155" s="74"/>
      <c r="P1155" s="74"/>
      <c r="Q1155" s="74"/>
      <c r="R1155" s="74"/>
    </row>
    <row r="1156" spans="1:18" s="9" customFormat="1" x14ac:dyDescent="0.2">
      <c r="A1156" s="17" t="s">
        <v>275</v>
      </c>
      <c r="B1156" s="75">
        <v>16790.521000000001</v>
      </c>
      <c r="C1156" s="75">
        <v>50800.500999999997</v>
      </c>
      <c r="D1156" s="75">
        <v>17085.365000000002</v>
      </c>
      <c r="E1156" s="75">
        <v>67879.721999999994</v>
      </c>
      <c r="F1156" s="75">
        <v>13040.868</v>
      </c>
      <c r="G1156" s="75">
        <v>42712.411</v>
      </c>
      <c r="H1156" s="15">
        <f>D1156/D1155*100</f>
        <v>0.30170155409159699</v>
      </c>
      <c r="I1156" s="15">
        <f>E1156/E1155*100</f>
        <v>0.27433512593239018</v>
      </c>
      <c r="J1156" s="16">
        <f t="shared" si="274"/>
        <v>101.75601459895141</v>
      </c>
      <c r="K1156" s="16">
        <f t="shared" si="275"/>
        <v>131.01401685838704</v>
      </c>
      <c r="L1156" s="16">
        <f t="shared" si="275"/>
        <v>158.92271218311697</v>
      </c>
      <c r="M1156" s="78"/>
      <c r="N1156" s="78"/>
      <c r="O1156" s="78"/>
      <c r="P1156" s="78"/>
      <c r="Q1156" s="78"/>
      <c r="R1156" s="78"/>
    </row>
    <row r="1157" spans="1:18" s="9" customFormat="1" x14ac:dyDescent="0.2">
      <c r="A1157" s="17" t="s">
        <v>279</v>
      </c>
      <c r="B1157" s="75">
        <v>5976717.1699999999</v>
      </c>
      <c r="C1157" s="75">
        <v>19030940.822999999</v>
      </c>
      <c r="D1157" s="75">
        <v>5645916.6210000003</v>
      </c>
      <c r="E1157" s="75">
        <v>24675478.158</v>
      </c>
      <c r="F1157" s="75">
        <v>5310482.5970000001</v>
      </c>
      <c r="G1157" s="75">
        <v>22294586.464000002</v>
      </c>
      <c r="H1157" s="15">
        <f>D1157/D1155*100</f>
        <v>99.698298445908421</v>
      </c>
      <c r="I1157" s="15">
        <f>E1157/E1155*100</f>
        <v>99.725664874067604</v>
      </c>
      <c r="J1157" s="16">
        <f t="shared" si="274"/>
        <v>94.465179803714889</v>
      </c>
      <c r="K1157" s="16">
        <f t="shared" si="275"/>
        <v>106.31645086624506</v>
      </c>
      <c r="L1157" s="16">
        <f t="shared" si="275"/>
        <v>110.67923685350488</v>
      </c>
    </row>
    <row r="1158" spans="1:18" s="9" customFormat="1" ht="45" x14ac:dyDescent="0.2">
      <c r="A1158" s="11" t="s">
        <v>436</v>
      </c>
      <c r="B1158" s="75"/>
      <c r="C1158" s="75"/>
      <c r="D1158" s="75"/>
      <c r="E1158" s="75"/>
      <c r="F1158" s="75"/>
      <c r="G1158" s="75"/>
      <c r="H1158" s="74"/>
      <c r="I1158" s="74"/>
      <c r="J1158" s="74"/>
      <c r="K1158" s="74"/>
      <c r="L1158" s="74"/>
      <c r="M1158" s="74"/>
      <c r="N1158" s="74"/>
      <c r="O1158" s="74"/>
      <c r="P1158" s="74"/>
      <c r="Q1158" s="74"/>
      <c r="R1158" s="74"/>
    </row>
    <row r="1159" spans="1:18" s="9" customFormat="1" x14ac:dyDescent="0.2">
      <c r="A1159" s="13" t="s">
        <v>272</v>
      </c>
      <c r="B1159" s="75">
        <v>255.97</v>
      </c>
      <c r="C1159" s="75">
        <v>687.77</v>
      </c>
      <c r="D1159" s="75">
        <v>304.73200000000003</v>
      </c>
      <c r="E1159" s="75">
        <v>992.50199999999995</v>
      </c>
      <c r="F1159" s="75">
        <v>148.37100000000001</v>
      </c>
      <c r="G1159" s="75">
        <v>676.00900000000001</v>
      </c>
      <c r="H1159" s="15">
        <f>H1160+H1161</f>
        <v>100</v>
      </c>
      <c r="I1159" s="15">
        <f>I1160+I1161</f>
        <v>100</v>
      </c>
      <c r="J1159" s="16">
        <f>D1159/B1159*100</f>
        <v>119.04988865882721</v>
      </c>
      <c r="K1159" s="16">
        <f>D1159/F1159*100</f>
        <v>205.38514938903157</v>
      </c>
      <c r="L1159" s="16">
        <f>E1159/G1159*100</f>
        <v>146.81786780945222</v>
      </c>
      <c r="M1159" s="78"/>
      <c r="N1159" s="78"/>
      <c r="O1159" s="78"/>
      <c r="P1159" s="78"/>
      <c r="Q1159" s="78"/>
      <c r="R1159" s="78"/>
    </row>
    <row r="1160" spans="1:18" s="9" customFormat="1" x14ac:dyDescent="0.2">
      <c r="A1160" s="17" t="s">
        <v>278</v>
      </c>
      <c r="B1160" s="75">
        <v>0</v>
      </c>
      <c r="C1160" s="75">
        <v>0</v>
      </c>
      <c r="D1160" s="75">
        <v>0</v>
      </c>
      <c r="E1160" s="75">
        <v>0</v>
      </c>
      <c r="F1160" s="75">
        <v>0</v>
      </c>
      <c r="G1160" s="75">
        <v>0</v>
      </c>
      <c r="H1160" s="15">
        <f>D1160/D1159*100</f>
        <v>0</v>
      </c>
      <c r="I1160" s="15">
        <f>E1160/E1159*100</f>
        <v>0</v>
      </c>
      <c r="J1160" s="16">
        <v>0</v>
      </c>
      <c r="K1160" s="16">
        <v>0</v>
      </c>
      <c r="L1160" s="16">
        <v>0</v>
      </c>
    </row>
    <row r="1161" spans="1:18" s="9" customFormat="1" x14ac:dyDescent="0.2">
      <c r="A1161" s="17" t="s">
        <v>274</v>
      </c>
      <c r="B1161" s="75">
        <v>255.97</v>
      </c>
      <c r="C1161" s="75">
        <v>687.77</v>
      </c>
      <c r="D1161" s="75">
        <v>304.73200000000003</v>
      </c>
      <c r="E1161" s="75">
        <v>992.50199999999995</v>
      </c>
      <c r="F1161" s="75">
        <v>148.37100000000001</v>
      </c>
      <c r="G1161" s="75">
        <v>676.00900000000001</v>
      </c>
      <c r="H1161" s="15">
        <f>D1161/D1159*100</f>
        <v>100</v>
      </c>
      <c r="I1161" s="15">
        <f>E1161/E1159*100</f>
        <v>100</v>
      </c>
      <c r="J1161" s="16">
        <f>D1161/B1161*100</f>
        <v>119.04988865882721</v>
      </c>
      <c r="K1161" s="16">
        <f>D1161/F1161*100</f>
        <v>205.38514938903157</v>
      </c>
      <c r="L1161" s="16">
        <f>E1161/G1161*100</f>
        <v>146.81786780945222</v>
      </c>
      <c r="M1161" s="74"/>
      <c r="N1161" s="74"/>
      <c r="O1161" s="74"/>
      <c r="P1161" s="74"/>
      <c r="Q1161" s="74"/>
      <c r="R1161" s="74"/>
    </row>
    <row r="1162" spans="1:18" s="9" customFormat="1" x14ac:dyDescent="0.2">
      <c r="A1162" s="13" t="s">
        <v>273</v>
      </c>
      <c r="B1162" s="75">
        <v>255.97</v>
      </c>
      <c r="C1162" s="75">
        <v>687.77</v>
      </c>
      <c r="D1162" s="75">
        <v>304.73200000000003</v>
      </c>
      <c r="E1162" s="75">
        <v>992.50199999999995</v>
      </c>
      <c r="F1162" s="75">
        <v>148.37100000000001</v>
      </c>
      <c r="G1162" s="75">
        <v>676.00900000000001</v>
      </c>
      <c r="H1162" s="15">
        <f>H1163+H1164</f>
        <v>99.999999999999986</v>
      </c>
      <c r="I1162" s="15">
        <f>I1163+I1164</f>
        <v>100</v>
      </c>
      <c r="J1162" s="16">
        <f>D1162/B1162*100</f>
        <v>119.04988865882721</v>
      </c>
      <c r="K1162" s="16">
        <f>D1162/F1162*100</f>
        <v>205.38514938903157</v>
      </c>
      <c r="L1162" s="16">
        <f>E1162/G1162*100</f>
        <v>146.81786780945222</v>
      </c>
      <c r="M1162" s="74"/>
      <c r="N1162" s="74"/>
      <c r="O1162" s="74"/>
      <c r="P1162" s="74"/>
      <c r="Q1162" s="74"/>
      <c r="R1162" s="74"/>
    </row>
    <row r="1163" spans="1:18" s="9" customFormat="1" x14ac:dyDescent="0.2">
      <c r="A1163" s="17" t="s">
        <v>275</v>
      </c>
      <c r="B1163" s="75">
        <v>3.1E-2</v>
      </c>
      <c r="C1163" s="75">
        <v>16.474</v>
      </c>
      <c r="D1163" s="75">
        <v>16.38</v>
      </c>
      <c r="E1163" s="75">
        <v>32.853999999999999</v>
      </c>
      <c r="F1163" s="75">
        <v>3.9E-2</v>
      </c>
      <c r="G1163" s="75">
        <v>8.1039999999999992</v>
      </c>
      <c r="H1163" s="15">
        <f>D1163/D1162*100</f>
        <v>5.3752149429662772</v>
      </c>
      <c r="I1163" s="15">
        <f>E1163/E1162*100</f>
        <v>3.3102200297833151</v>
      </c>
      <c r="J1163" s="16"/>
      <c r="K1163" s="16"/>
      <c r="L1163" s="16">
        <f>E1163/G1163*100</f>
        <v>405.40473840078971</v>
      </c>
      <c r="M1163" s="78"/>
      <c r="N1163" s="78"/>
      <c r="O1163" s="78"/>
      <c r="P1163" s="78"/>
      <c r="Q1163" s="78"/>
      <c r="R1163" s="78"/>
    </row>
    <row r="1164" spans="1:18" s="9" customFormat="1" x14ac:dyDescent="0.2">
      <c r="A1164" s="17" t="s">
        <v>279</v>
      </c>
      <c r="B1164" s="75">
        <v>255.93899999999999</v>
      </c>
      <c r="C1164" s="75">
        <v>671.29600000000005</v>
      </c>
      <c r="D1164" s="75">
        <v>288.35199999999998</v>
      </c>
      <c r="E1164" s="75">
        <v>959.64800000000002</v>
      </c>
      <c r="F1164" s="75">
        <v>148.33199999999999</v>
      </c>
      <c r="G1164" s="75">
        <v>667.90499999999997</v>
      </c>
      <c r="H1164" s="15">
        <f>D1164/D1162*100</f>
        <v>94.624785057033705</v>
      </c>
      <c r="I1164" s="15">
        <f>E1164/E1162*100</f>
        <v>96.689779970216691</v>
      </c>
      <c r="J1164" s="16">
        <f>D1164/B1164*100</f>
        <v>112.66434580114793</v>
      </c>
      <c r="K1164" s="16">
        <f>D1164/F1164*100</f>
        <v>194.39635412453146</v>
      </c>
      <c r="L1164" s="16">
        <f>E1164/G1164*100</f>
        <v>143.68031381708477</v>
      </c>
    </row>
    <row r="1165" spans="1:18" s="9" customFormat="1" x14ac:dyDescent="0.2">
      <c r="A1165" s="11" t="s">
        <v>437</v>
      </c>
      <c r="B1165" s="75"/>
      <c r="C1165" s="75"/>
      <c r="D1165" s="75"/>
      <c r="E1165" s="75"/>
      <c r="F1165" s="75"/>
      <c r="G1165" s="75"/>
      <c r="H1165" s="74"/>
      <c r="I1165" s="74"/>
      <c r="J1165" s="74"/>
      <c r="K1165" s="74"/>
      <c r="L1165" s="74"/>
    </row>
    <row r="1166" spans="1:18" s="9" customFormat="1" x14ac:dyDescent="0.2">
      <c r="A1166" s="13" t="s">
        <v>272</v>
      </c>
      <c r="B1166" s="75">
        <v>1288006.7679999999</v>
      </c>
      <c r="C1166" s="75">
        <v>3502779.807</v>
      </c>
      <c r="D1166" s="75">
        <v>1558087.9350000001</v>
      </c>
      <c r="E1166" s="75">
        <v>5060867.7419999996</v>
      </c>
      <c r="F1166" s="75">
        <v>1370891.55</v>
      </c>
      <c r="G1166" s="75">
        <v>4357293.5470000003</v>
      </c>
      <c r="H1166" s="15">
        <f>H1167+H1168</f>
        <v>99.999999999999986</v>
      </c>
      <c r="I1166" s="15">
        <f>I1167+I1168</f>
        <v>100.00000000000001</v>
      </c>
      <c r="J1166" s="16">
        <f t="shared" ref="J1166:J1171" si="276">D1166/B1166*100</f>
        <v>120.9689245204339</v>
      </c>
      <c r="K1166" s="16">
        <f t="shared" ref="K1166:L1171" si="277">D1166/F1166*100</f>
        <v>113.65508343821946</v>
      </c>
      <c r="L1166" s="16">
        <f t="shared" si="277"/>
        <v>116.14704603696968</v>
      </c>
      <c r="M1166" s="78"/>
      <c r="N1166" s="78"/>
      <c r="O1166" s="78"/>
      <c r="P1166" s="78"/>
      <c r="Q1166" s="78"/>
      <c r="R1166" s="78"/>
    </row>
    <row r="1167" spans="1:18" s="9" customFormat="1" x14ac:dyDescent="0.2">
      <c r="A1167" s="17" t="s">
        <v>278</v>
      </c>
      <c r="B1167" s="75">
        <v>1198900</v>
      </c>
      <c r="C1167" s="75">
        <v>3252000</v>
      </c>
      <c r="D1167" s="75">
        <v>1409900</v>
      </c>
      <c r="E1167" s="75">
        <v>4661900</v>
      </c>
      <c r="F1167" s="75">
        <v>1288400</v>
      </c>
      <c r="G1167" s="75">
        <v>4119500</v>
      </c>
      <c r="H1167" s="15">
        <f>D1167/D1166*100</f>
        <v>90.489116071616323</v>
      </c>
      <c r="I1167" s="15">
        <f>E1167/E1166*100</f>
        <v>92.116613941736176</v>
      </c>
      <c r="J1167" s="16">
        <f t="shared" si="276"/>
        <v>117.59946617732922</v>
      </c>
      <c r="K1167" s="16">
        <f t="shared" si="277"/>
        <v>109.43030114871158</v>
      </c>
      <c r="L1167" s="16">
        <f t="shared" si="277"/>
        <v>113.16664643767447</v>
      </c>
    </row>
    <row r="1168" spans="1:18" s="9" customFormat="1" x14ac:dyDescent="0.2">
      <c r="A1168" s="17" t="s">
        <v>274</v>
      </c>
      <c r="B1168" s="75">
        <v>89106.767999999996</v>
      </c>
      <c r="C1168" s="75">
        <v>250779.807</v>
      </c>
      <c r="D1168" s="75">
        <v>148187.935</v>
      </c>
      <c r="E1168" s="75">
        <v>398967.74200000003</v>
      </c>
      <c r="F1168" s="75">
        <v>82491.55</v>
      </c>
      <c r="G1168" s="75">
        <v>237793.54699999999</v>
      </c>
      <c r="H1168" s="15">
        <f>D1168/D1166*100</f>
        <v>9.5108839283836684</v>
      </c>
      <c r="I1168" s="15">
        <f>E1168/E1166*100</f>
        <v>7.8833860582638415</v>
      </c>
      <c r="J1168" s="16">
        <f t="shared" si="276"/>
        <v>166.3037929958362</v>
      </c>
      <c r="K1168" s="16">
        <f t="shared" si="277"/>
        <v>179.64013889907511</v>
      </c>
      <c r="L1168" s="16">
        <f t="shared" si="277"/>
        <v>167.77904490402341</v>
      </c>
      <c r="M1168" s="74"/>
      <c r="N1168" s="74"/>
      <c r="O1168" s="74"/>
      <c r="P1168" s="74"/>
      <c r="Q1168" s="74"/>
      <c r="R1168" s="74"/>
    </row>
    <row r="1169" spans="1:18" s="9" customFormat="1" x14ac:dyDescent="0.2">
      <c r="A1169" s="13" t="s">
        <v>273</v>
      </c>
      <c r="B1169" s="75">
        <v>1288006.7679999999</v>
      </c>
      <c r="C1169" s="75">
        <v>3502779.807</v>
      </c>
      <c r="D1169" s="75">
        <v>1558087.9350000001</v>
      </c>
      <c r="E1169" s="75">
        <v>5060867.7419999996</v>
      </c>
      <c r="F1169" s="75">
        <v>1370891.55</v>
      </c>
      <c r="G1169" s="75">
        <v>4357293.5470000003</v>
      </c>
      <c r="H1169" s="15">
        <f>H1170+H1171</f>
        <v>100</v>
      </c>
      <c r="I1169" s="15">
        <f>I1170+I1171</f>
        <v>100</v>
      </c>
      <c r="J1169" s="16">
        <f t="shared" si="276"/>
        <v>120.9689245204339</v>
      </c>
      <c r="K1169" s="16">
        <f t="shared" si="277"/>
        <v>113.65508343821946</v>
      </c>
      <c r="L1169" s="16">
        <f t="shared" si="277"/>
        <v>116.14704603696968</v>
      </c>
    </row>
    <row r="1170" spans="1:18" s="9" customFormat="1" x14ac:dyDescent="0.2">
      <c r="A1170" s="17" t="s">
        <v>275</v>
      </c>
      <c r="B1170" s="75">
        <v>87199.498000000007</v>
      </c>
      <c r="C1170" s="75">
        <v>250231.86600000001</v>
      </c>
      <c r="D1170" s="75">
        <v>107897.49099999999</v>
      </c>
      <c r="E1170" s="75">
        <v>358129.35700000002</v>
      </c>
      <c r="F1170" s="75">
        <v>88529.918000000005</v>
      </c>
      <c r="G1170" s="75">
        <v>349034.02299999999</v>
      </c>
      <c r="H1170" s="15">
        <f>D1170/D1169*100</f>
        <v>6.9249936782290789</v>
      </c>
      <c r="I1170" s="15">
        <f>E1170/E1169*100</f>
        <v>7.0764417340507535</v>
      </c>
      <c r="J1170" s="16">
        <f t="shared" si="276"/>
        <v>123.7363671520219</v>
      </c>
      <c r="K1170" s="16">
        <f t="shared" si="277"/>
        <v>121.87686765958598</v>
      </c>
      <c r="L1170" s="16">
        <f t="shared" si="277"/>
        <v>102.60585885634421</v>
      </c>
      <c r="M1170" s="78"/>
      <c r="N1170" s="78"/>
      <c r="O1170" s="78"/>
      <c r="P1170" s="78"/>
      <c r="Q1170" s="78"/>
      <c r="R1170" s="78"/>
    </row>
    <row r="1171" spans="1:18" s="9" customFormat="1" x14ac:dyDescent="0.2">
      <c r="A1171" s="17" t="s">
        <v>279</v>
      </c>
      <c r="B1171" s="75">
        <v>1200807.27</v>
      </c>
      <c r="C1171" s="75">
        <v>3252547.9410000001</v>
      </c>
      <c r="D1171" s="75">
        <v>1450190.4439999999</v>
      </c>
      <c r="E1171" s="75">
        <v>4702738.3849999998</v>
      </c>
      <c r="F1171" s="75">
        <v>1282361.632</v>
      </c>
      <c r="G1171" s="75">
        <v>4008259.5240000002</v>
      </c>
      <c r="H1171" s="15">
        <f>D1171/D1169*100</f>
        <v>93.075006321770914</v>
      </c>
      <c r="I1171" s="15">
        <f>E1171/E1169*100</f>
        <v>92.923558265949254</v>
      </c>
      <c r="J1171" s="16">
        <f t="shared" si="276"/>
        <v>120.76796004074824</v>
      </c>
      <c r="K1171" s="16">
        <f t="shared" si="277"/>
        <v>113.08747921116841</v>
      </c>
      <c r="L1171" s="16">
        <f t="shared" si="277"/>
        <v>117.32619499415426</v>
      </c>
      <c r="M1171" s="74"/>
      <c r="N1171" s="74"/>
      <c r="O1171" s="74"/>
      <c r="P1171" s="74"/>
      <c r="Q1171" s="74"/>
      <c r="R1171" s="74"/>
    </row>
    <row r="1172" spans="1:18" s="9" customFormat="1" ht="22.5" x14ac:dyDescent="0.2">
      <c r="A1172" s="11" t="s">
        <v>438</v>
      </c>
      <c r="B1172" s="75"/>
      <c r="C1172" s="75"/>
      <c r="D1172" s="75"/>
      <c r="E1172" s="75"/>
      <c r="F1172" s="75"/>
      <c r="G1172" s="75"/>
      <c r="H1172" s="74"/>
      <c r="I1172" s="74"/>
      <c r="J1172" s="74"/>
      <c r="K1172" s="74"/>
      <c r="L1172" s="74"/>
      <c r="M1172" s="74"/>
      <c r="N1172" s="74"/>
      <c r="O1172" s="74"/>
      <c r="P1172" s="74"/>
      <c r="Q1172" s="74"/>
      <c r="R1172" s="74"/>
    </row>
    <row r="1173" spans="1:18" s="9" customFormat="1" x14ac:dyDescent="0.2">
      <c r="A1173" s="13" t="s">
        <v>272</v>
      </c>
      <c r="B1173" s="75">
        <v>94445.337</v>
      </c>
      <c r="C1173" s="75">
        <v>365827.27500000002</v>
      </c>
      <c r="D1173" s="75">
        <v>105559.448</v>
      </c>
      <c r="E1173" s="75">
        <v>471386.72399999999</v>
      </c>
      <c r="F1173" s="75">
        <v>97694.51</v>
      </c>
      <c r="G1173" s="75">
        <v>450739.87199999997</v>
      </c>
      <c r="H1173" s="15">
        <f>H1174+H1175</f>
        <v>100</v>
      </c>
      <c r="I1173" s="15">
        <f>I1174+I1175</f>
        <v>100.00000000000001</v>
      </c>
      <c r="J1173" s="16">
        <f t="shared" ref="J1173:J1178" si="278">D1173/B1173*100</f>
        <v>111.76777102293573</v>
      </c>
      <c r="K1173" s="16">
        <f t="shared" ref="K1173:L1178" si="279">D1173/F1173*100</f>
        <v>108.0505424511572</v>
      </c>
      <c r="L1173" s="16">
        <f t="shared" si="279"/>
        <v>104.58065799867823</v>
      </c>
      <c r="M1173" s="78"/>
      <c r="N1173" s="78"/>
      <c r="O1173" s="78"/>
      <c r="P1173" s="78"/>
      <c r="Q1173" s="78"/>
      <c r="R1173" s="78"/>
    </row>
    <row r="1174" spans="1:18" s="9" customFormat="1" x14ac:dyDescent="0.2">
      <c r="A1174" s="17" t="s">
        <v>278</v>
      </c>
      <c r="B1174" s="75">
        <v>81230.417000000001</v>
      </c>
      <c r="C1174" s="75">
        <v>318539.33299999998</v>
      </c>
      <c r="D1174" s="75">
        <v>87465.082999999999</v>
      </c>
      <c r="E1174" s="75">
        <v>406004.41700000002</v>
      </c>
      <c r="F1174" s="75">
        <v>79963.417000000001</v>
      </c>
      <c r="G1174" s="75">
        <v>375628.08299999998</v>
      </c>
      <c r="H1174" s="15">
        <f>D1174/D1173*100</f>
        <v>82.85860210258015</v>
      </c>
      <c r="I1174" s="15">
        <f>E1174/E1173*100</f>
        <v>86.1297945675704</v>
      </c>
      <c r="J1174" s="16">
        <f t="shared" si="278"/>
        <v>107.67528498591852</v>
      </c>
      <c r="K1174" s="16">
        <f t="shared" si="279"/>
        <v>109.38137248436995</v>
      </c>
      <c r="L1174" s="16">
        <f t="shared" si="279"/>
        <v>108.08681123024554</v>
      </c>
    </row>
    <row r="1175" spans="1:18" s="9" customFormat="1" x14ac:dyDescent="0.2">
      <c r="A1175" s="17" t="s">
        <v>274</v>
      </c>
      <c r="B1175" s="75">
        <v>13214.921</v>
      </c>
      <c r="C1175" s="75">
        <v>47287.942000000003</v>
      </c>
      <c r="D1175" s="75">
        <v>18094.365000000002</v>
      </c>
      <c r="E1175" s="75">
        <v>65382.307000000001</v>
      </c>
      <c r="F1175" s="75">
        <v>17731.094000000001</v>
      </c>
      <c r="G1175" s="75">
        <v>75111.789000000004</v>
      </c>
      <c r="H1175" s="15">
        <f>D1175/D1173*100</f>
        <v>17.141397897419854</v>
      </c>
      <c r="I1175" s="15">
        <f>E1175/E1173*100</f>
        <v>13.870205432429616</v>
      </c>
      <c r="J1175" s="16">
        <f t="shared" si="278"/>
        <v>136.92374702807533</v>
      </c>
      <c r="K1175" s="16">
        <f t="shared" si="279"/>
        <v>102.04877939285642</v>
      </c>
      <c r="L1175" s="16">
        <f t="shared" si="279"/>
        <v>87.046664538904807</v>
      </c>
      <c r="M1175" s="74"/>
      <c r="N1175" s="74"/>
      <c r="O1175" s="74"/>
      <c r="P1175" s="74"/>
      <c r="Q1175" s="74"/>
      <c r="R1175" s="74"/>
    </row>
    <row r="1176" spans="1:18" s="9" customFormat="1" x14ac:dyDescent="0.2">
      <c r="A1176" s="13" t="s">
        <v>273</v>
      </c>
      <c r="B1176" s="75">
        <v>94445.337</v>
      </c>
      <c r="C1176" s="75">
        <v>365827.27500000002</v>
      </c>
      <c r="D1176" s="75">
        <v>105559.448</v>
      </c>
      <c r="E1176" s="75">
        <v>471386.72399999999</v>
      </c>
      <c r="F1176" s="75">
        <v>97694.51</v>
      </c>
      <c r="G1176" s="75">
        <v>450739.87199999997</v>
      </c>
      <c r="H1176" s="15">
        <f>H1177+H1178</f>
        <v>99.999999999999986</v>
      </c>
      <c r="I1176" s="15">
        <f>I1177+I1178</f>
        <v>100</v>
      </c>
      <c r="J1176" s="16">
        <f t="shared" si="278"/>
        <v>111.76777102293573</v>
      </c>
      <c r="K1176" s="16">
        <f t="shared" si="279"/>
        <v>108.0505424511572</v>
      </c>
      <c r="L1176" s="16">
        <f t="shared" si="279"/>
        <v>104.58065799867823</v>
      </c>
    </row>
    <row r="1177" spans="1:18" s="9" customFormat="1" x14ac:dyDescent="0.2">
      <c r="A1177" s="17" t="s">
        <v>275</v>
      </c>
      <c r="B1177" s="75">
        <v>1490</v>
      </c>
      <c r="C1177" s="75">
        <v>5083.7719999999999</v>
      </c>
      <c r="D1177" s="75">
        <v>1828</v>
      </c>
      <c r="E1177" s="75">
        <v>6911.7719999999999</v>
      </c>
      <c r="F1177" s="75">
        <v>1009</v>
      </c>
      <c r="G1177" s="75">
        <v>4694</v>
      </c>
      <c r="H1177" s="15">
        <f>D1177/D1176*100</f>
        <v>1.731725614935008</v>
      </c>
      <c r="I1177" s="15">
        <f>E1177/E1176*100</f>
        <v>1.4662636107672817</v>
      </c>
      <c r="J1177" s="16">
        <f t="shared" si="278"/>
        <v>122.68456375838926</v>
      </c>
      <c r="K1177" s="16">
        <f t="shared" si="279"/>
        <v>181.16947472745292</v>
      </c>
      <c r="L1177" s="16">
        <f t="shared" si="279"/>
        <v>147.24695355773326</v>
      </c>
      <c r="M1177" s="78"/>
      <c r="N1177" s="78"/>
      <c r="O1177" s="78"/>
      <c r="P1177" s="78"/>
      <c r="Q1177" s="78"/>
      <c r="R1177" s="78"/>
    </row>
    <row r="1178" spans="1:18" s="9" customFormat="1" x14ac:dyDescent="0.2">
      <c r="A1178" s="17" t="s">
        <v>279</v>
      </c>
      <c r="B1178" s="75">
        <v>92955.337</v>
      </c>
      <c r="C1178" s="75">
        <v>360743.50300000003</v>
      </c>
      <c r="D1178" s="75">
        <v>103731.448</v>
      </c>
      <c r="E1178" s="75">
        <v>464474.95199999999</v>
      </c>
      <c r="F1178" s="75">
        <v>96685.51</v>
      </c>
      <c r="G1178" s="75">
        <v>446045.87199999997</v>
      </c>
      <c r="H1178" s="15">
        <f>D1178/D1176*100</f>
        <v>98.268274385064984</v>
      </c>
      <c r="I1178" s="15">
        <f>E1178/E1176*100</f>
        <v>98.533736389232715</v>
      </c>
      <c r="J1178" s="16">
        <f t="shared" si="278"/>
        <v>111.59278353216018</v>
      </c>
      <c r="K1178" s="16">
        <f t="shared" si="279"/>
        <v>107.28748082313473</v>
      </c>
      <c r="L1178" s="16">
        <f t="shared" si="279"/>
        <v>104.13165576835559</v>
      </c>
      <c r="M1178" s="74"/>
      <c r="N1178" s="74"/>
      <c r="O1178" s="74"/>
      <c r="P1178" s="74"/>
      <c r="Q1178" s="74"/>
      <c r="R1178" s="74"/>
    </row>
    <row r="1179" spans="1:18" s="9" customFormat="1" x14ac:dyDescent="0.2">
      <c r="A1179" s="11" t="s">
        <v>439</v>
      </c>
      <c r="B1179" s="75"/>
      <c r="C1179" s="75"/>
      <c r="D1179" s="75"/>
      <c r="E1179" s="75"/>
      <c r="F1179" s="75"/>
      <c r="G1179" s="75"/>
      <c r="H1179" s="74"/>
      <c r="I1179" s="74"/>
      <c r="J1179" s="74"/>
      <c r="K1179" s="74"/>
      <c r="L1179" s="74"/>
    </row>
    <row r="1180" spans="1:18" s="9" customFormat="1" x14ac:dyDescent="0.2">
      <c r="A1180" s="13" t="s">
        <v>272</v>
      </c>
      <c r="B1180" s="75">
        <v>15608.663</v>
      </c>
      <c r="C1180" s="75">
        <v>55525.069000000003</v>
      </c>
      <c r="D1180" s="75">
        <v>18956.594000000001</v>
      </c>
      <c r="E1180" s="75">
        <v>74481.663</v>
      </c>
      <c r="F1180" s="75">
        <v>26905.655999999999</v>
      </c>
      <c r="G1180" s="75">
        <v>85190.494000000006</v>
      </c>
      <c r="H1180" s="15">
        <f>H1181+H1182</f>
        <v>100.00000527520925</v>
      </c>
      <c r="I1180" s="15">
        <f>I1181+I1182</f>
        <v>100</v>
      </c>
      <c r="J1180" s="16">
        <f t="shared" ref="J1180:J1185" si="280">D1180/B1180*100</f>
        <v>121.44918498144268</v>
      </c>
      <c r="K1180" s="16">
        <f t="shared" ref="K1180:L1185" si="281">D1180/F1180*100</f>
        <v>70.455795614126643</v>
      </c>
      <c r="L1180" s="16">
        <f t="shared" si="281"/>
        <v>87.429547010256798</v>
      </c>
      <c r="M1180" s="78"/>
      <c r="N1180" s="78"/>
      <c r="O1180" s="78"/>
      <c r="P1180" s="78"/>
      <c r="Q1180" s="78"/>
      <c r="R1180" s="78"/>
    </row>
    <row r="1181" spans="1:18" s="9" customFormat="1" x14ac:dyDescent="0.2">
      <c r="A1181" s="17" t="s">
        <v>278</v>
      </c>
      <c r="B1181" s="75">
        <v>7800</v>
      </c>
      <c r="C1181" s="75">
        <v>35166.665000000001</v>
      </c>
      <c r="D1181" s="75">
        <v>12400</v>
      </c>
      <c r="E1181" s="75">
        <v>47566.665000000001</v>
      </c>
      <c r="F1181" s="75">
        <v>18066.666000000001</v>
      </c>
      <c r="G1181" s="75">
        <v>64733.332000000002</v>
      </c>
      <c r="H1181" s="15">
        <f>D1181/D1180*100</f>
        <v>65.412594688687221</v>
      </c>
      <c r="I1181" s="15">
        <f>E1181/E1180*100</f>
        <v>63.863591499024395</v>
      </c>
      <c r="J1181" s="16">
        <f t="shared" si="280"/>
        <v>158.97435897435898</v>
      </c>
      <c r="K1181" s="16">
        <f t="shared" si="281"/>
        <v>68.634688879508815</v>
      </c>
      <c r="L1181" s="16">
        <f t="shared" si="281"/>
        <v>73.480946415673458</v>
      </c>
      <c r="M1181" s="74"/>
      <c r="N1181" s="74"/>
      <c r="O1181" s="74"/>
      <c r="P1181" s="74"/>
      <c r="Q1181" s="74"/>
      <c r="R1181" s="74"/>
    </row>
    <row r="1182" spans="1:18" s="9" customFormat="1" x14ac:dyDescent="0.2">
      <c r="A1182" s="17" t="s">
        <v>274</v>
      </c>
      <c r="B1182" s="75">
        <v>7808.6639999999998</v>
      </c>
      <c r="C1182" s="75">
        <v>20358.403999999999</v>
      </c>
      <c r="D1182" s="75">
        <v>6556.5950000000003</v>
      </c>
      <c r="E1182" s="75">
        <v>26914.998</v>
      </c>
      <c r="F1182" s="75">
        <v>8838.99</v>
      </c>
      <c r="G1182" s="75">
        <v>20457.162</v>
      </c>
      <c r="H1182" s="15">
        <f>D1182/D1180*100</f>
        <v>34.587410586522026</v>
      </c>
      <c r="I1182" s="15">
        <f>E1182/E1180*100</f>
        <v>36.136408500975605</v>
      </c>
      <c r="J1182" s="16">
        <f t="shared" si="280"/>
        <v>83.965643802832346</v>
      </c>
      <c r="K1182" s="16">
        <f t="shared" si="281"/>
        <v>74.178101796698499</v>
      </c>
      <c r="L1182" s="16">
        <f t="shared" si="281"/>
        <v>131.56760453869407</v>
      </c>
      <c r="M1182" s="74"/>
      <c r="N1182" s="74"/>
      <c r="O1182" s="74"/>
      <c r="P1182" s="74"/>
      <c r="Q1182" s="74"/>
      <c r="R1182" s="74"/>
    </row>
    <row r="1183" spans="1:18" s="9" customFormat="1" x14ac:dyDescent="0.2">
      <c r="A1183" s="13" t="s">
        <v>273</v>
      </c>
      <c r="B1183" s="75">
        <v>15608.663</v>
      </c>
      <c r="C1183" s="75">
        <v>55525.069000000003</v>
      </c>
      <c r="D1183" s="75">
        <v>18956.594000000001</v>
      </c>
      <c r="E1183" s="75">
        <v>74481.663</v>
      </c>
      <c r="F1183" s="75">
        <v>26905.655999999999</v>
      </c>
      <c r="G1183" s="75">
        <v>85190.494000000006</v>
      </c>
      <c r="H1183" s="15">
        <f>H1184+H1185</f>
        <v>100</v>
      </c>
      <c r="I1183" s="15">
        <f>I1184+I1185</f>
        <v>100</v>
      </c>
      <c r="J1183" s="16">
        <f t="shared" si="280"/>
        <v>121.44918498144268</v>
      </c>
      <c r="K1183" s="16">
        <f t="shared" si="281"/>
        <v>70.455795614126643</v>
      </c>
      <c r="L1183" s="16">
        <f t="shared" si="281"/>
        <v>87.429547010256798</v>
      </c>
    </row>
    <row r="1184" spans="1:18" s="9" customFormat="1" x14ac:dyDescent="0.2">
      <c r="A1184" s="17" t="s">
        <v>275</v>
      </c>
      <c r="B1184" s="75">
        <v>5208.13</v>
      </c>
      <c r="C1184" s="75">
        <v>12946.5</v>
      </c>
      <c r="D1184" s="75">
        <v>4773.8500000000004</v>
      </c>
      <c r="E1184" s="75">
        <v>17720.349999999999</v>
      </c>
      <c r="F1184" s="75">
        <v>3585.2530000000002</v>
      </c>
      <c r="G1184" s="75">
        <v>14056.73</v>
      </c>
      <c r="H1184" s="15">
        <f>D1184/D1183*100</f>
        <v>25.183057673757215</v>
      </c>
      <c r="I1184" s="15">
        <f>E1184/E1183*100</f>
        <v>23.791560615396033</v>
      </c>
      <c r="J1184" s="16">
        <f t="shared" si="280"/>
        <v>91.661498464900077</v>
      </c>
      <c r="K1184" s="16">
        <f t="shared" si="281"/>
        <v>133.15238840885149</v>
      </c>
      <c r="L1184" s="16">
        <f t="shared" si="281"/>
        <v>126.0631028695863</v>
      </c>
      <c r="M1184" s="78"/>
      <c r="N1184" s="78"/>
      <c r="O1184" s="78"/>
      <c r="P1184" s="78"/>
      <c r="Q1184" s="78"/>
      <c r="R1184" s="78"/>
    </row>
    <row r="1185" spans="1:18" s="9" customFormat="1" x14ac:dyDescent="0.2">
      <c r="A1185" s="17" t="s">
        <v>279</v>
      </c>
      <c r="B1185" s="75">
        <v>10400.532999999999</v>
      </c>
      <c r="C1185" s="75">
        <v>42578.569000000003</v>
      </c>
      <c r="D1185" s="75">
        <v>14182.744000000001</v>
      </c>
      <c r="E1185" s="75">
        <v>56761.313000000002</v>
      </c>
      <c r="F1185" s="75">
        <v>23320.402999999998</v>
      </c>
      <c r="G1185" s="75">
        <v>71133.763999999996</v>
      </c>
      <c r="H1185" s="15">
        <f>D1185/D1183*100</f>
        <v>74.816942326242781</v>
      </c>
      <c r="I1185" s="15">
        <f>E1185/E1183*100</f>
        <v>76.208439384603963</v>
      </c>
      <c r="J1185" s="16">
        <f t="shared" si="280"/>
        <v>136.36554972711497</v>
      </c>
      <c r="K1185" s="16">
        <f t="shared" si="281"/>
        <v>60.816890685808481</v>
      </c>
      <c r="L1185" s="16">
        <f t="shared" si="281"/>
        <v>79.795177153847803</v>
      </c>
    </row>
    <row r="1186" spans="1:18" s="9" customFormat="1" ht="22.5" x14ac:dyDescent="0.2">
      <c r="A1186" s="11" t="s">
        <v>440</v>
      </c>
      <c r="B1186" s="75"/>
      <c r="C1186" s="75"/>
      <c r="D1186" s="75"/>
      <c r="E1186" s="75"/>
      <c r="F1186" s="75"/>
      <c r="G1186" s="75"/>
      <c r="H1186" s="74"/>
      <c r="I1186" s="74"/>
      <c r="J1186" s="74"/>
      <c r="K1186" s="74"/>
      <c r="L1186" s="74"/>
    </row>
    <row r="1187" spans="1:18" s="9" customFormat="1" x14ac:dyDescent="0.2">
      <c r="A1187" s="13" t="s">
        <v>272</v>
      </c>
      <c r="B1187" s="75">
        <v>842796.70900000003</v>
      </c>
      <c r="C1187" s="75">
        <v>2742761.7790000001</v>
      </c>
      <c r="D1187" s="75">
        <v>755871.47600000002</v>
      </c>
      <c r="E1187" s="75">
        <v>3498633.2549999999</v>
      </c>
      <c r="F1187" s="75">
        <v>801855.81</v>
      </c>
      <c r="G1187" s="75">
        <v>2979243.5449999999</v>
      </c>
      <c r="H1187" s="15">
        <f>H1188+H1189</f>
        <v>100</v>
      </c>
      <c r="I1187" s="15">
        <f>I1188+I1189</f>
        <v>100</v>
      </c>
      <c r="J1187" s="16">
        <f t="shared" ref="J1187:J1192" si="282">D1187/B1187*100</f>
        <v>89.686097243647396</v>
      </c>
      <c r="K1187" s="16">
        <f t="shared" ref="K1187:L1192" si="283">D1187/F1187*100</f>
        <v>94.265261481362842</v>
      </c>
      <c r="L1187" s="16">
        <f t="shared" si="283"/>
        <v>117.43361031600389</v>
      </c>
      <c r="M1187" s="78"/>
      <c r="N1187" s="78"/>
      <c r="O1187" s="78"/>
      <c r="P1187" s="78"/>
      <c r="Q1187" s="78"/>
      <c r="R1187" s="78"/>
    </row>
    <row r="1188" spans="1:18" s="9" customFormat="1" x14ac:dyDescent="0.2">
      <c r="A1188" s="17" t="s">
        <v>278</v>
      </c>
      <c r="B1188" s="75">
        <v>832632.50699999998</v>
      </c>
      <c r="C1188" s="75">
        <v>2711308.0290000001</v>
      </c>
      <c r="D1188" s="75">
        <v>747006.84100000001</v>
      </c>
      <c r="E1188" s="75">
        <v>3458314.87</v>
      </c>
      <c r="F1188" s="75">
        <v>787667.174</v>
      </c>
      <c r="G1188" s="75">
        <v>2935142.87</v>
      </c>
      <c r="H1188" s="15">
        <f>D1188/D1187*100</f>
        <v>98.82722985567456</v>
      </c>
      <c r="I1188" s="15">
        <f>E1188/E1187*100</f>
        <v>98.84759613079251</v>
      </c>
      <c r="J1188" s="16">
        <f t="shared" si="282"/>
        <v>89.716271550757511</v>
      </c>
      <c r="K1188" s="16">
        <f t="shared" si="283"/>
        <v>94.837878949110561</v>
      </c>
      <c r="L1188" s="16">
        <f t="shared" si="283"/>
        <v>117.82441343306741</v>
      </c>
    </row>
    <row r="1189" spans="1:18" s="9" customFormat="1" x14ac:dyDescent="0.2">
      <c r="A1189" s="17" t="s">
        <v>274</v>
      </c>
      <c r="B1189" s="75">
        <v>10164.200999999999</v>
      </c>
      <c r="C1189" s="75">
        <v>31453.75</v>
      </c>
      <c r="D1189" s="75">
        <v>8864.6350000000002</v>
      </c>
      <c r="E1189" s="75">
        <v>40318.385000000002</v>
      </c>
      <c r="F1189" s="75">
        <v>14188.636</v>
      </c>
      <c r="G1189" s="75">
        <v>44100.675000000003</v>
      </c>
      <c r="H1189" s="15">
        <f>D1189/D1187*100</f>
        <v>1.1727701443254355</v>
      </c>
      <c r="I1189" s="15">
        <f>E1189/E1187*100</f>
        <v>1.1524038692074916</v>
      </c>
      <c r="J1189" s="16">
        <f t="shared" si="282"/>
        <v>87.214282755722778</v>
      </c>
      <c r="K1189" s="16">
        <f t="shared" si="283"/>
        <v>62.477006246407342</v>
      </c>
      <c r="L1189" s="16">
        <f t="shared" si="283"/>
        <v>91.42350995761403</v>
      </c>
    </row>
    <row r="1190" spans="1:18" s="9" customFormat="1" x14ac:dyDescent="0.2">
      <c r="A1190" s="13" t="s">
        <v>273</v>
      </c>
      <c r="B1190" s="75">
        <v>842796.70900000003</v>
      </c>
      <c r="C1190" s="75">
        <v>2742761.7790000001</v>
      </c>
      <c r="D1190" s="75">
        <v>755871.47600000002</v>
      </c>
      <c r="E1190" s="75">
        <v>3498633.2549999999</v>
      </c>
      <c r="F1190" s="75">
        <v>801855.81</v>
      </c>
      <c r="G1190" s="75">
        <v>2979243.5449999999</v>
      </c>
      <c r="H1190" s="15">
        <f>H1191+H1192</f>
        <v>100</v>
      </c>
      <c r="I1190" s="15">
        <f>I1191+I1192</f>
        <v>100.00000000000001</v>
      </c>
      <c r="J1190" s="16">
        <f t="shared" si="282"/>
        <v>89.686097243647396</v>
      </c>
      <c r="K1190" s="16">
        <f t="shared" si="283"/>
        <v>94.265261481362842</v>
      </c>
      <c r="L1190" s="16">
        <f t="shared" si="283"/>
        <v>117.43361031600389</v>
      </c>
    </row>
    <row r="1191" spans="1:18" s="9" customFormat="1" x14ac:dyDescent="0.2">
      <c r="A1191" s="17" t="s">
        <v>275</v>
      </c>
      <c r="B1191" s="75">
        <v>7978.4949999999999</v>
      </c>
      <c r="C1191" s="75">
        <v>22201.687000000002</v>
      </c>
      <c r="D1191" s="75">
        <v>10171.49</v>
      </c>
      <c r="E1191" s="75">
        <v>32373.175999999999</v>
      </c>
      <c r="F1191" s="75">
        <v>6633.6880000000001</v>
      </c>
      <c r="G1191" s="75">
        <v>25795.542000000001</v>
      </c>
      <c r="H1191" s="15">
        <f>D1191/D1190*100</f>
        <v>1.3456639551774805</v>
      </c>
      <c r="I1191" s="15">
        <f>E1191/E1190*100</f>
        <v>0.92530921764190455</v>
      </c>
      <c r="J1191" s="16">
        <f t="shared" si="282"/>
        <v>127.48632417517338</v>
      </c>
      <c r="K1191" s="16">
        <f t="shared" si="283"/>
        <v>153.33084703410833</v>
      </c>
      <c r="L1191" s="16">
        <f t="shared" si="283"/>
        <v>125.49911143561161</v>
      </c>
      <c r="M1191" s="78"/>
      <c r="N1191" s="78"/>
      <c r="O1191" s="78"/>
      <c r="P1191" s="78"/>
      <c r="Q1191" s="78"/>
      <c r="R1191" s="78"/>
    </row>
    <row r="1192" spans="1:18" s="9" customFormat="1" x14ac:dyDescent="0.2">
      <c r="A1192" s="17" t="s">
        <v>279</v>
      </c>
      <c r="B1192" s="75">
        <v>834818.21400000004</v>
      </c>
      <c r="C1192" s="75">
        <v>2720560.0929999999</v>
      </c>
      <c r="D1192" s="75">
        <v>745699.98600000003</v>
      </c>
      <c r="E1192" s="75">
        <v>3466260.0789999999</v>
      </c>
      <c r="F1192" s="75">
        <v>795222.12199999997</v>
      </c>
      <c r="G1192" s="75">
        <v>2953448.003</v>
      </c>
      <c r="H1192" s="15">
        <f>D1192/D1190*100</f>
        <v>98.654336044822514</v>
      </c>
      <c r="I1192" s="15">
        <f>E1192/E1190*100</f>
        <v>99.074690782358104</v>
      </c>
      <c r="J1192" s="16">
        <f t="shared" si="282"/>
        <v>89.324834256670883</v>
      </c>
      <c r="K1192" s="16">
        <f t="shared" si="283"/>
        <v>93.772540447510337</v>
      </c>
      <c r="L1192" s="16">
        <f t="shared" si="283"/>
        <v>117.36316588201672</v>
      </c>
    </row>
    <row r="1193" spans="1:18" s="9" customFormat="1" ht="33.75" x14ac:dyDescent="0.2">
      <c r="A1193" s="11" t="s">
        <v>441</v>
      </c>
      <c r="B1193" s="75"/>
      <c r="C1193" s="75"/>
      <c r="D1193" s="75"/>
      <c r="E1193" s="75"/>
      <c r="F1193" s="75"/>
      <c r="G1193" s="75"/>
      <c r="H1193" s="74"/>
      <c r="I1193" s="74"/>
      <c r="J1193" s="74"/>
      <c r="K1193" s="74"/>
      <c r="L1193" s="74"/>
      <c r="M1193" s="74"/>
      <c r="N1193" s="74"/>
      <c r="O1193" s="74"/>
      <c r="P1193" s="74"/>
      <c r="Q1193" s="74"/>
      <c r="R1193" s="74"/>
    </row>
    <row r="1194" spans="1:18" s="9" customFormat="1" x14ac:dyDescent="0.2">
      <c r="A1194" s="13" t="s">
        <v>272</v>
      </c>
      <c r="B1194" s="75">
        <v>577833.64300000004</v>
      </c>
      <c r="C1194" s="75">
        <v>1841995.132</v>
      </c>
      <c r="D1194" s="75">
        <v>544075.14</v>
      </c>
      <c r="E1194" s="75">
        <v>2386070.2719999999</v>
      </c>
      <c r="F1194" s="75">
        <v>584877.82200000004</v>
      </c>
      <c r="G1194" s="75">
        <v>2126380.3169999998</v>
      </c>
      <c r="H1194" s="15">
        <f>H1195+H1196</f>
        <v>99.999999999999986</v>
      </c>
      <c r="I1194" s="15">
        <f>I1195+I1196</f>
        <v>99.999999999999986</v>
      </c>
      <c r="J1194" s="16">
        <f t="shared" ref="J1194:J1199" si="284">D1194/B1194*100</f>
        <v>94.157747059390246</v>
      </c>
      <c r="K1194" s="16">
        <f t="shared" ref="K1194:L1199" si="285">D1194/F1194*100</f>
        <v>93.023725560241871</v>
      </c>
      <c r="L1194" s="16">
        <f t="shared" si="285"/>
        <v>112.21277082579391</v>
      </c>
      <c r="M1194" s="78"/>
      <c r="N1194" s="78"/>
      <c r="O1194" s="78"/>
      <c r="P1194" s="78"/>
      <c r="Q1194" s="78"/>
      <c r="R1194" s="78"/>
    </row>
    <row r="1195" spans="1:18" s="9" customFormat="1" x14ac:dyDescent="0.2">
      <c r="A1195" s="17" t="s">
        <v>278</v>
      </c>
      <c r="B1195" s="75">
        <v>570311.25600000005</v>
      </c>
      <c r="C1195" s="75">
        <v>1820220.3570000001</v>
      </c>
      <c r="D1195" s="75">
        <v>538538.92299999995</v>
      </c>
      <c r="E1195" s="75">
        <v>2358759.2799999998</v>
      </c>
      <c r="F1195" s="75">
        <v>573530.58900000004</v>
      </c>
      <c r="G1195" s="75">
        <v>2100109.9470000002</v>
      </c>
      <c r="H1195" s="15">
        <f>D1195/D1194*100</f>
        <v>98.982453600067061</v>
      </c>
      <c r="I1195" s="15">
        <f>E1195/E1194*100</f>
        <v>98.85539867285182</v>
      </c>
      <c r="J1195" s="16">
        <f t="shared" si="284"/>
        <v>94.428948637128059</v>
      </c>
      <c r="K1195" s="16">
        <f t="shared" si="285"/>
        <v>93.898901528336779</v>
      </c>
      <c r="L1195" s="16">
        <f t="shared" si="285"/>
        <v>112.31599009230347</v>
      </c>
      <c r="M1195" s="74"/>
      <c r="N1195" s="74"/>
      <c r="O1195" s="74"/>
      <c r="P1195" s="74"/>
      <c r="Q1195" s="74"/>
      <c r="R1195" s="74"/>
    </row>
    <row r="1196" spans="1:18" s="9" customFormat="1" x14ac:dyDescent="0.2">
      <c r="A1196" s="17" t="s">
        <v>274</v>
      </c>
      <c r="B1196" s="75">
        <v>7522.3869999999997</v>
      </c>
      <c r="C1196" s="75">
        <v>21774.775000000001</v>
      </c>
      <c r="D1196" s="75">
        <v>5536.2169999999996</v>
      </c>
      <c r="E1196" s="75">
        <v>27310.991999999998</v>
      </c>
      <c r="F1196" s="75">
        <v>11347.233</v>
      </c>
      <c r="G1196" s="75">
        <v>26270.370999999999</v>
      </c>
      <c r="H1196" s="15">
        <f>D1196/D1194*100</f>
        <v>1.0175463999329208</v>
      </c>
      <c r="I1196" s="15">
        <f>E1196/E1194*100</f>
        <v>1.1446013271481721</v>
      </c>
      <c r="J1196" s="16">
        <f t="shared" si="284"/>
        <v>73.596545883640388</v>
      </c>
      <c r="K1196" s="16">
        <f t="shared" si="285"/>
        <v>48.789136523415003</v>
      </c>
      <c r="L1196" s="16">
        <f t="shared" si="285"/>
        <v>103.96119643685276</v>
      </c>
      <c r="M1196" s="74"/>
      <c r="N1196" s="74"/>
      <c r="O1196" s="74"/>
      <c r="P1196" s="74"/>
      <c r="Q1196" s="74"/>
      <c r="R1196" s="74"/>
    </row>
    <row r="1197" spans="1:18" s="9" customFormat="1" x14ac:dyDescent="0.2">
      <c r="A1197" s="13" t="s">
        <v>273</v>
      </c>
      <c r="B1197" s="75">
        <v>577833.64300000004</v>
      </c>
      <c r="C1197" s="75">
        <v>1841995.132</v>
      </c>
      <c r="D1197" s="75">
        <v>544075.14</v>
      </c>
      <c r="E1197" s="75">
        <v>2386070.2719999999</v>
      </c>
      <c r="F1197" s="75">
        <v>584877.82200000004</v>
      </c>
      <c r="G1197" s="75">
        <v>2126380.3169999998</v>
      </c>
      <c r="H1197" s="15">
        <f>H1198+H1199</f>
        <v>99.999999999999986</v>
      </c>
      <c r="I1197" s="15">
        <f>I1198+I1199</f>
        <v>100.00000000000001</v>
      </c>
      <c r="J1197" s="16">
        <f t="shared" si="284"/>
        <v>94.157747059390246</v>
      </c>
      <c r="K1197" s="16">
        <f t="shared" si="285"/>
        <v>93.023725560241871</v>
      </c>
      <c r="L1197" s="16">
        <f t="shared" si="285"/>
        <v>112.21277082579391</v>
      </c>
      <c r="M1197" s="74"/>
      <c r="N1197" s="74"/>
      <c r="O1197" s="74"/>
      <c r="P1197" s="74"/>
      <c r="Q1197" s="74"/>
      <c r="R1197" s="74"/>
    </row>
    <row r="1198" spans="1:18" s="9" customFormat="1" x14ac:dyDescent="0.2">
      <c r="A1198" s="17" t="s">
        <v>275</v>
      </c>
      <c r="B1198" s="75">
        <v>6334.9139999999998</v>
      </c>
      <c r="C1198" s="75">
        <v>20227.517</v>
      </c>
      <c r="D1198" s="75">
        <v>8445.6569999999992</v>
      </c>
      <c r="E1198" s="75">
        <v>28673.173999999999</v>
      </c>
      <c r="F1198" s="75">
        <v>5374.7430000000004</v>
      </c>
      <c r="G1198" s="75">
        <v>17486.936000000002</v>
      </c>
      <c r="H1198" s="15">
        <f>D1198/D1197*100</f>
        <v>1.5522960670469155</v>
      </c>
      <c r="I1198" s="15">
        <f>E1198/E1197*100</f>
        <v>1.2016902576790496</v>
      </c>
      <c r="J1198" s="16">
        <f t="shared" si="284"/>
        <v>133.31920528045052</v>
      </c>
      <c r="K1198" s="16">
        <f t="shared" si="285"/>
        <v>157.13601561972357</v>
      </c>
      <c r="L1198" s="16">
        <f t="shared" si="285"/>
        <v>163.96911385733895</v>
      </c>
      <c r="M1198" s="78"/>
      <c r="N1198" s="78"/>
      <c r="O1198" s="78"/>
      <c r="P1198" s="78"/>
      <c r="Q1198" s="78"/>
      <c r="R1198" s="78"/>
    </row>
    <row r="1199" spans="1:18" s="9" customFormat="1" x14ac:dyDescent="0.2">
      <c r="A1199" s="17" t="s">
        <v>279</v>
      </c>
      <c r="B1199" s="75">
        <v>571498.72900000005</v>
      </c>
      <c r="C1199" s="75">
        <v>1821767.615</v>
      </c>
      <c r="D1199" s="75">
        <v>535629.48300000001</v>
      </c>
      <c r="E1199" s="75">
        <v>2357397.0980000002</v>
      </c>
      <c r="F1199" s="75">
        <v>579503.07900000003</v>
      </c>
      <c r="G1199" s="75">
        <v>2108893.3820000002</v>
      </c>
      <c r="H1199" s="15">
        <f>D1199/D1197*100</f>
        <v>98.447703932953075</v>
      </c>
      <c r="I1199" s="15">
        <f>E1199/E1197*100</f>
        <v>98.798309742320967</v>
      </c>
      <c r="J1199" s="16">
        <f t="shared" si="284"/>
        <v>93.723652533267483</v>
      </c>
      <c r="K1199" s="16">
        <f t="shared" si="285"/>
        <v>92.42910045004264</v>
      </c>
      <c r="L1199" s="16">
        <f t="shared" si="285"/>
        <v>111.7836073706262</v>
      </c>
      <c r="M1199" s="74"/>
      <c r="N1199" s="74"/>
      <c r="O1199" s="74"/>
      <c r="P1199" s="74"/>
      <c r="Q1199" s="74"/>
      <c r="R1199" s="74"/>
    </row>
    <row r="1200" spans="1:18" s="9" customFormat="1" ht="22.5" x14ac:dyDescent="0.2">
      <c r="A1200" s="11" t="s">
        <v>442</v>
      </c>
      <c r="B1200" s="75"/>
      <c r="C1200" s="75"/>
      <c r="D1200" s="75"/>
      <c r="E1200" s="75"/>
      <c r="F1200" s="75"/>
      <c r="G1200" s="75"/>
      <c r="H1200" s="74"/>
      <c r="I1200" s="74"/>
      <c r="J1200" s="74"/>
      <c r="K1200" s="74"/>
      <c r="L1200" s="74"/>
      <c r="M1200" s="74"/>
      <c r="N1200" s="74"/>
      <c r="O1200" s="74"/>
      <c r="P1200" s="74"/>
      <c r="Q1200" s="74"/>
      <c r="R1200" s="74"/>
    </row>
    <row r="1201" spans="1:18" s="9" customFormat="1" x14ac:dyDescent="0.2">
      <c r="A1201" s="13" t="s">
        <v>272</v>
      </c>
      <c r="B1201" s="75">
        <v>3823.0239999999999</v>
      </c>
      <c r="C1201" s="75">
        <v>15608.611000000001</v>
      </c>
      <c r="D1201" s="75">
        <v>4397.375</v>
      </c>
      <c r="E1201" s="75">
        <v>20005.986000000001</v>
      </c>
      <c r="F1201" s="75">
        <v>3900.451</v>
      </c>
      <c r="G1201" s="75">
        <v>19246.212</v>
      </c>
      <c r="H1201" s="15">
        <f>H1202+H1203</f>
        <v>100</v>
      </c>
      <c r="I1201" s="15">
        <f>I1202+I1203</f>
        <v>100</v>
      </c>
      <c r="J1201" s="16">
        <f t="shared" ref="J1201:J1206" si="286">D1201/B1201*100</f>
        <v>115.02347356438254</v>
      </c>
      <c r="K1201" s="16">
        <f t="shared" ref="K1201:L1206" si="287">D1201/F1201*100</f>
        <v>112.74016773957678</v>
      </c>
      <c r="L1201" s="16">
        <f t="shared" si="287"/>
        <v>103.94765473850127</v>
      </c>
      <c r="M1201" s="78"/>
      <c r="N1201" s="78"/>
      <c r="O1201" s="78"/>
      <c r="P1201" s="78"/>
      <c r="Q1201" s="78"/>
      <c r="R1201" s="78"/>
    </row>
    <row r="1202" spans="1:18" s="9" customFormat="1" x14ac:dyDescent="0.2">
      <c r="A1202" s="17" t="s">
        <v>278</v>
      </c>
      <c r="B1202" s="75">
        <v>2390.0639999999999</v>
      </c>
      <c r="C1202" s="75">
        <v>10172.255999999999</v>
      </c>
      <c r="D1202" s="75">
        <v>2600.6</v>
      </c>
      <c r="E1202" s="75">
        <v>12772.856</v>
      </c>
      <c r="F1202" s="75">
        <v>2900.01</v>
      </c>
      <c r="G1202" s="75">
        <v>14596.772999999999</v>
      </c>
      <c r="H1202" s="15">
        <f>D1202/D1201*100</f>
        <v>59.139827738139225</v>
      </c>
      <c r="I1202" s="15">
        <f>E1202/E1201*100</f>
        <v>63.845171140277714</v>
      </c>
      <c r="J1202" s="16">
        <f t="shared" si="286"/>
        <v>108.8088017726722</v>
      </c>
      <c r="K1202" s="16">
        <f t="shared" si="287"/>
        <v>89.675552842921221</v>
      </c>
      <c r="L1202" s="16">
        <f t="shared" si="287"/>
        <v>87.504655994855852</v>
      </c>
    </row>
    <row r="1203" spans="1:18" s="9" customFormat="1" x14ac:dyDescent="0.2">
      <c r="A1203" s="17" t="s">
        <v>274</v>
      </c>
      <c r="B1203" s="75">
        <v>1432.96</v>
      </c>
      <c r="C1203" s="75">
        <v>5436.3549999999996</v>
      </c>
      <c r="D1203" s="75">
        <v>1796.7750000000001</v>
      </c>
      <c r="E1203" s="75">
        <v>7233.13</v>
      </c>
      <c r="F1203" s="75">
        <v>1000.44</v>
      </c>
      <c r="G1203" s="75">
        <v>4649.4390000000003</v>
      </c>
      <c r="H1203" s="15">
        <f>D1203/D1201*100</f>
        <v>40.860172261860775</v>
      </c>
      <c r="I1203" s="15">
        <f>E1203/E1201*100</f>
        <v>36.154828859722279</v>
      </c>
      <c r="J1203" s="16">
        <f t="shared" si="286"/>
        <v>125.38905482358196</v>
      </c>
      <c r="K1203" s="16">
        <f t="shared" si="287"/>
        <v>179.59847667026509</v>
      </c>
      <c r="L1203" s="16">
        <f t="shared" si="287"/>
        <v>155.56995155759651</v>
      </c>
    </row>
    <row r="1204" spans="1:18" s="9" customFormat="1" x14ac:dyDescent="0.2">
      <c r="A1204" s="13" t="s">
        <v>273</v>
      </c>
      <c r="B1204" s="75">
        <v>3823.0239999999999</v>
      </c>
      <c r="C1204" s="75">
        <v>15608.611000000001</v>
      </c>
      <c r="D1204" s="75">
        <v>4397.375</v>
      </c>
      <c r="E1204" s="75">
        <v>20005.986000000001</v>
      </c>
      <c r="F1204" s="75">
        <v>3900.451</v>
      </c>
      <c r="G1204" s="75">
        <v>19246.212</v>
      </c>
      <c r="H1204" s="15">
        <f>H1205+H1206</f>
        <v>100</v>
      </c>
      <c r="I1204" s="15">
        <f>I1205+I1206</f>
        <v>100</v>
      </c>
      <c r="J1204" s="16">
        <f t="shared" si="286"/>
        <v>115.02347356438254</v>
      </c>
      <c r="K1204" s="16">
        <f t="shared" si="287"/>
        <v>112.74016773957678</v>
      </c>
      <c r="L1204" s="16">
        <f t="shared" si="287"/>
        <v>103.94765473850127</v>
      </c>
    </row>
    <row r="1205" spans="1:18" s="9" customFormat="1" x14ac:dyDescent="0.2">
      <c r="A1205" s="17" t="s">
        <v>275</v>
      </c>
      <c r="B1205" s="75">
        <v>690.88300000000004</v>
      </c>
      <c r="C1205" s="75">
        <v>2502.4180000000001</v>
      </c>
      <c r="D1205" s="75">
        <v>859.44200000000001</v>
      </c>
      <c r="E1205" s="75">
        <v>3361.86</v>
      </c>
      <c r="F1205" s="75">
        <v>767.851</v>
      </c>
      <c r="G1205" s="75">
        <v>3643.944</v>
      </c>
      <c r="H1205" s="15">
        <f>D1205/D1204*100</f>
        <v>19.544432758179596</v>
      </c>
      <c r="I1205" s="15">
        <f>E1205/E1204*100</f>
        <v>16.804270481844782</v>
      </c>
      <c r="J1205" s="16">
        <f t="shared" si="286"/>
        <v>124.39761869954826</v>
      </c>
      <c r="K1205" s="16">
        <f t="shared" si="287"/>
        <v>111.9282256583634</v>
      </c>
      <c r="L1205" s="16">
        <f t="shared" si="287"/>
        <v>92.258827248717324</v>
      </c>
      <c r="M1205" s="78"/>
      <c r="N1205" s="78"/>
      <c r="O1205" s="78"/>
      <c r="P1205" s="78"/>
      <c r="Q1205" s="78"/>
      <c r="R1205" s="78"/>
    </row>
    <row r="1206" spans="1:18" s="9" customFormat="1" x14ac:dyDescent="0.2">
      <c r="A1206" s="17" t="s">
        <v>279</v>
      </c>
      <c r="B1206" s="75">
        <v>3132.1410000000001</v>
      </c>
      <c r="C1206" s="75">
        <v>13106.192999999999</v>
      </c>
      <c r="D1206" s="75">
        <v>3537.933</v>
      </c>
      <c r="E1206" s="75">
        <v>16644.126</v>
      </c>
      <c r="F1206" s="75">
        <v>3132.6</v>
      </c>
      <c r="G1206" s="75">
        <v>15602.268</v>
      </c>
      <c r="H1206" s="15">
        <f>D1206/D1204*100</f>
        <v>80.455567241820404</v>
      </c>
      <c r="I1206" s="15">
        <f>E1206/E1204*100</f>
        <v>83.195729518155218</v>
      </c>
      <c r="J1206" s="16">
        <f t="shared" si="286"/>
        <v>112.95573858265003</v>
      </c>
      <c r="K1206" s="16">
        <f t="shared" si="287"/>
        <v>112.93918789503927</v>
      </c>
      <c r="L1206" s="16">
        <f t="shared" si="287"/>
        <v>106.67760610188211</v>
      </c>
    </row>
    <row r="1207" spans="1:18" s="9" customFormat="1" x14ac:dyDescent="0.2">
      <c r="A1207" s="11" t="s">
        <v>443</v>
      </c>
      <c r="B1207" s="75"/>
      <c r="C1207" s="75"/>
      <c r="D1207" s="75"/>
      <c r="E1207" s="75"/>
      <c r="F1207" s="75"/>
      <c r="G1207" s="75"/>
      <c r="H1207" s="74"/>
      <c r="I1207" s="74"/>
      <c r="J1207" s="74"/>
      <c r="K1207" s="74"/>
      <c r="L1207" s="74"/>
      <c r="M1207" s="74"/>
      <c r="N1207" s="74"/>
      <c r="O1207" s="74"/>
      <c r="P1207" s="74"/>
      <c r="Q1207" s="74"/>
      <c r="R1207" s="74"/>
    </row>
    <row r="1208" spans="1:18" s="9" customFormat="1" x14ac:dyDescent="0.2">
      <c r="A1208" s="13" t="s">
        <v>272</v>
      </c>
      <c r="B1208" s="75">
        <v>3732.7579999999998</v>
      </c>
      <c r="C1208" s="75">
        <v>15046.06</v>
      </c>
      <c r="D1208" s="75">
        <v>4325.5590000000002</v>
      </c>
      <c r="E1208" s="75">
        <v>19371.618999999999</v>
      </c>
      <c r="F1208" s="75">
        <v>3728.3</v>
      </c>
      <c r="G1208" s="75">
        <v>18776.439999999999</v>
      </c>
      <c r="H1208" s="15">
        <f>H1209+H1210</f>
        <v>99.999999999999986</v>
      </c>
      <c r="I1208" s="15">
        <f>I1209+I1210</f>
        <v>100</v>
      </c>
      <c r="J1208" s="16">
        <f t="shared" ref="J1208:J1213" si="288">D1208/B1208*100</f>
        <v>115.88104559684824</v>
      </c>
      <c r="K1208" s="16">
        <f t="shared" ref="K1208:L1213" si="289">D1208/F1208*100</f>
        <v>116.019606791299</v>
      </c>
      <c r="L1208" s="16">
        <f t="shared" si="289"/>
        <v>103.16981813378894</v>
      </c>
      <c r="M1208" s="70"/>
      <c r="N1208" s="70"/>
      <c r="O1208" s="70"/>
      <c r="P1208" s="70"/>
      <c r="Q1208" s="70"/>
      <c r="R1208" s="70"/>
    </row>
    <row r="1209" spans="1:18" s="9" customFormat="1" x14ac:dyDescent="0.2">
      <c r="A1209" s="17" t="s">
        <v>278</v>
      </c>
      <c r="B1209" s="75">
        <v>2388.4609999999998</v>
      </c>
      <c r="C1209" s="75">
        <v>10165.901</v>
      </c>
      <c r="D1209" s="75">
        <v>2599.0549999999998</v>
      </c>
      <c r="E1209" s="75">
        <v>12764.956</v>
      </c>
      <c r="F1209" s="75">
        <v>2898.3029999999999</v>
      </c>
      <c r="G1209" s="75">
        <v>14588.723</v>
      </c>
      <c r="H1209" s="15">
        <f>D1209/D1208*100</f>
        <v>60.085991197900654</v>
      </c>
      <c r="I1209" s="15">
        <f>E1209/E1208*100</f>
        <v>65.895142785948863</v>
      </c>
      <c r="J1209" s="16">
        <f t="shared" si="288"/>
        <v>108.81714208437987</v>
      </c>
      <c r="K1209" s="16">
        <f t="shared" si="289"/>
        <v>89.675061579137861</v>
      </c>
      <c r="L1209" s="16">
        <f t="shared" si="289"/>
        <v>87.498789304588215</v>
      </c>
      <c r="M1209" s="74"/>
      <c r="N1209" s="74"/>
      <c r="O1209" s="74"/>
      <c r="P1209" s="74"/>
      <c r="Q1209" s="74"/>
      <c r="R1209" s="74"/>
    </row>
    <row r="1210" spans="1:18" s="9" customFormat="1" x14ac:dyDescent="0.2">
      <c r="A1210" s="17" t="s">
        <v>274</v>
      </c>
      <c r="B1210" s="75">
        <v>1344.297</v>
      </c>
      <c r="C1210" s="75">
        <v>4880.1589999999997</v>
      </c>
      <c r="D1210" s="75">
        <v>1726.5039999999999</v>
      </c>
      <c r="E1210" s="75">
        <v>6606.6629999999996</v>
      </c>
      <c r="F1210" s="75">
        <v>829.99699999999996</v>
      </c>
      <c r="G1210" s="75">
        <v>4187.7169999999996</v>
      </c>
      <c r="H1210" s="15">
        <f>D1210/D1208*100</f>
        <v>39.914008802099332</v>
      </c>
      <c r="I1210" s="15">
        <f>E1210/E1208*100</f>
        <v>34.10485721405113</v>
      </c>
      <c r="J1210" s="16">
        <f t="shared" si="288"/>
        <v>128.43173792696106</v>
      </c>
      <c r="K1210" s="16">
        <f t="shared" si="289"/>
        <v>208.01328197571797</v>
      </c>
      <c r="L1210" s="16">
        <f t="shared" si="289"/>
        <v>157.76288130262861</v>
      </c>
      <c r="M1210" s="74"/>
      <c r="N1210" s="74"/>
      <c r="O1210" s="74"/>
      <c r="P1210" s="74"/>
      <c r="Q1210" s="74"/>
      <c r="R1210" s="74"/>
    </row>
    <row r="1211" spans="1:18" s="9" customFormat="1" x14ac:dyDescent="0.2">
      <c r="A1211" s="13" t="s">
        <v>273</v>
      </c>
      <c r="B1211" s="75">
        <v>3732.7579999999998</v>
      </c>
      <c r="C1211" s="75">
        <v>15046.06</v>
      </c>
      <c r="D1211" s="75">
        <v>4325.5590000000002</v>
      </c>
      <c r="E1211" s="75">
        <v>19371.618999999999</v>
      </c>
      <c r="F1211" s="75">
        <v>3728.3</v>
      </c>
      <c r="G1211" s="75">
        <v>18776.439999999999</v>
      </c>
      <c r="H1211" s="15">
        <f>H1212+H1213</f>
        <v>100</v>
      </c>
      <c r="I1211" s="15">
        <f>I1212+I1213</f>
        <v>99.999994837808856</v>
      </c>
      <c r="J1211" s="16">
        <f t="shared" si="288"/>
        <v>115.88104559684824</v>
      </c>
      <c r="K1211" s="16">
        <f t="shared" si="289"/>
        <v>116.019606791299</v>
      </c>
      <c r="L1211" s="16">
        <f t="shared" si="289"/>
        <v>103.16981813378894</v>
      </c>
      <c r="M1211" s="74"/>
      <c r="N1211" s="74"/>
      <c r="O1211" s="74"/>
      <c r="P1211" s="74"/>
      <c r="Q1211" s="74"/>
      <c r="R1211" s="74"/>
    </row>
    <row r="1212" spans="1:18" s="9" customFormat="1" x14ac:dyDescent="0.2">
      <c r="A1212" s="17" t="s">
        <v>275</v>
      </c>
      <c r="B1212" s="75">
        <v>690.61</v>
      </c>
      <c r="C1212" s="75">
        <v>2501.2579999999998</v>
      </c>
      <c r="D1212" s="75">
        <v>859.38900000000001</v>
      </c>
      <c r="E1212" s="75">
        <v>3360.6469999999999</v>
      </c>
      <c r="F1212" s="75">
        <v>767.06899999999996</v>
      </c>
      <c r="G1212" s="75">
        <v>3641.395</v>
      </c>
      <c r="H1212" s="15">
        <f>D1212/D1211*100</f>
        <v>19.867698024694612</v>
      </c>
      <c r="I1212" s="15">
        <f>E1212/E1211*100</f>
        <v>17.348302173401201</v>
      </c>
      <c r="J1212" s="16">
        <f t="shared" si="288"/>
        <v>124.43911903968954</v>
      </c>
      <c r="K1212" s="16">
        <f t="shared" si="289"/>
        <v>112.03542314967754</v>
      </c>
      <c r="L1212" s="16">
        <f t="shared" si="289"/>
        <v>92.290097613689255</v>
      </c>
      <c r="M1212" s="78"/>
      <c r="N1212" s="78"/>
      <c r="O1212" s="78"/>
      <c r="P1212" s="78"/>
      <c r="Q1212" s="78"/>
      <c r="R1212" s="78"/>
    </row>
    <row r="1213" spans="1:18" s="9" customFormat="1" x14ac:dyDescent="0.2">
      <c r="A1213" s="17" t="s">
        <v>279</v>
      </c>
      <c r="B1213" s="75">
        <v>3042.1489999999999</v>
      </c>
      <c r="C1213" s="75">
        <v>12544.802</v>
      </c>
      <c r="D1213" s="75">
        <v>3466.17</v>
      </c>
      <c r="E1213" s="75">
        <v>16010.971</v>
      </c>
      <c r="F1213" s="75">
        <v>2961.2310000000002</v>
      </c>
      <c r="G1213" s="75">
        <v>15135.045</v>
      </c>
      <c r="H1213" s="15">
        <f>D1213/D1211*100</f>
        <v>80.132301975305381</v>
      </c>
      <c r="I1213" s="15">
        <f>E1213/E1211*100</f>
        <v>82.651692664407662</v>
      </c>
      <c r="J1213" s="16">
        <f t="shared" si="288"/>
        <v>113.93820618253743</v>
      </c>
      <c r="K1213" s="16">
        <f t="shared" si="289"/>
        <v>117.05165858387947</v>
      </c>
      <c r="L1213" s="16">
        <f t="shared" si="289"/>
        <v>105.78740268033559</v>
      </c>
      <c r="M1213" s="74"/>
      <c r="N1213" s="74"/>
      <c r="O1213" s="74"/>
      <c r="P1213" s="74"/>
      <c r="Q1213" s="74"/>
      <c r="R1213" s="74"/>
    </row>
    <row r="1214" spans="1:18" s="9" customFormat="1" x14ac:dyDescent="0.2">
      <c r="A1214" s="11" t="s">
        <v>444</v>
      </c>
      <c r="B1214" s="75"/>
      <c r="C1214" s="75"/>
      <c r="D1214" s="75"/>
      <c r="E1214" s="75"/>
      <c r="F1214" s="75"/>
      <c r="G1214" s="75"/>
      <c r="H1214" s="74"/>
      <c r="I1214" s="74"/>
      <c r="J1214" s="74"/>
      <c r="K1214" s="74"/>
      <c r="L1214" s="74"/>
      <c r="M1214" s="74"/>
      <c r="N1214" s="74"/>
      <c r="O1214" s="74"/>
      <c r="P1214" s="74"/>
      <c r="Q1214" s="74"/>
      <c r="R1214" s="74"/>
    </row>
    <row r="1215" spans="1:18" s="9" customFormat="1" x14ac:dyDescent="0.2">
      <c r="A1215" s="13" t="s">
        <v>272</v>
      </c>
      <c r="B1215" s="75">
        <v>1818.2639999999999</v>
      </c>
      <c r="C1215" s="75">
        <v>6480.7470000000003</v>
      </c>
      <c r="D1215" s="75">
        <v>1722.12</v>
      </c>
      <c r="E1215" s="75">
        <v>8202.8670000000002</v>
      </c>
      <c r="F1215" s="75">
        <v>1891.7439999999999</v>
      </c>
      <c r="G1215" s="75">
        <v>7054.4179999999997</v>
      </c>
      <c r="H1215" s="15">
        <f>H1216+H1217</f>
        <v>100</v>
      </c>
      <c r="I1215" s="15">
        <f>I1216+I1217</f>
        <v>99.999987809140393</v>
      </c>
      <c r="J1215" s="16">
        <f>D1215/B1215*100</f>
        <v>94.712319003181051</v>
      </c>
      <c r="K1215" s="16">
        <f>D1215/F1215*100</f>
        <v>91.033459072686355</v>
      </c>
      <c r="L1215" s="16">
        <f>E1215/G1215*100</f>
        <v>116.27985469531292</v>
      </c>
      <c r="M1215" s="78"/>
      <c r="N1215" s="78"/>
      <c r="O1215" s="78"/>
      <c r="P1215" s="78"/>
      <c r="Q1215" s="78"/>
      <c r="R1215" s="78"/>
    </row>
    <row r="1216" spans="1:18" s="9" customFormat="1" x14ac:dyDescent="0.2">
      <c r="A1216" s="17" t="s">
        <v>278</v>
      </c>
      <c r="B1216" s="75">
        <v>1818.2639999999999</v>
      </c>
      <c r="C1216" s="75">
        <v>6480.7160000000003</v>
      </c>
      <c r="D1216" s="75">
        <v>1722</v>
      </c>
      <c r="E1216" s="75">
        <v>8202.7160000000003</v>
      </c>
      <c r="F1216" s="75">
        <v>1891.7280000000001</v>
      </c>
      <c r="G1216" s="75">
        <v>7054.18</v>
      </c>
      <c r="H1216" s="15">
        <f>D1216/D1215*100</f>
        <v>99.993031844470764</v>
      </c>
      <c r="I1216" s="15">
        <f>E1216/E1215*100</f>
        <v>99.998159180198826</v>
      </c>
      <c r="J1216" s="16">
        <f>D1216/B1216*100</f>
        <v>94.705719301487576</v>
      </c>
      <c r="K1216" s="16">
        <f>D1216/F1216*100</f>
        <v>91.027885615691048</v>
      </c>
      <c r="L1216" s="16">
        <f>E1216/G1216*100</f>
        <v>116.28163727038437</v>
      </c>
      <c r="M1216" s="74"/>
      <c r="N1216" s="74"/>
      <c r="O1216" s="74"/>
      <c r="P1216" s="74"/>
      <c r="Q1216" s="74"/>
      <c r="R1216" s="74"/>
    </row>
    <row r="1217" spans="1:18" s="9" customFormat="1" x14ac:dyDescent="0.2">
      <c r="A1217" s="17" t="s">
        <v>274</v>
      </c>
      <c r="B1217" s="75">
        <v>0</v>
      </c>
      <c r="C1217" s="75">
        <v>0.03</v>
      </c>
      <c r="D1217" s="75">
        <v>0.12</v>
      </c>
      <c r="E1217" s="75">
        <v>0.15</v>
      </c>
      <c r="F1217" s="75">
        <v>1.6E-2</v>
      </c>
      <c r="G1217" s="75">
        <v>0.23699999999999999</v>
      </c>
      <c r="H1217" s="15">
        <f>D1217/D1215*100</f>
        <v>6.9681555292314123E-3</v>
      </c>
      <c r="I1217" s="15">
        <f>E1217/E1215*100</f>
        <v>1.8286289415639677E-3</v>
      </c>
      <c r="J1217" s="16">
        <v>0</v>
      </c>
      <c r="K1217" s="16"/>
      <c r="L1217" s="16">
        <f>E1217/G1217*100</f>
        <v>63.291139240506332</v>
      </c>
    </row>
    <row r="1218" spans="1:18" s="9" customFormat="1" x14ac:dyDescent="0.2">
      <c r="A1218" s="13" t="s">
        <v>273</v>
      </c>
      <c r="B1218" s="75">
        <v>1818.2639999999999</v>
      </c>
      <c r="C1218" s="75">
        <v>6480.7470000000003</v>
      </c>
      <c r="D1218" s="75">
        <v>1722.12</v>
      </c>
      <c r="E1218" s="75">
        <v>8202.8670000000002</v>
      </c>
      <c r="F1218" s="75">
        <v>1891.7439999999999</v>
      </c>
      <c r="G1218" s="75">
        <v>7054.4179999999997</v>
      </c>
      <c r="H1218" s="15">
        <f>H1219+H1220</f>
        <v>100</v>
      </c>
      <c r="I1218" s="15">
        <f>I1219+I1220</f>
        <v>100</v>
      </c>
      <c r="J1218" s="16">
        <f>D1218/B1218*100</f>
        <v>94.712319003181051</v>
      </c>
      <c r="K1218" s="16">
        <f>D1218/F1218*100</f>
        <v>91.033459072686355</v>
      </c>
      <c r="L1218" s="16">
        <f>E1218/G1218*100</f>
        <v>116.27985469531292</v>
      </c>
    </row>
    <row r="1219" spans="1:18" s="9" customFormat="1" x14ac:dyDescent="0.2">
      <c r="A1219" s="17" t="s">
        <v>275</v>
      </c>
      <c r="B1219" s="75">
        <v>0</v>
      </c>
      <c r="C1219" s="75">
        <v>0</v>
      </c>
      <c r="D1219" s="75">
        <v>0</v>
      </c>
      <c r="E1219" s="75">
        <v>0</v>
      </c>
      <c r="F1219" s="75">
        <v>0</v>
      </c>
      <c r="G1219" s="75">
        <v>0</v>
      </c>
      <c r="H1219" s="15">
        <f>D1219/D1218*100</f>
        <v>0</v>
      </c>
      <c r="I1219" s="15">
        <f>E1219/E1218*100</f>
        <v>0</v>
      </c>
      <c r="J1219" s="16">
        <v>0</v>
      </c>
      <c r="K1219" s="16">
        <v>0</v>
      </c>
      <c r="L1219" s="16">
        <v>0</v>
      </c>
      <c r="M1219" s="78"/>
      <c r="N1219" s="78"/>
      <c r="O1219" s="78"/>
      <c r="P1219" s="78"/>
      <c r="Q1219" s="78"/>
      <c r="R1219" s="78"/>
    </row>
    <row r="1220" spans="1:18" s="9" customFormat="1" x14ac:dyDescent="0.2">
      <c r="A1220" s="17" t="s">
        <v>279</v>
      </c>
      <c r="B1220" s="75">
        <v>1818.2639999999999</v>
      </c>
      <c r="C1220" s="75">
        <v>6480.7470000000003</v>
      </c>
      <c r="D1220" s="75">
        <v>1722.12</v>
      </c>
      <c r="E1220" s="75">
        <v>8202.8670000000002</v>
      </c>
      <c r="F1220" s="75">
        <v>1891.7439999999999</v>
      </c>
      <c r="G1220" s="75">
        <v>7054.4179999999997</v>
      </c>
      <c r="H1220" s="15">
        <f>D1220/D1218*100</f>
        <v>100</v>
      </c>
      <c r="I1220" s="15">
        <f>E1220/E1218*100</f>
        <v>100</v>
      </c>
      <c r="J1220" s="16">
        <f>D1220/B1220*100</f>
        <v>94.712319003181051</v>
      </c>
      <c r="K1220" s="16">
        <f>D1220/F1220*100</f>
        <v>91.033459072686355</v>
      </c>
      <c r="L1220" s="16">
        <f>E1220/G1220*100</f>
        <v>116.27985469531292</v>
      </c>
    </row>
    <row r="1221" spans="1:18" s="9" customFormat="1" x14ac:dyDescent="0.2">
      <c r="A1221" s="11" t="s">
        <v>445</v>
      </c>
      <c r="B1221" s="75"/>
      <c r="C1221" s="75"/>
      <c r="D1221" s="75"/>
      <c r="E1221" s="75"/>
      <c r="F1221" s="75"/>
      <c r="G1221" s="75"/>
      <c r="H1221" s="74"/>
      <c r="I1221" s="74"/>
      <c r="J1221" s="74"/>
      <c r="K1221" s="74"/>
      <c r="L1221" s="74"/>
      <c r="M1221" s="74"/>
      <c r="N1221" s="74"/>
      <c r="O1221" s="74"/>
      <c r="P1221" s="74"/>
      <c r="Q1221" s="74"/>
      <c r="R1221" s="74"/>
    </row>
    <row r="1222" spans="1:18" s="9" customFormat="1" x14ac:dyDescent="0.2">
      <c r="A1222" s="13" t="s">
        <v>272</v>
      </c>
      <c r="B1222" s="75">
        <v>148784.35699999999</v>
      </c>
      <c r="C1222" s="75">
        <v>497912.93400000001</v>
      </c>
      <c r="D1222" s="75">
        <v>143801.81</v>
      </c>
      <c r="E1222" s="75">
        <v>641714.74399999995</v>
      </c>
      <c r="F1222" s="75">
        <v>143788.378</v>
      </c>
      <c r="G1222" s="75">
        <v>565661.13600000006</v>
      </c>
      <c r="H1222" s="15">
        <f>H1223+H1224</f>
        <v>100</v>
      </c>
      <c r="I1222" s="15">
        <f>I1223+I1224</f>
        <v>100</v>
      </c>
      <c r="J1222" s="16">
        <f t="shared" ref="J1222:J1227" si="290">D1222/B1222*100</f>
        <v>96.651162057312263</v>
      </c>
      <c r="K1222" s="16">
        <f t="shared" ref="K1222:L1227" si="291">D1222/F1222*100</f>
        <v>100.00934150602909</v>
      </c>
      <c r="L1222" s="16">
        <f t="shared" si="291"/>
        <v>113.44508278185828</v>
      </c>
      <c r="M1222" s="78"/>
      <c r="N1222" s="78"/>
      <c r="O1222" s="78"/>
      <c r="P1222" s="78"/>
      <c r="Q1222" s="78"/>
      <c r="R1222" s="78"/>
    </row>
    <row r="1223" spans="1:18" s="9" customFormat="1" x14ac:dyDescent="0.2">
      <c r="A1223" s="17" t="s">
        <v>278</v>
      </c>
      <c r="B1223" s="75">
        <v>144801.25</v>
      </c>
      <c r="C1223" s="75">
        <v>486335.66700000002</v>
      </c>
      <c r="D1223" s="75">
        <v>141915.58300000001</v>
      </c>
      <c r="E1223" s="75">
        <v>628251.25</v>
      </c>
      <c r="F1223" s="75">
        <v>141521.91699999999</v>
      </c>
      <c r="G1223" s="75">
        <v>552444.58299999998</v>
      </c>
      <c r="H1223" s="15">
        <f>D1223/D1222*100</f>
        <v>98.688314841099711</v>
      </c>
      <c r="I1223" s="15">
        <f>E1223/E1222*100</f>
        <v>97.901950340726472</v>
      </c>
      <c r="J1223" s="16">
        <f t="shared" si="290"/>
        <v>98.007153253165995</v>
      </c>
      <c r="K1223" s="16">
        <f t="shared" si="291"/>
        <v>100.27816610200387</v>
      </c>
      <c r="L1223" s="16">
        <f t="shared" si="291"/>
        <v>113.7220400620708</v>
      </c>
    </row>
    <row r="1224" spans="1:18" s="9" customFormat="1" x14ac:dyDescent="0.2">
      <c r="A1224" s="17" t="s">
        <v>274</v>
      </c>
      <c r="B1224" s="75">
        <v>3983.107</v>
      </c>
      <c r="C1224" s="75">
        <v>11577.267</v>
      </c>
      <c r="D1224" s="75">
        <v>1886.2270000000001</v>
      </c>
      <c r="E1224" s="75">
        <v>13463.494000000001</v>
      </c>
      <c r="F1224" s="75">
        <v>2266.4609999999998</v>
      </c>
      <c r="G1224" s="75">
        <v>13216.553</v>
      </c>
      <c r="H1224" s="15">
        <f>D1224/D1222*100</f>
        <v>1.3116851589002949</v>
      </c>
      <c r="I1224" s="15">
        <f>E1224/E1222*100</f>
        <v>2.0980496592735292</v>
      </c>
      <c r="J1224" s="16">
        <f t="shared" si="290"/>
        <v>47.35566983262062</v>
      </c>
      <c r="K1224" s="16">
        <f t="shared" si="291"/>
        <v>83.223448362888234</v>
      </c>
      <c r="L1224" s="16">
        <f t="shared" si="291"/>
        <v>101.86842212186491</v>
      </c>
      <c r="M1224" s="74"/>
      <c r="N1224" s="74"/>
      <c r="O1224" s="74"/>
      <c r="P1224" s="74"/>
      <c r="Q1224" s="74"/>
      <c r="R1224" s="74"/>
    </row>
    <row r="1225" spans="1:18" s="9" customFormat="1" x14ac:dyDescent="0.2">
      <c r="A1225" s="13" t="s">
        <v>273</v>
      </c>
      <c r="B1225" s="75">
        <v>148784.35699999999</v>
      </c>
      <c r="C1225" s="75">
        <v>497912.93400000001</v>
      </c>
      <c r="D1225" s="75">
        <v>143801.81</v>
      </c>
      <c r="E1225" s="75">
        <v>641714.74399999995</v>
      </c>
      <c r="F1225" s="75">
        <v>143788.378</v>
      </c>
      <c r="G1225" s="75">
        <v>565661.13600000006</v>
      </c>
      <c r="H1225" s="15">
        <f>H1226+H1227</f>
        <v>99.999999999999986</v>
      </c>
      <c r="I1225" s="15">
        <f>I1226+I1227</f>
        <v>100.00000000000001</v>
      </c>
      <c r="J1225" s="16">
        <f t="shared" si="290"/>
        <v>96.651162057312263</v>
      </c>
      <c r="K1225" s="16">
        <f t="shared" si="291"/>
        <v>100.00934150602909</v>
      </c>
      <c r="L1225" s="16">
        <f t="shared" si="291"/>
        <v>113.44508278185828</v>
      </c>
      <c r="M1225" s="74"/>
      <c r="N1225" s="74"/>
      <c r="O1225" s="74"/>
      <c r="P1225" s="74"/>
      <c r="Q1225" s="74"/>
      <c r="R1225" s="74"/>
    </row>
    <row r="1226" spans="1:18" s="9" customFormat="1" x14ac:dyDescent="0.2">
      <c r="A1226" s="17" t="s">
        <v>275</v>
      </c>
      <c r="B1226" s="75">
        <v>369.07499999999999</v>
      </c>
      <c r="C1226" s="75">
        <v>1604.915</v>
      </c>
      <c r="D1226" s="75">
        <v>490.363</v>
      </c>
      <c r="E1226" s="75">
        <v>2095.2779999999998</v>
      </c>
      <c r="F1226" s="75">
        <v>298.75400000000002</v>
      </c>
      <c r="G1226" s="75">
        <v>1427.133</v>
      </c>
      <c r="H1226" s="15">
        <f>D1226/D1225*100</f>
        <v>0.34099918491985604</v>
      </c>
      <c r="I1226" s="15">
        <f>E1226/E1225*100</f>
        <v>0.32651236699651082</v>
      </c>
      <c r="J1226" s="16">
        <f t="shared" si="290"/>
        <v>132.8626972837499</v>
      </c>
      <c r="K1226" s="16">
        <f t="shared" si="291"/>
        <v>164.13604504040111</v>
      </c>
      <c r="L1226" s="16">
        <f t="shared" si="291"/>
        <v>146.8172903296329</v>
      </c>
      <c r="M1226" s="78"/>
      <c r="N1226" s="78"/>
      <c r="O1226" s="78"/>
      <c r="P1226" s="78"/>
      <c r="Q1226" s="78"/>
      <c r="R1226" s="78"/>
    </row>
    <row r="1227" spans="1:18" s="9" customFormat="1" x14ac:dyDescent="0.2">
      <c r="A1227" s="17" t="s">
        <v>279</v>
      </c>
      <c r="B1227" s="75">
        <v>148415.28200000001</v>
      </c>
      <c r="C1227" s="75">
        <v>496308.01899999997</v>
      </c>
      <c r="D1227" s="75">
        <v>143311.44699999999</v>
      </c>
      <c r="E1227" s="75">
        <v>639619.46600000001</v>
      </c>
      <c r="F1227" s="75">
        <v>143489.62400000001</v>
      </c>
      <c r="G1227" s="75">
        <v>564234.00300000003</v>
      </c>
      <c r="H1227" s="15">
        <f>D1227/D1225*100</f>
        <v>99.659000815080134</v>
      </c>
      <c r="I1227" s="15">
        <f>E1227/E1225*100</f>
        <v>99.673487633003504</v>
      </c>
      <c r="J1227" s="16">
        <f t="shared" si="290"/>
        <v>96.561112217541037</v>
      </c>
      <c r="K1227" s="16">
        <f t="shared" si="291"/>
        <v>99.875825864593509</v>
      </c>
      <c r="L1227" s="16">
        <f t="shared" si="291"/>
        <v>113.36067351474384</v>
      </c>
      <c r="M1227" s="74"/>
      <c r="N1227" s="74"/>
      <c r="O1227" s="74"/>
      <c r="P1227" s="74"/>
      <c r="Q1227" s="74"/>
      <c r="R1227" s="74"/>
    </row>
    <row r="1228" spans="1:18" s="9" customFormat="1" ht="22.5" x14ac:dyDescent="0.2">
      <c r="A1228" s="11" t="s">
        <v>446</v>
      </c>
      <c r="B1228" s="75"/>
      <c r="C1228" s="75"/>
      <c r="D1228" s="75"/>
      <c r="E1228" s="75"/>
      <c r="F1228" s="75"/>
      <c r="G1228" s="75"/>
      <c r="H1228" s="74"/>
      <c r="I1228" s="74"/>
      <c r="J1228" s="74"/>
      <c r="K1228" s="74"/>
      <c r="L1228" s="74"/>
      <c r="M1228" s="74"/>
      <c r="N1228" s="74"/>
      <c r="O1228" s="74"/>
      <c r="P1228" s="74"/>
      <c r="Q1228" s="74"/>
      <c r="R1228" s="74"/>
    </row>
    <row r="1229" spans="1:18" s="9" customFormat="1" x14ac:dyDescent="0.2">
      <c r="A1229" s="13" t="s">
        <v>272</v>
      </c>
      <c r="B1229" s="75">
        <v>101350.179</v>
      </c>
      <c r="C1229" s="75">
        <v>326600.05</v>
      </c>
      <c r="D1229" s="75">
        <v>133023.43700000001</v>
      </c>
      <c r="E1229" s="75">
        <v>459623.48700000002</v>
      </c>
      <c r="F1229" s="75">
        <v>119180.19899999999</v>
      </c>
      <c r="G1229" s="75">
        <v>356597.147</v>
      </c>
      <c r="H1229" s="15">
        <f>H1230+H1231</f>
        <v>99.999999999999986</v>
      </c>
      <c r="I1229" s="15">
        <f>I1230+I1231</f>
        <v>100</v>
      </c>
      <c r="J1229" s="16">
        <f t="shared" ref="J1229:J1234" si="292">D1229/B1229*100</f>
        <v>131.25130938347925</v>
      </c>
      <c r="K1229" s="16">
        <f t="shared" ref="K1229:L1234" si="293">D1229/F1229*100</f>
        <v>111.61538419649727</v>
      </c>
      <c r="L1229" s="16">
        <f t="shared" si="293"/>
        <v>128.89152110911309</v>
      </c>
      <c r="M1229" s="78"/>
      <c r="N1229" s="78"/>
      <c r="O1229" s="78"/>
      <c r="P1229" s="78"/>
      <c r="Q1229" s="78"/>
      <c r="R1229" s="78"/>
    </row>
    <row r="1230" spans="1:18" s="9" customFormat="1" x14ac:dyDescent="0.2">
      <c r="A1230" s="17" t="s">
        <v>278</v>
      </c>
      <c r="B1230" s="75">
        <v>90138.25</v>
      </c>
      <c r="C1230" s="75">
        <v>292978.66800000001</v>
      </c>
      <c r="D1230" s="75">
        <v>117512.25</v>
      </c>
      <c r="E1230" s="75">
        <v>410490.91800000001</v>
      </c>
      <c r="F1230" s="75">
        <v>103355.25</v>
      </c>
      <c r="G1230" s="75">
        <v>313795.25199999998</v>
      </c>
      <c r="H1230" s="15">
        <f>D1230/D1229*100</f>
        <v>88.339508172533527</v>
      </c>
      <c r="I1230" s="15">
        <f>E1230/E1229*100</f>
        <v>89.310257114863234</v>
      </c>
      <c r="J1230" s="16">
        <f t="shared" si="292"/>
        <v>130.36890554231974</v>
      </c>
      <c r="K1230" s="16">
        <f t="shared" si="293"/>
        <v>113.69741740259929</v>
      </c>
      <c r="L1230" s="16">
        <f t="shared" si="293"/>
        <v>130.81489136107135</v>
      </c>
      <c r="M1230" s="74"/>
      <c r="N1230" s="74"/>
      <c r="O1230" s="74"/>
      <c r="P1230" s="74"/>
      <c r="Q1230" s="74"/>
      <c r="R1230" s="74"/>
    </row>
    <row r="1231" spans="1:18" s="9" customFormat="1" x14ac:dyDescent="0.2">
      <c r="A1231" s="17" t="s">
        <v>274</v>
      </c>
      <c r="B1231" s="75">
        <v>11211.928</v>
      </c>
      <c r="C1231" s="75">
        <v>33621.381999999998</v>
      </c>
      <c r="D1231" s="75">
        <v>15511.187</v>
      </c>
      <c r="E1231" s="75">
        <v>49132.569000000003</v>
      </c>
      <c r="F1231" s="75">
        <v>15824.949000000001</v>
      </c>
      <c r="G1231" s="75">
        <v>42801.894999999997</v>
      </c>
      <c r="H1231" s="15">
        <f>D1231/D1229*100</f>
        <v>11.660491827466462</v>
      </c>
      <c r="I1231" s="15">
        <f>E1231/E1229*100</f>
        <v>10.689742885136765</v>
      </c>
      <c r="J1231" s="16">
        <f t="shared" si="292"/>
        <v>138.34540321700246</v>
      </c>
      <c r="K1231" s="16">
        <f t="shared" si="293"/>
        <v>98.017295347997646</v>
      </c>
      <c r="L1231" s="16">
        <f t="shared" si="293"/>
        <v>114.79063952659108</v>
      </c>
      <c r="M1231" s="74"/>
      <c r="N1231" s="74"/>
      <c r="O1231" s="74"/>
      <c r="P1231" s="74"/>
      <c r="Q1231" s="74"/>
      <c r="R1231" s="74"/>
    </row>
    <row r="1232" spans="1:18" s="9" customFormat="1" x14ac:dyDescent="0.2">
      <c r="A1232" s="13" t="s">
        <v>273</v>
      </c>
      <c r="B1232" s="75">
        <v>101350.179</v>
      </c>
      <c r="C1232" s="75">
        <v>326600.05</v>
      </c>
      <c r="D1232" s="75">
        <v>133023.43700000001</v>
      </c>
      <c r="E1232" s="75">
        <v>459623.48700000002</v>
      </c>
      <c r="F1232" s="75">
        <v>119180.19899999999</v>
      </c>
      <c r="G1232" s="75">
        <v>356597.147</v>
      </c>
      <c r="H1232" s="15">
        <f>H1233+H1234</f>
        <v>100</v>
      </c>
      <c r="I1232" s="15">
        <f>I1233+I1234</f>
        <v>100</v>
      </c>
      <c r="J1232" s="16">
        <f t="shared" si="292"/>
        <v>131.25130938347925</v>
      </c>
      <c r="K1232" s="16">
        <f t="shared" si="293"/>
        <v>111.61538419649727</v>
      </c>
      <c r="L1232" s="16">
        <f t="shared" si="293"/>
        <v>128.89152110911309</v>
      </c>
      <c r="M1232" s="74"/>
      <c r="N1232" s="74"/>
      <c r="O1232" s="74"/>
      <c r="P1232" s="74"/>
      <c r="Q1232" s="74"/>
      <c r="R1232" s="74"/>
    </row>
    <row r="1233" spans="1:18" s="9" customFormat="1" x14ac:dyDescent="0.2">
      <c r="A1233" s="17" t="s">
        <v>275</v>
      </c>
      <c r="B1233" s="75">
        <v>6954.134</v>
      </c>
      <c r="C1233" s="75">
        <v>16457.399000000001</v>
      </c>
      <c r="D1233" s="75">
        <v>10036.671</v>
      </c>
      <c r="E1233" s="75">
        <v>26494.069</v>
      </c>
      <c r="F1233" s="75">
        <v>3084.2249999999999</v>
      </c>
      <c r="G1233" s="75">
        <v>8948.6129999999994</v>
      </c>
      <c r="H1233" s="15">
        <f>D1233/D1232*100</f>
        <v>7.5450396008035785</v>
      </c>
      <c r="I1233" s="15">
        <f>E1233/E1232*100</f>
        <v>5.7642983331702533</v>
      </c>
      <c r="J1233" s="16">
        <f t="shared" si="292"/>
        <v>144.32668395518405</v>
      </c>
      <c r="K1233" s="16">
        <f t="shared" si="293"/>
        <v>325.41954623933083</v>
      </c>
      <c r="L1233" s="16">
        <f t="shared" si="293"/>
        <v>296.06899974331219</v>
      </c>
      <c r="M1233" s="70"/>
      <c r="N1233" s="70"/>
      <c r="O1233" s="70"/>
      <c r="P1233" s="70"/>
      <c r="Q1233" s="70"/>
      <c r="R1233" s="70"/>
    </row>
    <row r="1234" spans="1:18" s="9" customFormat="1" x14ac:dyDescent="0.2">
      <c r="A1234" s="17" t="s">
        <v>279</v>
      </c>
      <c r="B1234" s="75">
        <v>94396.043999999994</v>
      </c>
      <c r="C1234" s="75">
        <v>310142.65100000001</v>
      </c>
      <c r="D1234" s="75">
        <v>122986.766</v>
      </c>
      <c r="E1234" s="75">
        <v>433129.41800000001</v>
      </c>
      <c r="F1234" s="75">
        <v>116095.974</v>
      </c>
      <c r="G1234" s="75">
        <v>347648.53399999999</v>
      </c>
      <c r="H1234" s="15">
        <f>D1234/D1232*100</f>
        <v>92.454960399196423</v>
      </c>
      <c r="I1234" s="15">
        <f>E1234/E1232*100</f>
        <v>94.23570166682974</v>
      </c>
      <c r="J1234" s="16">
        <f t="shared" si="292"/>
        <v>130.28805105434293</v>
      </c>
      <c r="K1234" s="16">
        <f t="shared" si="293"/>
        <v>105.93542718371958</v>
      </c>
      <c r="L1234" s="16">
        <f t="shared" si="293"/>
        <v>124.58830561327781</v>
      </c>
      <c r="M1234" s="74"/>
      <c r="N1234" s="74"/>
      <c r="O1234" s="74"/>
      <c r="P1234" s="74"/>
      <c r="Q1234" s="74"/>
      <c r="R1234" s="74"/>
    </row>
    <row r="1235" spans="1:18" s="9" customFormat="1" ht="33.75" x14ac:dyDescent="0.2">
      <c r="A1235" s="11" t="s">
        <v>447</v>
      </c>
      <c r="B1235" s="75"/>
      <c r="C1235" s="75"/>
      <c r="D1235" s="75"/>
      <c r="E1235" s="75"/>
      <c r="F1235" s="75"/>
      <c r="G1235" s="75"/>
      <c r="H1235" s="74"/>
      <c r="I1235" s="74"/>
      <c r="J1235" s="74"/>
      <c r="K1235" s="74"/>
      <c r="L1235" s="74"/>
      <c r="M1235" s="74"/>
      <c r="N1235" s="74"/>
      <c r="O1235" s="74"/>
      <c r="P1235" s="74"/>
      <c r="Q1235" s="74"/>
      <c r="R1235" s="74"/>
    </row>
    <row r="1236" spans="1:18" s="9" customFormat="1" x14ac:dyDescent="0.2">
      <c r="A1236" s="13" t="s">
        <v>272</v>
      </c>
      <c r="B1236" s="75">
        <v>13949.976000000001</v>
      </c>
      <c r="C1236" s="75">
        <v>40516.533000000003</v>
      </c>
      <c r="D1236" s="75">
        <v>16097.578</v>
      </c>
      <c r="E1236" s="75">
        <v>56614.110999999997</v>
      </c>
      <c r="F1236" s="75">
        <v>15269.856</v>
      </c>
      <c r="G1236" s="75">
        <v>41811.404000000002</v>
      </c>
      <c r="H1236" s="15">
        <f>H1237+H1238</f>
        <v>100</v>
      </c>
      <c r="I1236" s="15">
        <f>I1237+I1238</f>
        <v>100.00000176634408</v>
      </c>
      <c r="J1236" s="16">
        <f t="shared" ref="J1236:J1241" si="294">D1236/B1236*100</f>
        <v>115.3950229018315</v>
      </c>
      <c r="K1236" s="16">
        <f t="shared" ref="K1236:L1241" si="295">D1236/F1236*100</f>
        <v>105.42062741128666</v>
      </c>
      <c r="L1236" s="16">
        <f t="shared" si="295"/>
        <v>135.40351574895689</v>
      </c>
      <c r="M1236" s="78"/>
      <c r="N1236" s="78"/>
      <c r="O1236" s="78"/>
      <c r="P1236" s="78"/>
      <c r="Q1236" s="78"/>
      <c r="R1236" s="78"/>
    </row>
    <row r="1237" spans="1:18" s="9" customFormat="1" x14ac:dyDescent="0.2">
      <c r="A1237" s="17" t="s">
        <v>278</v>
      </c>
      <c r="B1237" s="75">
        <v>13469.666999999999</v>
      </c>
      <c r="C1237" s="75">
        <v>39804.332999999999</v>
      </c>
      <c r="D1237" s="75">
        <v>15569.333000000001</v>
      </c>
      <c r="E1237" s="75">
        <v>55373.667000000001</v>
      </c>
      <c r="F1237" s="75">
        <v>14830.666999999999</v>
      </c>
      <c r="G1237" s="75">
        <v>40323.332999999999</v>
      </c>
      <c r="H1237" s="15">
        <f>D1237/D1236*100</f>
        <v>96.718481500757449</v>
      </c>
      <c r="I1237" s="15">
        <f>E1237/E1236*100</f>
        <v>97.808949079850436</v>
      </c>
      <c r="J1237" s="16">
        <f t="shared" si="294"/>
        <v>115.58810622415537</v>
      </c>
      <c r="K1237" s="16">
        <f t="shared" si="295"/>
        <v>104.98066607523452</v>
      </c>
      <c r="L1237" s="16">
        <f t="shared" si="295"/>
        <v>137.32413191141714</v>
      </c>
      <c r="M1237" s="74"/>
      <c r="N1237" s="74"/>
      <c r="O1237" s="74"/>
      <c r="P1237" s="74"/>
      <c r="Q1237" s="74"/>
      <c r="R1237" s="74"/>
    </row>
    <row r="1238" spans="1:18" s="9" customFormat="1" x14ac:dyDescent="0.2">
      <c r="A1238" s="17" t="s">
        <v>274</v>
      </c>
      <c r="B1238" s="75">
        <v>480.30900000000003</v>
      </c>
      <c r="C1238" s="75">
        <v>712.2</v>
      </c>
      <c r="D1238" s="75">
        <v>528.245</v>
      </c>
      <c r="E1238" s="75">
        <v>1240.4449999999999</v>
      </c>
      <c r="F1238" s="75">
        <v>439.18900000000002</v>
      </c>
      <c r="G1238" s="75">
        <v>1488.0709999999999</v>
      </c>
      <c r="H1238" s="15">
        <f>D1238/D1236*100</f>
        <v>3.2815184992425568</v>
      </c>
      <c r="I1238" s="15">
        <f>E1238/E1236*100</f>
        <v>2.1910526864936553</v>
      </c>
      <c r="J1238" s="16">
        <f t="shared" si="294"/>
        <v>109.98024188595259</v>
      </c>
      <c r="K1238" s="16">
        <f t="shared" si="295"/>
        <v>120.27737488871533</v>
      </c>
      <c r="L1238" s="16">
        <f t="shared" si="295"/>
        <v>83.359261755655481</v>
      </c>
    </row>
    <row r="1239" spans="1:18" s="9" customFormat="1" x14ac:dyDescent="0.2">
      <c r="A1239" s="13" t="s">
        <v>273</v>
      </c>
      <c r="B1239" s="75">
        <v>13949.976000000001</v>
      </c>
      <c r="C1239" s="75">
        <v>40516.533000000003</v>
      </c>
      <c r="D1239" s="75">
        <v>16097.578</v>
      </c>
      <c r="E1239" s="75">
        <v>56614.110999999997</v>
      </c>
      <c r="F1239" s="75">
        <v>15269.856</v>
      </c>
      <c r="G1239" s="75">
        <v>41811.404000000002</v>
      </c>
      <c r="H1239" s="15">
        <f>H1240+H1241</f>
        <v>100</v>
      </c>
      <c r="I1239" s="15">
        <f>I1240+I1241</f>
        <v>100</v>
      </c>
      <c r="J1239" s="16">
        <f t="shared" si="294"/>
        <v>115.3950229018315</v>
      </c>
      <c r="K1239" s="16">
        <f t="shared" si="295"/>
        <v>105.42062741128666</v>
      </c>
      <c r="L1239" s="16">
        <f t="shared" si="295"/>
        <v>135.40351574895689</v>
      </c>
      <c r="M1239" s="74"/>
      <c r="N1239" s="74"/>
      <c r="O1239" s="74"/>
      <c r="P1239" s="74"/>
      <c r="Q1239" s="74"/>
      <c r="R1239" s="74"/>
    </row>
    <row r="1240" spans="1:18" s="9" customFormat="1" x14ac:dyDescent="0.2">
      <c r="A1240" s="17" t="s">
        <v>275</v>
      </c>
      <c r="B1240" s="75">
        <v>6715.6229999999996</v>
      </c>
      <c r="C1240" s="75">
        <v>15884.01</v>
      </c>
      <c r="D1240" s="75">
        <v>9807.2450000000008</v>
      </c>
      <c r="E1240" s="75">
        <v>25691.255000000001</v>
      </c>
      <c r="F1240" s="75">
        <v>2605.0259999999998</v>
      </c>
      <c r="G1240" s="75">
        <v>7763.0349999999999</v>
      </c>
      <c r="H1240" s="15">
        <f>D1240/D1239*100</f>
        <v>60.923730265509512</v>
      </c>
      <c r="I1240" s="15">
        <f>E1240/E1239*100</f>
        <v>45.379596263553452</v>
      </c>
      <c r="J1240" s="16">
        <f t="shared" si="294"/>
        <v>146.03626498986023</v>
      </c>
      <c r="K1240" s="16">
        <f t="shared" si="295"/>
        <v>376.47397761097204</v>
      </c>
      <c r="L1240" s="16">
        <f t="shared" si="295"/>
        <v>330.94343900291574</v>
      </c>
      <c r="M1240" s="78"/>
      <c r="N1240" s="78"/>
      <c r="O1240" s="78"/>
      <c r="P1240" s="78"/>
      <c r="Q1240" s="78"/>
      <c r="R1240" s="78"/>
    </row>
    <row r="1241" spans="1:18" s="9" customFormat="1" x14ac:dyDescent="0.2">
      <c r="A1241" s="17" t="s">
        <v>279</v>
      </c>
      <c r="B1241" s="75">
        <v>7234.3530000000001</v>
      </c>
      <c r="C1241" s="75">
        <v>24632.523000000001</v>
      </c>
      <c r="D1241" s="75">
        <v>6290.3329999999996</v>
      </c>
      <c r="E1241" s="75">
        <v>30922.856</v>
      </c>
      <c r="F1241" s="75">
        <v>12664.83</v>
      </c>
      <c r="G1241" s="75">
        <v>34048.368999999999</v>
      </c>
      <c r="H1241" s="15">
        <f>D1241/D1239*100</f>
        <v>39.076269734490495</v>
      </c>
      <c r="I1241" s="15">
        <f>E1241/E1239*100</f>
        <v>54.620403736446555</v>
      </c>
      <c r="J1241" s="16">
        <f t="shared" si="294"/>
        <v>86.950871764206141</v>
      </c>
      <c r="K1241" s="16">
        <f t="shared" si="295"/>
        <v>49.667725504408658</v>
      </c>
      <c r="L1241" s="16">
        <f t="shared" si="295"/>
        <v>90.820373804102033</v>
      </c>
      <c r="M1241" s="74"/>
      <c r="N1241" s="74"/>
      <c r="O1241" s="74"/>
      <c r="P1241" s="74"/>
      <c r="Q1241" s="74"/>
      <c r="R1241" s="74"/>
    </row>
    <row r="1242" spans="1:18" s="9" customFormat="1" ht="33.75" x14ac:dyDescent="0.2">
      <c r="A1242" s="11" t="s">
        <v>448</v>
      </c>
      <c r="B1242" s="75"/>
      <c r="C1242" s="75"/>
      <c r="D1242" s="75"/>
      <c r="E1242" s="75"/>
      <c r="F1242" s="75"/>
      <c r="G1242" s="75"/>
      <c r="H1242" s="74"/>
      <c r="I1242" s="74"/>
      <c r="J1242" s="74"/>
      <c r="K1242" s="74"/>
      <c r="L1242" s="74"/>
      <c r="M1242" s="74"/>
      <c r="N1242" s="74"/>
      <c r="O1242" s="74"/>
      <c r="P1242" s="74"/>
      <c r="Q1242" s="74"/>
      <c r="R1242" s="74"/>
    </row>
    <row r="1243" spans="1:18" s="9" customFormat="1" x14ac:dyDescent="0.2">
      <c r="A1243" s="13" t="s">
        <v>272</v>
      </c>
      <c r="B1243" s="75">
        <v>1729.5350000000001</v>
      </c>
      <c r="C1243" s="75">
        <v>8180.433</v>
      </c>
      <c r="D1243" s="75">
        <v>3759.0949999999998</v>
      </c>
      <c r="E1243" s="75">
        <v>11939.528</v>
      </c>
      <c r="F1243" s="75">
        <v>5072.2060000000001</v>
      </c>
      <c r="G1243" s="75">
        <v>12682.888999999999</v>
      </c>
      <c r="H1243" s="15">
        <f>H1244+H1245</f>
        <v>100</v>
      </c>
      <c r="I1243" s="15">
        <f>I1244+I1245</f>
        <v>100.00000837554047</v>
      </c>
      <c r="J1243" s="16">
        <f t="shared" ref="J1243:J1248" si="296">D1243/B1243*100</f>
        <v>217.34714822192092</v>
      </c>
      <c r="K1243" s="16">
        <f t="shared" ref="K1243:L1248" si="297">D1243/F1243*100</f>
        <v>74.111638998889234</v>
      </c>
      <c r="L1243" s="16">
        <f t="shared" si="297"/>
        <v>94.13886694112044</v>
      </c>
      <c r="M1243" s="78"/>
      <c r="N1243" s="78"/>
      <c r="O1243" s="78"/>
      <c r="P1243" s="78"/>
      <c r="Q1243" s="78"/>
      <c r="R1243" s="78"/>
    </row>
    <row r="1244" spans="1:18" s="9" customFormat="1" x14ac:dyDescent="0.2">
      <c r="A1244" s="17" t="s">
        <v>278</v>
      </c>
      <c r="B1244" s="75">
        <v>103.267</v>
      </c>
      <c r="C1244" s="75">
        <v>291.13499999999999</v>
      </c>
      <c r="D1244" s="75">
        <v>137.167</v>
      </c>
      <c r="E1244" s="75">
        <v>428.30200000000002</v>
      </c>
      <c r="F1244" s="75">
        <v>153.834</v>
      </c>
      <c r="G1244" s="75">
        <v>394.66800000000001</v>
      </c>
      <c r="H1244" s="15">
        <f>D1244/D1243*100</f>
        <v>3.6489367786661417</v>
      </c>
      <c r="I1244" s="15">
        <f>E1244/E1243*100</f>
        <v>3.5872607359352902</v>
      </c>
      <c r="J1244" s="16">
        <f t="shared" si="296"/>
        <v>132.82752476589812</v>
      </c>
      <c r="K1244" s="16">
        <f t="shared" si="297"/>
        <v>89.165594081932483</v>
      </c>
      <c r="L1244" s="16">
        <f t="shared" si="297"/>
        <v>108.52209958750139</v>
      </c>
      <c r="M1244" s="74"/>
      <c r="N1244" s="74"/>
      <c r="O1244" s="74"/>
      <c r="P1244" s="74"/>
      <c r="Q1244" s="74"/>
      <c r="R1244" s="74"/>
    </row>
    <row r="1245" spans="1:18" s="9" customFormat="1" x14ac:dyDescent="0.2">
      <c r="A1245" s="17" t="s">
        <v>274</v>
      </c>
      <c r="B1245" s="75">
        <v>1626.268</v>
      </c>
      <c r="C1245" s="75">
        <v>7889.2979999999998</v>
      </c>
      <c r="D1245" s="75">
        <v>3621.9279999999999</v>
      </c>
      <c r="E1245" s="75">
        <v>11511.227000000001</v>
      </c>
      <c r="F1245" s="75">
        <v>4918.3720000000003</v>
      </c>
      <c r="G1245" s="75">
        <v>12288.22</v>
      </c>
      <c r="H1245" s="15">
        <f>D1245/D1243*100</f>
        <v>96.35106322133386</v>
      </c>
      <c r="I1245" s="15">
        <f>E1245/E1243*100</f>
        <v>96.412747639605186</v>
      </c>
      <c r="J1245" s="16">
        <f t="shared" si="296"/>
        <v>222.71409140436879</v>
      </c>
      <c r="K1245" s="16">
        <f t="shared" si="297"/>
        <v>73.640790082572025</v>
      </c>
      <c r="L1245" s="16">
        <f t="shared" si="297"/>
        <v>93.676927984687779</v>
      </c>
      <c r="M1245" s="74"/>
      <c r="N1245" s="74"/>
      <c r="O1245" s="74"/>
      <c r="P1245" s="74"/>
      <c r="Q1245" s="74"/>
      <c r="R1245" s="74"/>
    </row>
    <row r="1246" spans="1:18" s="9" customFormat="1" x14ac:dyDescent="0.2">
      <c r="A1246" s="13" t="s">
        <v>273</v>
      </c>
      <c r="B1246" s="75">
        <v>1729.5350000000001</v>
      </c>
      <c r="C1246" s="75">
        <v>8180.433</v>
      </c>
      <c r="D1246" s="75">
        <v>3759.0949999999998</v>
      </c>
      <c r="E1246" s="75">
        <v>11939.528</v>
      </c>
      <c r="F1246" s="75">
        <v>5072.2060000000001</v>
      </c>
      <c r="G1246" s="75">
        <v>12682.888999999999</v>
      </c>
      <c r="H1246" s="15">
        <f>H1247+H1248</f>
        <v>100.00000000000001</v>
      </c>
      <c r="I1246" s="15">
        <f>I1247+I1248</f>
        <v>100.00000000000001</v>
      </c>
      <c r="J1246" s="16">
        <f t="shared" si="296"/>
        <v>217.34714822192092</v>
      </c>
      <c r="K1246" s="16">
        <f t="shared" si="297"/>
        <v>74.111638998889234</v>
      </c>
      <c r="L1246" s="16">
        <f t="shared" si="297"/>
        <v>94.13886694112044</v>
      </c>
      <c r="M1246" s="74"/>
      <c r="N1246" s="74"/>
      <c r="O1246" s="74"/>
      <c r="P1246" s="74"/>
      <c r="Q1246" s="74"/>
      <c r="R1246" s="74"/>
    </row>
    <row r="1247" spans="1:18" s="9" customFormat="1" x14ac:dyDescent="0.2">
      <c r="A1247" s="17" t="s">
        <v>275</v>
      </c>
      <c r="B1247" s="75">
        <v>17.25</v>
      </c>
      <c r="C1247" s="75">
        <v>60.3</v>
      </c>
      <c r="D1247" s="75">
        <v>17.760000000000002</v>
      </c>
      <c r="E1247" s="75">
        <v>78.06</v>
      </c>
      <c r="F1247" s="75">
        <v>76.03</v>
      </c>
      <c r="G1247" s="75">
        <v>124.32</v>
      </c>
      <c r="H1247" s="15">
        <f>D1247/D1246*100</f>
        <v>0.47245414122282098</v>
      </c>
      <c r="I1247" s="15">
        <f>E1247/E1246*100</f>
        <v>0.65379468937130514</v>
      </c>
      <c r="J1247" s="16">
        <f t="shared" si="296"/>
        <v>102.95652173913044</v>
      </c>
      <c r="K1247" s="16">
        <f t="shared" si="297"/>
        <v>23.359200315664872</v>
      </c>
      <c r="L1247" s="16">
        <f t="shared" si="297"/>
        <v>62.789575289575296</v>
      </c>
      <c r="M1247" s="78"/>
      <c r="N1247" s="78"/>
      <c r="O1247" s="78"/>
      <c r="P1247" s="78"/>
      <c r="Q1247" s="78"/>
      <c r="R1247" s="78"/>
    </row>
    <row r="1248" spans="1:18" s="9" customFormat="1" x14ac:dyDescent="0.2">
      <c r="A1248" s="17" t="s">
        <v>279</v>
      </c>
      <c r="B1248" s="75">
        <v>1712.2850000000001</v>
      </c>
      <c r="C1248" s="75">
        <v>8120.1329999999998</v>
      </c>
      <c r="D1248" s="75">
        <v>3741.335</v>
      </c>
      <c r="E1248" s="75">
        <v>11861.468000000001</v>
      </c>
      <c r="F1248" s="75">
        <v>4996.1760000000004</v>
      </c>
      <c r="G1248" s="75">
        <v>12558.569</v>
      </c>
      <c r="H1248" s="15">
        <f>D1248/D1246*100</f>
        <v>99.527545858777188</v>
      </c>
      <c r="I1248" s="15">
        <f>E1248/E1246*100</f>
        <v>99.346205310628704</v>
      </c>
      <c r="J1248" s="16">
        <f t="shared" si="296"/>
        <v>218.49954884846855</v>
      </c>
      <c r="K1248" s="16">
        <f t="shared" si="297"/>
        <v>74.883971261220566</v>
      </c>
      <c r="L1248" s="16">
        <f t="shared" si="297"/>
        <v>94.449200382623218</v>
      </c>
    </row>
    <row r="1249" spans="1:18" s="9" customFormat="1" ht="45" x14ac:dyDescent="0.2">
      <c r="A1249" s="11" t="s">
        <v>449</v>
      </c>
      <c r="B1249" s="75"/>
      <c r="C1249" s="75"/>
      <c r="D1249" s="75"/>
      <c r="E1249" s="75"/>
      <c r="F1249" s="75"/>
      <c r="G1249" s="75"/>
      <c r="H1249" s="74"/>
      <c r="I1249" s="74"/>
      <c r="J1249" s="74"/>
      <c r="K1249" s="74"/>
      <c r="L1249" s="74"/>
    </row>
    <row r="1250" spans="1:18" s="9" customFormat="1" x14ac:dyDescent="0.2">
      <c r="A1250" s="13" t="s">
        <v>272</v>
      </c>
      <c r="B1250" s="75">
        <v>12031.299000000001</v>
      </c>
      <c r="C1250" s="75">
        <v>40795.012000000002</v>
      </c>
      <c r="D1250" s="75">
        <v>12424.965</v>
      </c>
      <c r="E1250" s="75">
        <v>53219.976999999999</v>
      </c>
      <c r="F1250" s="75">
        <v>19587.147000000001</v>
      </c>
      <c r="G1250" s="75">
        <v>77741.903000000006</v>
      </c>
      <c r="H1250" s="15">
        <f>H1251+H1252</f>
        <v>99.999991951687591</v>
      </c>
      <c r="I1250" s="15">
        <f>I1251+I1252</f>
        <v>100</v>
      </c>
      <c r="J1250" s="16">
        <f t="shared" ref="J1250:J1255" si="298">D1250/B1250*100</f>
        <v>103.27201576488125</v>
      </c>
      <c r="K1250" s="16">
        <f t="shared" ref="K1250:L1255" si="299">D1250/F1250*100</f>
        <v>63.434276569221637</v>
      </c>
      <c r="L1250" s="16">
        <f t="shared" si="299"/>
        <v>68.457260430066896</v>
      </c>
      <c r="M1250" s="78"/>
      <c r="N1250" s="78"/>
      <c r="O1250" s="78"/>
      <c r="P1250" s="78"/>
      <c r="Q1250" s="78"/>
      <c r="R1250" s="78"/>
    </row>
    <row r="1251" spans="1:18" s="9" customFormat="1" x14ac:dyDescent="0.2">
      <c r="A1251" s="17" t="s">
        <v>278</v>
      </c>
      <c r="B1251" s="75">
        <v>5525.6670000000004</v>
      </c>
      <c r="C1251" s="75">
        <v>20377.667000000001</v>
      </c>
      <c r="D1251" s="75">
        <v>7710.3329999999996</v>
      </c>
      <c r="E1251" s="75">
        <v>28088</v>
      </c>
      <c r="F1251" s="75">
        <v>9776.3330000000005</v>
      </c>
      <c r="G1251" s="75">
        <v>42601.667000000001</v>
      </c>
      <c r="H1251" s="15">
        <f>D1251/D1250*100</f>
        <v>62.055168767074996</v>
      </c>
      <c r="I1251" s="15">
        <f>E1251/E1250*100</f>
        <v>52.777174255449232</v>
      </c>
      <c r="J1251" s="16">
        <f t="shared" si="298"/>
        <v>139.53669303633387</v>
      </c>
      <c r="K1251" s="16">
        <f t="shared" si="299"/>
        <v>78.867331953606723</v>
      </c>
      <c r="L1251" s="16">
        <f t="shared" si="299"/>
        <v>65.931692297392956</v>
      </c>
    </row>
    <row r="1252" spans="1:18" s="9" customFormat="1" x14ac:dyDescent="0.2">
      <c r="A1252" s="17" t="s">
        <v>274</v>
      </c>
      <c r="B1252" s="75">
        <v>6505.6329999999998</v>
      </c>
      <c r="C1252" s="75">
        <v>20417.345000000001</v>
      </c>
      <c r="D1252" s="75">
        <v>4714.6310000000003</v>
      </c>
      <c r="E1252" s="75">
        <v>25131.976999999999</v>
      </c>
      <c r="F1252" s="75">
        <v>9810.8140000000003</v>
      </c>
      <c r="G1252" s="75">
        <v>35140.235999999997</v>
      </c>
      <c r="H1252" s="15">
        <f>D1252/D1250*100</f>
        <v>37.944823184612595</v>
      </c>
      <c r="I1252" s="15">
        <f>E1252/E1250*100</f>
        <v>47.222825744550775</v>
      </c>
      <c r="J1252" s="16">
        <f t="shared" si="298"/>
        <v>72.46998101491431</v>
      </c>
      <c r="K1252" s="16">
        <f t="shared" si="299"/>
        <v>48.055451871781486</v>
      </c>
      <c r="L1252" s="16">
        <f t="shared" si="299"/>
        <v>71.519089968547732</v>
      </c>
    </row>
    <row r="1253" spans="1:18" s="9" customFormat="1" x14ac:dyDescent="0.2">
      <c r="A1253" s="13" t="s">
        <v>273</v>
      </c>
      <c r="B1253" s="75">
        <v>12031.299000000001</v>
      </c>
      <c r="C1253" s="75">
        <v>40795.012000000002</v>
      </c>
      <c r="D1253" s="75">
        <v>12424.965</v>
      </c>
      <c r="E1253" s="75">
        <v>53219.976999999999</v>
      </c>
      <c r="F1253" s="75">
        <v>19587.147000000001</v>
      </c>
      <c r="G1253" s="75">
        <v>77741.903000000006</v>
      </c>
      <c r="H1253" s="15">
        <f>H1254+H1255</f>
        <v>100</v>
      </c>
      <c r="I1253" s="15">
        <f>I1254+I1255</f>
        <v>100</v>
      </c>
      <c r="J1253" s="16">
        <f t="shared" si="298"/>
        <v>103.27201576488125</v>
      </c>
      <c r="K1253" s="16">
        <f t="shared" si="299"/>
        <v>63.434276569221637</v>
      </c>
      <c r="L1253" s="16">
        <f t="shared" si="299"/>
        <v>68.457260430066896</v>
      </c>
    </row>
    <row r="1254" spans="1:18" s="9" customFormat="1" x14ac:dyDescent="0.2">
      <c r="A1254" s="17" t="s">
        <v>275</v>
      </c>
      <c r="B1254" s="75">
        <v>1787.0309999999999</v>
      </c>
      <c r="C1254" s="75">
        <v>6304</v>
      </c>
      <c r="D1254" s="75">
        <v>2230.6579999999999</v>
      </c>
      <c r="E1254" s="75">
        <v>8534.6579999999994</v>
      </c>
      <c r="F1254" s="75">
        <v>2009.1369999999999</v>
      </c>
      <c r="G1254" s="75">
        <v>12639.992</v>
      </c>
      <c r="H1254" s="15">
        <f>D1254/D1253*100</f>
        <v>17.953032463270517</v>
      </c>
      <c r="I1254" s="15">
        <f>E1254/E1253*100</f>
        <v>16.036568373563934</v>
      </c>
      <c r="J1254" s="16">
        <f t="shared" si="298"/>
        <v>124.82480718017763</v>
      </c>
      <c r="K1254" s="16">
        <f t="shared" si="299"/>
        <v>111.02567918464494</v>
      </c>
      <c r="L1254" s="16">
        <f t="shared" si="299"/>
        <v>67.521071215867863</v>
      </c>
      <c r="M1254" s="78"/>
      <c r="N1254" s="78"/>
      <c r="O1254" s="78"/>
      <c r="P1254" s="78"/>
      <c r="Q1254" s="78"/>
      <c r="R1254" s="78"/>
    </row>
    <row r="1255" spans="1:18" s="9" customFormat="1" x14ac:dyDescent="0.2">
      <c r="A1255" s="17" t="s">
        <v>279</v>
      </c>
      <c r="B1255" s="75">
        <v>10244.269</v>
      </c>
      <c r="C1255" s="75">
        <v>34491.012999999999</v>
      </c>
      <c r="D1255" s="75">
        <v>10194.307000000001</v>
      </c>
      <c r="E1255" s="75">
        <v>44685.319000000003</v>
      </c>
      <c r="F1255" s="75">
        <v>17578.009999999998</v>
      </c>
      <c r="G1255" s="75">
        <v>65101.911</v>
      </c>
      <c r="H1255" s="15">
        <f>D1255/D1253*100</f>
        <v>82.046967536729483</v>
      </c>
      <c r="I1255" s="15">
        <f>E1255/E1253*100</f>
        <v>83.963431626436062</v>
      </c>
      <c r="J1255" s="16">
        <f t="shared" si="298"/>
        <v>99.512293166061923</v>
      </c>
      <c r="K1255" s="16">
        <f t="shared" si="299"/>
        <v>57.994659236170655</v>
      </c>
      <c r="L1255" s="16">
        <f t="shared" si="299"/>
        <v>68.63902812315294</v>
      </c>
      <c r="M1255" s="74"/>
      <c r="N1255" s="74"/>
      <c r="O1255" s="74"/>
      <c r="P1255" s="74"/>
      <c r="Q1255" s="74"/>
      <c r="R1255" s="74"/>
    </row>
    <row r="1256" spans="1:18" s="9" customFormat="1" ht="56.25" x14ac:dyDescent="0.2">
      <c r="A1256" s="11" t="s">
        <v>450</v>
      </c>
      <c r="B1256" s="75"/>
      <c r="C1256" s="75"/>
      <c r="D1256" s="75"/>
      <c r="E1256" s="75"/>
      <c r="F1256" s="75"/>
      <c r="G1256" s="75"/>
      <c r="H1256" s="74"/>
      <c r="I1256" s="74"/>
      <c r="J1256" s="74"/>
      <c r="K1256" s="74"/>
      <c r="L1256" s="74"/>
      <c r="M1256" s="74"/>
      <c r="N1256" s="74"/>
      <c r="O1256" s="74"/>
      <c r="P1256" s="74"/>
      <c r="Q1256" s="74"/>
      <c r="R1256" s="74"/>
    </row>
    <row r="1257" spans="1:18" s="9" customFormat="1" x14ac:dyDescent="0.2">
      <c r="A1257" s="13" t="s">
        <v>272</v>
      </c>
      <c r="B1257" s="75">
        <v>15361.222</v>
      </c>
      <c r="C1257" s="75">
        <v>51033.002999999997</v>
      </c>
      <c r="D1257" s="75">
        <v>12265.316999999999</v>
      </c>
      <c r="E1257" s="75">
        <v>63298.321000000004</v>
      </c>
      <c r="F1257" s="75">
        <v>8341.4490000000005</v>
      </c>
      <c r="G1257" s="75">
        <v>31278.85</v>
      </c>
      <c r="H1257" s="15">
        <f>H1258+H1259</f>
        <v>100.00000000000001</v>
      </c>
      <c r="I1257" s="15">
        <f>I1258+I1259</f>
        <v>99.999998420179253</v>
      </c>
      <c r="J1257" s="16">
        <f t="shared" ref="J1257:J1262" si="300">D1257/B1257*100</f>
        <v>79.845971889475976</v>
      </c>
      <c r="K1257" s="16">
        <f t="shared" ref="K1257:L1262" si="301">D1257/F1257*100</f>
        <v>147.0406040964825</v>
      </c>
      <c r="L1257" s="16">
        <f t="shared" si="301"/>
        <v>202.36780124588984</v>
      </c>
      <c r="M1257" s="78"/>
      <c r="N1257" s="78"/>
      <c r="O1257" s="78"/>
      <c r="P1257" s="78"/>
      <c r="Q1257" s="78"/>
      <c r="R1257" s="78"/>
    </row>
    <row r="1258" spans="1:18" s="9" customFormat="1" x14ac:dyDescent="0.2">
      <c r="A1258" s="17" t="s">
        <v>278</v>
      </c>
      <c r="B1258" s="75">
        <v>15185.25</v>
      </c>
      <c r="C1258" s="75">
        <v>50213.667999999998</v>
      </c>
      <c r="D1258" s="75">
        <v>12039.25</v>
      </c>
      <c r="E1258" s="75">
        <v>62252.917999999998</v>
      </c>
      <c r="F1258" s="75">
        <v>8104.9170000000004</v>
      </c>
      <c r="G1258" s="75">
        <v>30358.584999999999</v>
      </c>
      <c r="H1258" s="15">
        <f>D1258/D1257*100</f>
        <v>98.156859704482173</v>
      </c>
      <c r="I1258" s="15">
        <f>E1258/E1257*100</f>
        <v>98.348450664275902</v>
      </c>
      <c r="J1258" s="16">
        <f t="shared" si="300"/>
        <v>79.282527452626724</v>
      </c>
      <c r="K1258" s="16">
        <f t="shared" si="301"/>
        <v>148.54254522285669</v>
      </c>
      <c r="L1258" s="16">
        <f t="shared" si="301"/>
        <v>205.05869427050044</v>
      </c>
      <c r="M1258" s="78"/>
      <c r="N1258" s="78"/>
      <c r="O1258" s="78"/>
      <c r="P1258" s="78"/>
      <c r="Q1258" s="78"/>
      <c r="R1258" s="78"/>
    </row>
    <row r="1259" spans="1:18" s="9" customFormat="1" x14ac:dyDescent="0.2">
      <c r="A1259" s="17" t="s">
        <v>274</v>
      </c>
      <c r="B1259" s="75">
        <v>175.97200000000001</v>
      </c>
      <c r="C1259" s="75">
        <v>819.33500000000004</v>
      </c>
      <c r="D1259" s="75">
        <v>226.06700000000001</v>
      </c>
      <c r="E1259" s="75">
        <v>1045.402</v>
      </c>
      <c r="F1259" s="75">
        <v>236.53200000000001</v>
      </c>
      <c r="G1259" s="75">
        <v>920.26499999999999</v>
      </c>
      <c r="H1259" s="15">
        <f>D1259/D1257*100</f>
        <v>1.8431402955178411</v>
      </c>
      <c r="I1259" s="15">
        <f>E1259/E1257*100</f>
        <v>1.6515477559033518</v>
      </c>
      <c r="J1259" s="16">
        <f t="shared" si="300"/>
        <v>128.46759711772327</v>
      </c>
      <c r="K1259" s="16">
        <f t="shared" si="301"/>
        <v>95.575651497471796</v>
      </c>
      <c r="L1259" s="16">
        <f t="shared" si="301"/>
        <v>113.59793103073572</v>
      </c>
      <c r="M1259" s="74"/>
      <c r="N1259" s="74"/>
      <c r="O1259" s="74"/>
      <c r="P1259" s="74"/>
      <c r="Q1259" s="74"/>
      <c r="R1259" s="74"/>
    </row>
    <row r="1260" spans="1:18" s="9" customFormat="1" x14ac:dyDescent="0.2">
      <c r="A1260" s="13" t="s">
        <v>273</v>
      </c>
      <c r="B1260" s="75">
        <v>15361.222</v>
      </c>
      <c r="C1260" s="75">
        <v>51033.002999999997</v>
      </c>
      <c r="D1260" s="75">
        <v>12265.316999999999</v>
      </c>
      <c r="E1260" s="75">
        <v>63298.321000000004</v>
      </c>
      <c r="F1260" s="75">
        <v>8341.4490000000005</v>
      </c>
      <c r="G1260" s="75">
        <v>31278.85</v>
      </c>
      <c r="H1260" s="15">
        <f>H1261+H1262</f>
        <v>100.00000815307097</v>
      </c>
      <c r="I1260" s="15">
        <f>I1261+I1262</f>
        <v>99.999999999999986</v>
      </c>
      <c r="J1260" s="16">
        <f t="shared" si="300"/>
        <v>79.845971889475976</v>
      </c>
      <c r="K1260" s="16">
        <f t="shared" si="301"/>
        <v>147.0406040964825</v>
      </c>
      <c r="L1260" s="16">
        <f t="shared" si="301"/>
        <v>202.36780124588984</v>
      </c>
    </row>
    <row r="1261" spans="1:18" s="9" customFormat="1" x14ac:dyDescent="0.2">
      <c r="A1261" s="17" t="s">
        <v>275</v>
      </c>
      <c r="B1261" s="75">
        <v>0.36499999999999999</v>
      </c>
      <c r="C1261" s="75">
        <v>0.48499999999999999</v>
      </c>
      <c r="D1261" s="75">
        <v>1.6E-2</v>
      </c>
      <c r="E1261" s="75">
        <v>0.501</v>
      </c>
      <c r="F1261" s="75">
        <v>21.221</v>
      </c>
      <c r="G1261" s="75">
        <v>113.53100000000001</v>
      </c>
      <c r="H1261" s="15">
        <f>D1261/D1260*100</f>
        <v>1.3044913555842057E-4</v>
      </c>
      <c r="I1261" s="15">
        <f>E1261/E1260*100</f>
        <v>7.9149018818366434E-4</v>
      </c>
      <c r="J1261" s="16">
        <f t="shared" si="300"/>
        <v>4.3835616438356162</v>
      </c>
      <c r="K1261" s="16">
        <f t="shared" si="301"/>
        <v>7.5397012393383922E-2</v>
      </c>
      <c r="L1261" s="16">
        <f t="shared" si="301"/>
        <v>0.44128916331222301</v>
      </c>
      <c r="M1261" s="74"/>
      <c r="N1261" s="74"/>
      <c r="O1261" s="74"/>
      <c r="P1261" s="74"/>
      <c r="Q1261" s="74"/>
      <c r="R1261" s="74"/>
    </row>
    <row r="1262" spans="1:18" s="9" customFormat="1" x14ac:dyDescent="0.2">
      <c r="A1262" s="17" t="s">
        <v>279</v>
      </c>
      <c r="B1262" s="75">
        <v>15360.857</v>
      </c>
      <c r="C1262" s="75">
        <v>51032.517999999996</v>
      </c>
      <c r="D1262" s="75">
        <v>12265.302</v>
      </c>
      <c r="E1262" s="75">
        <v>63297.82</v>
      </c>
      <c r="F1262" s="75">
        <v>8320.2279999999992</v>
      </c>
      <c r="G1262" s="75">
        <v>31165.319</v>
      </c>
      <c r="H1262" s="15">
        <f>D1262/D1260*100</f>
        <v>99.999877703935411</v>
      </c>
      <c r="I1262" s="15">
        <f>E1262/E1260*100</f>
        <v>99.999208509811808</v>
      </c>
      <c r="J1262" s="16">
        <f t="shared" si="300"/>
        <v>79.847771514310693</v>
      </c>
      <c r="K1262" s="16">
        <f t="shared" si="301"/>
        <v>147.41545544184606</v>
      </c>
      <c r="L1262" s="16">
        <f t="shared" si="301"/>
        <v>203.10339194666994</v>
      </c>
      <c r="M1262" s="78"/>
      <c r="N1262" s="78"/>
      <c r="O1262" s="78"/>
      <c r="P1262" s="78"/>
      <c r="Q1262" s="78"/>
      <c r="R1262" s="78"/>
    </row>
    <row r="1263" spans="1:18" s="9" customFormat="1" ht="33.75" x14ac:dyDescent="0.2">
      <c r="A1263" s="11" t="s">
        <v>451</v>
      </c>
      <c r="B1263" s="75"/>
      <c r="C1263" s="75"/>
      <c r="D1263" s="75"/>
      <c r="E1263" s="75"/>
      <c r="F1263" s="75"/>
      <c r="G1263" s="75"/>
      <c r="H1263" s="74"/>
      <c r="I1263" s="74"/>
      <c r="J1263" s="74"/>
      <c r="K1263" s="74"/>
      <c r="L1263" s="74"/>
      <c r="M1263" s="74"/>
      <c r="N1263" s="74"/>
      <c r="O1263" s="74"/>
      <c r="P1263" s="74"/>
      <c r="Q1263" s="74"/>
      <c r="R1263" s="74"/>
    </row>
    <row r="1264" spans="1:18" s="9" customFormat="1" x14ac:dyDescent="0.2">
      <c r="A1264" s="13" t="s">
        <v>272</v>
      </c>
      <c r="B1264" s="75">
        <v>302797.17300000001</v>
      </c>
      <c r="C1264" s="75">
        <v>1177696.7</v>
      </c>
      <c r="D1264" s="75">
        <v>306187.33299999998</v>
      </c>
      <c r="E1264" s="75">
        <v>1483884.0330000001</v>
      </c>
      <c r="F1264" s="75">
        <v>310029.62099999998</v>
      </c>
      <c r="G1264" s="75">
        <v>1315476.017</v>
      </c>
      <c r="H1264" s="15">
        <f>H1265+H1266</f>
        <v>100</v>
      </c>
      <c r="I1264" s="15">
        <f>I1265+I1266</f>
        <v>99.999999999999986</v>
      </c>
      <c r="J1264" s="16">
        <f t="shared" ref="J1264:J1269" si="302">D1264/B1264*100</f>
        <v>101.11961415174771</v>
      </c>
      <c r="K1264" s="16">
        <f t="shared" ref="K1264:L1267" si="303">D1264/F1264*100</f>
        <v>98.760670677980158</v>
      </c>
      <c r="L1264" s="16">
        <f t="shared" si="303"/>
        <v>112.80205901313668</v>
      </c>
      <c r="M1264" s="74"/>
      <c r="N1264" s="74"/>
      <c r="O1264" s="74"/>
      <c r="P1264" s="74"/>
      <c r="Q1264" s="74"/>
      <c r="R1264" s="74"/>
    </row>
    <row r="1265" spans="1:19" s="9" customFormat="1" x14ac:dyDescent="0.2">
      <c r="A1265" s="17" t="s">
        <v>278</v>
      </c>
      <c r="B1265" s="75">
        <v>302619</v>
      </c>
      <c r="C1265" s="75">
        <v>1176968.6669999999</v>
      </c>
      <c r="D1265" s="75">
        <v>306187.33299999998</v>
      </c>
      <c r="E1265" s="75">
        <v>1483156</v>
      </c>
      <c r="F1265" s="75">
        <v>309835</v>
      </c>
      <c r="G1265" s="75">
        <v>1314426</v>
      </c>
      <c r="H1265" s="15">
        <f>D1265/D1264*100</f>
        <v>100</v>
      </c>
      <c r="I1265" s="15">
        <f>E1265/E1264*100</f>
        <v>99.950937338510997</v>
      </c>
      <c r="J1265" s="16">
        <f t="shared" si="302"/>
        <v>101.1791503507711</v>
      </c>
      <c r="K1265" s="16">
        <f t="shared" si="303"/>
        <v>98.822706601901018</v>
      </c>
      <c r="L1265" s="16">
        <f t="shared" si="303"/>
        <v>112.83678198696619</v>
      </c>
      <c r="M1265" s="78"/>
      <c r="N1265" s="78"/>
      <c r="O1265" s="78"/>
      <c r="P1265" s="78"/>
      <c r="Q1265" s="78"/>
      <c r="R1265" s="78"/>
    </row>
    <row r="1266" spans="1:19" s="9" customFormat="1" x14ac:dyDescent="0.2">
      <c r="A1266" s="17" t="s">
        <v>274</v>
      </c>
      <c r="B1266" s="75">
        <v>178.173</v>
      </c>
      <c r="C1266" s="75">
        <v>728.03300000000002</v>
      </c>
      <c r="D1266" s="75">
        <v>0</v>
      </c>
      <c r="E1266" s="75">
        <v>728.03300000000002</v>
      </c>
      <c r="F1266" s="75">
        <v>194.62100000000001</v>
      </c>
      <c r="G1266" s="75">
        <v>1050.0170000000001</v>
      </c>
      <c r="H1266" s="15">
        <f>D1266/D1264*100</f>
        <v>0</v>
      </c>
      <c r="I1266" s="15">
        <f>E1266/E1264*100</f>
        <v>4.9062661488992521E-2</v>
      </c>
      <c r="J1266" s="16">
        <f t="shared" si="302"/>
        <v>0</v>
      </c>
      <c r="K1266" s="16">
        <f t="shared" si="303"/>
        <v>0</v>
      </c>
      <c r="L1266" s="16">
        <f t="shared" si="303"/>
        <v>69.33535361808427</v>
      </c>
    </row>
    <row r="1267" spans="1:19" s="9" customFormat="1" x14ac:dyDescent="0.2">
      <c r="A1267" s="13" t="s">
        <v>273</v>
      </c>
      <c r="B1267" s="75">
        <v>302797.17300000001</v>
      </c>
      <c r="C1267" s="75">
        <v>1177696.7</v>
      </c>
      <c r="D1267" s="75">
        <v>306187.33299999998</v>
      </c>
      <c r="E1267" s="75">
        <v>1483884.0330000001</v>
      </c>
      <c r="F1267" s="75">
        <v>310029.62099999998</v>
      </c>
      <c r="G1267" s="75">
        <v>1315476.017</v>
      </c>
      <c r="H1267" s="15">
        <f>H1268+H1269</f>
        <v>100.00000000000001</v>
      </c>
      <c r="I1267" s="15">
        <f>I1268+I1269</f>
        <v>100.00000000000001</v>
      </c>
      <c r="J1267" s="16">
        <f t="shared" si="302"/>
        <v>101.11961415174771</v>
      </c>
      <c r="K1267" s="16">
        <f t="shared" si="303"/>
        <v>98.760670677980158</v>
      </c>
      <c r="L1267" s="16">
        <f t="shared" si="303"/>
        <v>112.80205901313668</v>
      </c>
      <c r="M1267" s="74"/>
      <c r="N1267" s="74"/>
      <c r="O1267" s="74"/>
      <c r="P1267" s="74"/>
      <c r="Q1267" s="74"/>
      <c r="R1267" s="74"/>
    </row>
    <row r="1268" spans="1:19" s="9" customFormat="1" x14ac:dyDescent="0.2">
      <c r="A1268" s="17" t="s">
        <v>275</v>
      </c>
      <c r="B1268" s="75">
        <v>483.47199999999998</v>
      </c>
      <c r="C1268" s="75">
        <v>1715.972</v>
      </c>
      <c r="D1268" s="75">
        <v>337.01499999999999</v>
      </c>
      <c r="E1268" s="75">
        <v>2052.9870000000001</v>
      </c>
      <c r="F1268" s="75">
        <v>0</v>
      </c>
      <c r="G1268" s="75">
        <v>1781.66</v>
      </c>
      <c r="H1268" s="15">
        <f>D1268/D1267*100</f>
        <v>0.11006823721215143</v>
      </c>
      <c r="I1268" s="15">
        <f>E1268/E1267*100</f>
        <v>0.13835225356859138</v>
      </c>
      <c r="J1268" s="16">
        <f t="shared" si="302"/>
        <v>69.707242611774831</v>
      </c>
      <c r="K1268" s="16">
        <v>0</v>
      </c>
      <c r="L1268" s="16">
        <f>E1268/G1268*100</f>
        <v>115.22888766655814</v>
      </c>
    </row>
    <row r="1269" spans="1:19" s="9" customFormat="1" x14ac:dyDescent="0.2">
      <c r="A1269" s="17" t="s">
        <v>279</v>
      </c>
      <c r="B1269" s="75">
        <v>302313.7</v>
      </c>
      <c r="C1269" s="75">
        <v>1175980.7279999999</v>
      </c>
      <c r="D1269" s="75">
        <v>305850.31800000003</v>
      </c>
      <c r="E1269" s="75">
        <v>1481831.0460000001</v>
      </c>
      <c r="F1269" s="75">
        <v>310029.62099999998</v>
      </c>
      <c r="G1269" s="75">
        <v>1313694.358</v>
      </c>
      <c r="H1269" s="15">
        <f>D1269/D1267*100</f>
        <v>99.889931762787867</v>
      </c>
      <c r="I1269" s="15">
        <f>E1269/E1267*100</f>
        <v>99.861647746431416</v>
      </c>
      <c r="J1269" s="16">
        <f t="shared" si="302"/>
        <v>101.16985039050496</v>
      </c>
      <c r="K1269" s="16">
        <f>D1269/F1269*100</f>
        <v>98.651966548706014</v>
      </c>
      <c r="L1269" s="16">
        <f>E1269/G1269*100</f>
        <v>112.79876761105798</v>
      </c>
      <c r="M1269" s="78"/>
      <c r="N1269" s="78"/>
      <c r="O1269" s="78"/>
      <c r="P1269" s="78"/>
      <c r="Q1269" s="78"/>
      <c r="R1269" s="78"/>
    </row>
    <row r="1270" spans="1:19" s="9" customFormat="1" x14ac:dyDescent="0.2">
      <c r="A1270" s="11" t="s">
        <v>452</v>
      </c>
      <c r="B1270" s="75"/>
      <c r="C1270" s="75"/>
      <c r="D1270" s="75"/>
      <c r="E1270" s="75"/>
      <c r="F1270" s="75"/>
      <c r="G1270" s="75"/>
      <c r="H1270" s="74"/>
      <c r="I1270" s="74"/>
      <c r="J1270" s="74"/>
      <c r="K1270" s="74"/>
      <c r="L1270" s="74"/>
      <c r="M1270" s="74"/>
      <c r="N1270" s="74"/>
      <c r="O1270" s="74"/>
      <c r="P1270" s="74"/>
      <c r="Q1270" s="74"/>
      <c r="R1270" s="74"/>
    </row>
    <row r="1271" spans="1:19" s="9" customFormat="1" x14ac:dyDescent="0.2">
      <c r="A1271" s="13" t="s">
        <v>272</v>
      </c>
      <c r="B1271" s="75">
        <v>204121.31</v>
      </c>
      <c r="C1271" s="75">
        <v>757828.29799999995</v>
      </c>
      <c r="D1271" s="75">
        <v>204154.13399999999</v>
      </c>
      <c r="E1271" s="75">
        <v>961982.43200000003</v>
      </c>
      <c r="F1271" s="75">
        <v>206357.96100000001</v>
      </c>
      <c r="G1271" s="75">
        <v>923639.03899999999</v>
      </c>
      <c r="H1271" s="15">
        <f>H1272+H1273</f>
        <v>99.999999999999986</v>
      </c>
      <c r="I1271" s="15">
        <f>I1272+I1273</f>
        <v>99.999999999999986</v>
      </c>
      <c r="J1271" s="16">
        <f t="shared" ref="J1271:J1276" si="304">D1271/B1271*100</f>
        <v>100.01608063361928</v>
      </c>
      <c r="K1271" s="16">
        <f t="shared" ref="K1271:L1276" si="305">D1271/F1271*100</f>
        <v>98.932036840584985</v>
      </c>
      <c r="L1271" s="16">
        <f t="shared" si="305"/>
        <v>104.1513395797468</v>
      </c>
    </row>
    <row r="1272" spans="1:19" s="9" customFormat="1" x14ac:dyDescent="0.2">
      <c r="A1272" s="17" t="s">
        <v>278</v>
      </c>
      <c r="B1272" s="75">
        <v>202394.33300000001</v>
      </c>
      <c r="C1272" s="75">
        <v>753468.33299999998</v>
      </c>
      <c r="D1272" s="75">
        <v>202144.66699999999</v>
      </c>
      <c r="E1272" s="75">
        <v>955613</v>
      </c>
      <c r="F1272" s="75">
        <v>205348</v>
      </c>
      <c r="G1272" s="75">
        <v>920755</v>
      </c>
      <c r="H1272" s="15">
        <f>D1272/D1271*100</f>
        <v>99.015710845218535</v>
      </c>
      <c r="I1272" s="15">
        <f>E1272/E1271*100</f>
        <v>99.337884789979185</v>
      </c>
      <c r="J1272" s="16">
        <f t="shared" si="304"/>
        <v>99.87664377934928</v>
      </c>
      <c r="K1272" s="16">
        <f t="shared" si="305"/>
        <v>98.440046652511825</v>
      </c>
      <c r="L1272" s="16">
        <f t="shared" si="305"/>
        <v>103.78580621337923</v>
      </c>
      <c r="M1272" s="78"/>
      <c r="N1272" s="78"/>
      <c r="O1272" s="78"/>
      <c r="P1272" s="78"/>
      <c r="Q1272" s="78"/>
      <c r="R1272" s="78"/>
    </row>
    <row r="1273" spans="1:19" s="9" customFormat="1" x14ac:dyDescent="0.2">
      <c r="A1273" s="17" t="s">
        <v>274</v>
      </c>
      <c r="B1273" s="75">
        <v>1726.9770000000001</v>
      </c>
      <c r="C1273" s="75">
        <v>4359.9650000000001</v>
      </c>
      <c r="D1273" s="75">
        <v>2009.4670000000001</v>
      </c>
      <c r="E1273" s="75">
        <v>6369.4319999999998</v>
      </c>
      <c r="F1273" s="75">
        <v>1009.961</v>
      </c>
      <c r="G1273" s="75">
        <v>2884.0390000000002</v>
      </c>
      <c r="H1273" s="15">
        <f>D1273/D1271*100</f>
        <v>0.98428915478145551</v>
      </c>
      <c r="I1273" s="15">
        <f>E1273/E1271*100</f>
        <v>0.66211521002079998</v>
      </c>
      <c r="J1273" s="16">
        <f t="shared" si="304"/>
        <v>116.35748478410541</v>
      </c>
      <c r="K1273" s="16">
        <f t="shared" si="305"/>
        <v>198.96481151252377</v>
      </c>
      <c r="L1273" s="16">
        <f t="shared" si="305"/>
        <v>220.85110499545948</v>
      </c>
    </row>
    <row r="1274" spans="1:19" s="9" customFormat="1" x14ac:dyDescent="0.2">
      <c r="A1274" s="13" t="s">
        <v>273</v>
      </c>
      <c r="B1274" s="75">
        <v>204121.31</v>
      </c>
      <c r="C1274" s="75">
        <v>757828.29799999995</v>
      </c>
      <c r="D1274" s="75">
        <v>204154.13399999999</v>
      </c>
      <c r="E1274" s="75">
        <v>961982.43200000003</v>
      </c>
      <c r="F1274" s="75">
        <v>206357.96100000001</v>
      </c>
      <c r="G1274" s="75">
        <v>923639.03899999999</v>
      </c>
      <c r="H1274" s="15">
        <f>H1275+H1276</f>
        <v>99.999999510174021</v>
      </c>
      <c r="I1274" s="15">
        <f>I1275+I1276</f>
        <v>100</v>
      </c>
      <c r="J1274" s="16">
        <f t="shared" si="304"/>
        <v>100.01608063361928</v>
      </c>
      <c r="K1274" s="16">
        <f t="shared" si="305"/>
        <v>98.932036840584985</v>
      </c>
      <c r="L1274" s="16">
        <f t="shared" si="305"/>
        <v>104.1513395797468</v>
      </c>
      <c r="M1274" s="74"/>
      <c r="N1274" s="74"/>
      <c r="O1274" s="74"/>
      <c r="P1274" s="74"/>
      <c r="Q1274" s="74"/>
      <c r="R1274" s="74"/>
    </row>
    <row r="1275" spans="1:19" s="9" customFormat="1" x14ac:dyDescent="0.2">
      <c r="A1275" s="17" t="s">
        <v>275</v>
      </c>
      <c r="B1275" s="75">
        <v>142959.076</v>
      </c>
      <c r="C1275" s="75">
        <v>598995.897</v>
      </c>
      <c r="D1275" s="75">
        <v>200110.63099999999</v>
      </c>
      <c r="E1275" s="75">
        <v>799106.52800000005</v>
      </c>
      <c r="F1275" s="75">
        <v>107710.43799999999</v>
      </c>
      <c r="G1275" s="75">
        <v>738966.26500000001</v>
      </c>
      <c r="H1275" s="15">
        <f>D1275/D1274*100</f>
        <v>98.019387155784955</v>
      </c>
      <c r="I1275" s="15">
        <f>E1275/E1274*100</f>
        <v>83.06872365003855</v>
      </c>
      <c r="J1275" s="16">
        <f t="shared" si="304"/>
        <v>139.97756322935382</v>
      </c>
      <c r="K1275" s="16">
        <f t="shared" si="305"/>
        <v>185.7857369403697</v>
      </c>
      <c r="L1275" s="16">
        <f t="shared" si="305"/>
        <v>108.13843146141456</v>
      </c>
      <c r="M1275" s="74"/>
      <c r="N1275" s="74"/>
      <c r="O1275" s="74"/>
      <c r="P1275" s="74"/>
      <c r="Q1275" s="74"/>
      <c r="R1275" s="74"/>
      <c r="S1275" s="74"/>
    </row>
    <row r="1276" spans="1:19" s="9" customFormat="1" x14ac:dyDescent="0.2">
      <c r="A1276" s="17" t="s">
        <v>279</v>
      </c>
      <c r="B1276" s="75">
        <v>61162.233999999997</v>
      </c>
      <c r="C1276" s="75">
        <v>158832.402</v>
      </c>
      <c r="D1276" s="75">
        <v>4043.502</v>
      </c>
      <c r="E1276" s="75">
        <v>162875.90400000001</v>
      </c>
      <c r="F1276" s="75">
        <v>98647.523000000001</v>
      </c>
      <c r="G1276" s="75">
        <v>184672.774</v>
      </c>
      <c r="H1276" s="15">
        <f>D1276/D1274*100</f>
        <v>1.9806123543890619</v>
      </c>
      <c r="I1276" s="15">
        <f>E1276/E1274*100</f>
        <v>16.93127634996145</v>
      </c>
      <c r="J1276" s="16">
        <f t="shared" si="304"/>
        <v>6.6111090709995972</v>
      </c>
      <c r="K1276" s="16">
        <f t="shared" si="305"/>
        <v>4.0989392100600437</v>
      </c>
      <c r="L1276" s="16">
        <f t="shared" si="305"/>
        <v>88.197031144395979</v>
      </c>
      <c r="M1276" s="78"/>
      <c r="N1276" s="78"/>
      <c r="O1276" s="78"/>
      <c r="P1276" s="78"/>
      <c r="Q1276" s="78"/>
      <c r="R1276" s="78"/>
    </row>
    <row r="1277" spans="1:19" s="9" customFormat="1" x14ac:dyDescent="0.2">
      <c r="A1277" s="11" t="s">
        <v>453</v>
      </c>
      <c r="B1277" s="75"/>
      <c r="C1277" s="75"/>
      <c r="D1277" s="75"/>
      <c r="E1277" s="75"/>
      <c r="F1277" s="75"/>
      <c r="G1277" s="75"/>
      <c r="H1277" s="74"/>
      <c r="I1277" s="74"/>
      <c r="J1277" s="74"/>
      <c r="K1277" s="74"/>
      <c r="L1277" s="74"/>
      <c r="M1277" s="74"/>
      <c r="N1277" s="74"/>
      <c r="O1277" s="74"/>
      <c r="P1277" s="74"/>
      <c r="Q1277" s="74"/>
      <c r="R1277" s="74"/>
    </row>
    <row r="1278" spans="1:19" s="9" customFormat="1" x14ac:dyDescent="0.2">
      <c r="A1278" s="13" t="s">
        <v>272</v>
      </c>
      <c r="B1278" s="75">
        <v>888.16700000000003</v>
      </c>
      <c r="C1278" s="75">
        <v>1738.481</v>
      </c>
      <c r="D1278" s="75">
        <v>510.22300000000001</v>
      </c>
      <c r="E1278" s="75">
        <v>2248.7040000000002</v>
      </c>
      <c r="F1278" s="75">
        <v>2065.8980000000001</v>
      </c>
      <c r="G1278" s="75">
        <v>4618.9390000000003</v>
      </c>
      <c r="H1278" s="15">
        <f>H1279+H1280+H1281</f>
        <v>100</v>
      </c>
      <c r="I1278" s="15">
        <f>I1279+I1280+I1281</f>
        <v>99.999999999999986</v>
      </c>
      <c r="J1278" s="16">
        <f>D1278/B1278*100</f>
        <v>57.446741434887805</v>
      </c>
      <c r="K1278" s="16">
        <f>D1278/F1278*100</f>
        <v>24.697395515170641</v>
      </c>
      <c r="L1278" s="16">
        <f>E1278/G1278*100</f>
        <v>48.684427311120587</v>
      </c>
      <c r="M1278" s="74"/>
      <c r="N1278" s="74"/>
      <c r="O1278" s="74"/>
      <c r="P1278" s="74"/>
      <c r="Q1278" s="74"/>
      <c r="R1278" s="74"/>
    </row>
    <row r="1279" spans="1:19" s="74" customFormat="1" x14ac:dyDescent="0.2">
      <c r="A1279" s="17" t="s">
        <v>278</v>
      </c>
      <c r="B1279" s="75">
        <v>683.66700000000003</v>
      </c>
      <c r="C1279" s="75">
        <v>1163.6669999999999</v>
      </c>
      <c r="D1279" s="75">
        <v>353.33300000000003</v>
      </c>
      <c r="E1279" s="75">
        <v>1517</v>
      </c>
      <c r="F1279" s="75">
        <v>0</v>
      </c>
      <c r="G1279" s="75">
        <v>2789</v>
      </c>
      <c r="H1279" s="15">
        <f>D1279/D1278*100</f>
        <v>69.250700184037186</v>
      </c>
      <c r="I1279" s="15">
        <f>E1279/E1278*100</f>
        <v>67.461079804189424</v>
      </c>
      <c r="J1279" s="16">
        <f>D1279/B1279*100</f>
        <v>51.682032334455229</v>
      </c>
      <c r="K1279" s="16">
        <v>0</v>
      </c>
      <c r="L1279" s="16">
        <f>E1279/G1279*100</f>
        <v>54.392255288633919</v>
      </c>
    </row>
    <row r="1280" spans="1:19" s="9" customFormat="1" x14ac:dyDescent="0.2">
      <c r="A1280" s="17" t="s">
        <v>274</v>
      </c>
      <c r="B1280" s="75">
        <v>204.5</v>
      </c>
      <c r="C1280" s="75">
        <v>574.81399999999996</v>
      </c>
      <c r="D1280" s="75">
        <v>156.88999999999999</v>
      </c>
      <c r="E1280" s="75">
        <v>731.70399999999995</v>
      </c>
      <c r="F1280" s="75">
        <v>563.99400000000003</v>
      </c>
      <c r="G1280" s="75">
        <v>1829.9390000000001</v>
      </c>
      <c r="H1280" s="15">
        <f>D1280/D1278*100</f>
        <v>30.749299815962821</v>
      </c>
      <c r="I1280" s="15">
        <f>E1280/E1278*100</f>
        <v>32.538920195810562</v>
      </c>
      <c r="J1280" s="16">
        <f>D1280/B1280*100</f>
        <v>76.718826405867972</v>
      </c>
      <c r="K1280" s="16">
        <f>D1280/F1280*100</f>
        <v>27.817671819203749</v>
      </c>
      <c r="L1280" s="16">
        <f>E1280/G1280*100</f>
        <v>39.985157975211187</v>
      </c>
      <c r="M1280" s="78"/>
      <c r="N1280" s="78"/>
      <c r="O1280" s="78"/>
      <c r="P1280" s="78"/>
      <c r="Q1280" s="78"/>
      <c r="R1280" s="78"/>
    </row>
    <row r="1281" spans="1:18" s="74" customFormat="1" x14ac:dyDescent="0.2">
      <c r="A1281" s="17" t="s">
        <v>298</v>
      </c>
      <c r="B1281" s="75">
        <v>0</v>
      </c>
      <c r="C1281" s="75">
        <v>0</v>
      </c>
      <c r="D1281" s="75">
        <v>0</v>
      </c>
      <c r="E1281" s="75">
        <v>0</v>
      </c>
      <c r="F1281" s="75">
        <v>1501.904</v>
      </c>
      <c r="G1281" s="75">
        <v>0</v>
      </c>
      <c r="H1281" s="15">
        <f>D1281/D1278*100</f>
        <v>0</v>
      </c>
      <c r="I1281" s="15">
        <f>E1281/E1278*100</f>
        <v>0</v>
      </c>
      <c r="J1281" s="16">
        <v>0</v>
      </c>
      <c r="K1281" s="16">
        <f>D1281/F1281*100</f>
        <v>0</v>
      </c>
      <c r="L1281" s="16">
        <v>0</v>
      </c>
      <c r="M1281" s="78"/>
      <c r="N1281" s="78"/>
      <c r="O1281" s="78"/>
      <c r="P1281" s="78"/>
      <c r="Q1281" s="78"/>
      <c r="R1281" s="78"/>
    </row>
    <row r="1282" spans="1:18" s="9" customFormat="1" x14ac:dyDescent="0.2">
      <c r="A1282" s="13" t="s">
        <v>273</v>
      </c>
      <c r="B1282" s="75">
        <v>888.16700000000003</v>
      </c>
      <c r="C1282" s="75">
        <v>1738.481</v>
      </c>
      <c r="D1282" s="75">
        <v>510.22300000000001</v>
      </c>
      <c r="E1282" s="75">
        <v>2248.7040000000002</v>
      </c>
      <c r="F1282" s="75">
        <v>2065.8980000000001</v>
      </c>
      <c r="G1282" s="75">
        <v>4618.9390000000003</v>
      </c>
      <c r="H1282" s="15">
        <f>H1283+H1284</f>
        <v>100</v>
      </c>
      <c r="I1282" s="15">
        <f>I1283+I1284</f>
        <v>99.999999999999986</v>
      </c>
      <c r="J1282" s="16">
        <f>D1282/B1282*100</f>
        <v>57.446741434887805</v>
      </c>
      <c r="K1282" s="16">
        <f>D1282/F1282*100</f>
        <v>24.697395515170641</v>
      </c>
      <c r="L1282" s="16">
        <f>E1282/G1282*100</f>
        <v>48.684427311120587</v>
      </c>
      <c r="M1282" s="74"/>
      <c r="N1282" s="74"/>
      <c r="O1282" s="74"/>
      <c r="P1282" s="74"/>
      <c r="Q1282" s="74"/>
      <c r="R1282" s="74"/>
    </row>
    <row r="1283" spans="1:18" s="9" customFormat="1" x14ac:dyDescent="0.2">
      <c r="A1283" s="17" t="s">
        <v>275</v>
      </c>
      <c r="B1283" s="75">
        <v>0</v>
      </c>
      <c r="C1283" s="75">
        <v>530.60799999999995</v>
      </c>
      <c r="D1283" s="75">
        <v>10</v>
      </c>
      <c r="E1283" s="75">
        <v>540.60799999999995</v>
      </c>
      <c r="F1283" s="75">
        <v>2065.8980000000001</v>
      </c>
      <c r="G1283" s="75">
        <v>3643.8130000000001</v>
      </c>
      <c r="H1283" s="15">
        <f>D1283/D1282*100</f>
        <v>1.9599273258947558</v>
      </c>
      <c r="I1283" s="15">
        <f>E1283/E1282*100</f>
        <v>24.040869763205823</v>
      </c>
      <c r="J1283" s="16">
        <v>0</v>
      </c>
      <c r="K1283" s="16">
        <f>D1283/F1283*100</f>
        <v>0.48405100348613528</v>
      </c>
      <c r="L1283" s="16">
        <f>E1283/G1283*100</f>
        <v>14.836326672087727</v>
      </c>
      <c r="M1283" s="74"/>
      <c r="N1283" s="74"/>
      <c r="O1283" s="74"/>
      <c r="P1283" s="74"/>
      <c r="Q1283" s="74"/>
      <c r="R1283" s="74"/>
    </row>
    <row r="1284" spans="1:18" s="9" customFormat="1" x14ac:dyDescent="0.2">
      <c r="A1284" s="17" t="s">
        <v>279</v>
      </c>
      <c r="B1284" s="75">
        <v>888.16700000000003</v>
      </c>
      <c r="C1284" s="75">
        <v>1207.873</v>
      </c>
      <c r="D1284" s="75">
        <v>500.22300000000001</v>
      </c>
      <c r="E1284" s="75">
        <v>1708.096</v>
      </c>
      <c r="F1284" s="75">
        <v>0</v>
      </c>
      <c r="G1284" s="75">
        <v>975.12599999999998</v>
      </c>
      <c r="H1284" s="15">
        <f>D1284/D1282*100</f>
        <v>98.040072674105247</v>
      </c>
      <c r="I1284" s="15">
        <f>E1284/E1282*100</f>
        <v>75.959130236794167</v>
      </c>
      <c r="J1284" s="16">
        <f>D1284/B1284*100</f>
        <v>56.320827051669333</v>
      </c>
      <c r="K1284" s="16">
        <v>0</v>
      </c>
      <c r="L1284" s="16">
        <f>E1284/G1284*100</f>
        <v>175.16669640641311</v>
      </c>
      <c r="M1284" s="74"/>
      <c r="N1284" s="74"/>
      <c r="O1284" s="74"/>
      <c r="P1284" s="74"/>
      <c r="Q1284" s="74"/>
      <c r="R1284" s="74"/>
    </row>
    <row r="1285" spans="1:18" s="9" customFormat="1" x14ac:dyDescent="0.2">
      <c r="A1285" s="11" t="s">
        <v>454</v>
      </c>
      <c r="B1285" s="75"/>
      <c r="C1285" s="75"/>
      <c r="D1285" s="75"/>
      <c r="E1285" s="75"/>
      <c r="F1285" s="75"/>
      <c r="G1285" s="75"/>
      <c r="H1285" s="74"/>
      <c r="I1285" s="74"/>
      <c r="J1285" s="74"/>
      <c r="K1285" s="74"/>
      <c r="L1285" s="74"/>
      <c r="M1285" s="78"/>
      <c r="N1285" s="78"/>
      <c r="O1285" s="78"/>
      <c r="P1285" s="78"/>
      <c r="Q1285" s="78"/>
      <c r="R1285" s="78"/>
    </row>
    <row r="1286" spans="1:18" s="9" customFormat="1" x14ac:dyDescent="0.2">
      <c r="A1286" s="13" t="s">
        <v>272</v>
      </c>
      <c r="B1286" s="75">
        <v>169806.31700000001</v>
      </c>
      <c r="C1286" s="75">
        <v>626560.49399999995</v>
      </c>
      <c r="D1286" s="75">
        <v>176295.60200000001</v>
      </c>
      <c r="E1286" s="75">
        <v>799645.32700000005</v>
      </c>
      <c r="F1286" s="75">
        <v>167287.93299999999</v>
      </c>
      <c r="G1286" s="75">
        <v>728589.67200000002</v>
      </c>
      <c r="H1286" s="15">
        <f>H1287+H1288+H1289</f>
        <v>99.999999999999986</v>
      </c>
      <c r="I1286" s="15">
        <f>I1287+I1288+I1289</f>
        <v>100</v>
      </c>
      <c r="J1286" s="16">
        <f>D1286/B1286*100</f>
        <v>103.82158044214573</v>
      </c>
      <c r="K1286" s="16">
        <f t="shared" ref="K1286:L1288" si="306">D1286/F1286*100</f>
        <v>105.38453003660462</v>
      </c>
      <c r="L1286" s="16">
        <f t="shared" si="306"/>
        <v>109.75249275836565</v>
      </c>
    </row>
    <row r="1287" spans="1:18" s="9" customFormat="1" x14ac:dyDescent="0.2">
      <c r="A1287" s="17" t="s">
        <v>278</v>
      </c>
      <c r="B1287" s="75">
        <v>169791</v>
      </c>
      <c r="C1287" s="75">
        <v>626475</v>
      </c>
      <c r="D1287" s="75">
        <v>173080.33300000001</v>
      </c>
      <c r="E1287" s="75">
        <v>799555.33299999998</v>
      </c>
      <c r="F1287" s="75">
        <v>167239</v>
      </c>
      <c r="G1287" s="75">
        <v>728436</v>
      </c>
      <c r="H1287" s="15">
        <f>D1287/D1286*100</f>
        <v>98.176205779654097</v>
      </c>
      <c r="I1287" s="15">
        <f>E1287/E1286*100</f>
        <v>99.988745760531401</v>
      </c>
      <c r="J1287" s="16">
        <f>D1287/B1287*100</f>
        <v>101.93728348381245</v>
      </c>
      <c r="K1287" s="16">
        <f t="shared" si="306"/>
        <v>103.49280550589278</v>
      </c>
      <c r="L1287" s="16">
        <f t="shared" si="306"/>
        <v>109.76329190210259</v>
      </c>
    </row>
    <row r="1288" spans="1:18" s="9" customFormat="1" x14ac:dyDescent="0.2">
      <c r="A1288" s="17" t="s">
        <v>274</v>
      </c>
      <c r="B1288" s="75">
        <v>15.317</v>
      </c>
      <c r="C1288" s="75">
        <v>85.494</v>
      </c>
      <c r="D1288" s="75">
        <v>4.5</v>
      </c>
      <c r="E1288" s="75">
        <v>89.994</v>
      </c>
      <c r="F1288" s="75">
        <v>48.933</v>
      </c>
      <c r="G1288" s="75">
        <v>153.672</v>
      </c>
      <c r="H1288" s="15">
        <f>D1288/D1286*100</f>
        <v>2.5525310608712744E-3</v>
      </c>
      <c r="I1288" s="15">
        <f>E1288/E1286*100</f>
        <v>1.1254239468593805E-2</v>
      </c>
      <c r="J1288" s="16">
        <f>D1288/B1288*100</f>
        <v>29.379121237840305</v>
      </c>
      <c r="K1288" s="16">
        <f t="shared" si="306"/>
        <v>9.1962479308442155</v>
      </c>
      <c r="L1288" s="16">
        <f t="shared" si="306"/>
        <v>58.56239262845542</v>
      </c>
      <c r="M1288" s="78"/>
      <c r="N1288" s="78"/>
      <c r="O1288" s="78"/>
      <c r="P1288" s="78"/>
      <c r="Q1288" s="78"/>
      <c r="R1288" s="78"/>
    </row>
    <row r="1289" spans="1:18" s="9" customFormat="1" x14ac:dyDescent="0.2">
      <c r="A1289" s="17" t="s">
        <v>298</v>
      </c>
      <c r="B1289" s="75">
        <v>0</v>
      </c>
      <c r="C1289" s="75">
        <v>0</v>
      </c>
      <c r="D1289" s="75">
        <v>3210.7689999999998</v>
      </c>
      <c r="E1289" s="75">
        <v>0</v>
      </c>
      <c r="F1289" s="75">
        <v>0</v>
      </c>
      <c r="G1289" s="75">
        <v>0</v>
      </c>
      <c r="H1289" s="15">
        <f>D1289/D1286*100</f>
        <v>1.8212416892850223</v>
      </c>
      <c r="I1289" s="15">
        <f>E1289/E1286*100</f>
        <v>0</v>
      </c>
      <c r="J1289" s="16">
        <v>0</v>
      </c>
      <c r="K1289" s="16">
        <v>0</v>
      </c>
      <c r="L1289" s="16">
        <v>0</v>
      </c>
    </row>
    <row r="1290" spans="1:18" s="9" customFormat="1" x14ac:dyDescent="0.2">
      <c r="A1290" s="13" t="s">
        <v>273</v>
      </c>
      <c r="B1290" s="75">
        <v>169806.31700000001</v>
      </c>
      <c r="C1290" s="75">
        <v>626560.49399999995</v>
      </c>
      <c r="D1290" s="75">
        <v>176295.60200000001</v>
      </c>
      <c r="E1290" s="75">
        <v>799645.32700000005</v>
      </c>
      <c r="F1290" s="75">
        <v>167287.93299999999</v>
      </c>
      <c r="G1290" s="75">
        <v>728589.67200000002</v>
      </c>
      <c r="H1290" s="15">
        <f>H1291+H1292</f>
        <v>100</v>
      </c>
      <c r="I1290" s="15">
        <f>I1291+I1292</f>
        <v>99.999999999999986</v>
      </c>
      <c r="J1290" s="16">
        <f>D1290/B1290*100</f>
        <v>103.82158044214573</v>
      </c>
      <c r="K1290" s="16">
        <f t="shared" ref="K1290:L1292" si="307">D1290/F1290*100</f>
        <v>105.38453003660462</v>
      </c>
      <c r="L1290" s="16">
        <f t="shared" si="307"/>
        <v>109.75249275836565</v>
      </c>
      <c r="M1290" s="74"/>
      <c r="N1290" s="74"/>
      <c r="O1290" s="74"/>
      <c r="P1290" s="74"/>
      <c r="Q1290" s="74"/>
      <c r="R1290" s="74"/>
    </row>
    <row r="1291" spans="1:18" s="9" customFormat="1" x14ac:dyDescent="0.2">
      <c r="A1291" s="17" t="s">
        <v>275</v>
      </c>
      <c r="B1291" s="75">
        <v>120877.88800000001</v>
      </c>
      <c r="C1291" s="75">
        <v>513282.348</v>
      </c>
      <c r="D1291" s="75">
        <v>176295.60200000001</v>
      </c>
      <c r="E1291" s="75">
        <v>689577.95</v>
      </c>
      <c r="F1291" s="75">
        <v>80624.430999999997</v>
      </c>
      <c r="G1291" s="75">
        <v>611254.37800000003</v>
      </c>
      <c r="H1291" s="15">
        <f>D1291/D1290*100</f>
        <v>100</v>
      </c>
      <c r="I1291" s="15">
        <f>E1291/E1290*100</f>
        <v>86.235475493499621</v>
      </c>
      <c r="J1291" s="16">
        <f>D1291/B1291*100</f>
        <v>145.8460309961736</v>
      </c>
      <c r="K1291" s="16">
        <f t="shared" si="307"/>
        <v>218.66275496567539</v>
      </c>
      <c r="L1291" s="16">
        <f t="shared" si="307"/>
        <v>112.81358053520559</v>
      </c>
      <c r="M1291" s="74"/>
      <c r="N1291" s="74"/>
      <c r="O1291" s="74"/>
      <c r="P1291" s="74"/>
      <c r="Q1291" s="74"/>
      <c r="R1291" s="74"/>
    </row>
    <row r="1292" spans="1:18" s="74" customFormat="1" x14ac:dyDescent="0.2">
      <c r="A1292" s="17" t="s">
        <v>279</v>
      </c>
      <c r="B1292" s="75">
        <v>48928.428999999996</v>
      </c>
      <c r="C1292" s="75">
        <v>113278.14599999999</v>
      </c>
      <c r="D1292" s="75">
        <v>0</v>
      </c>
      <c r="E1292" s="75">
        <v>110067.37699999999</v>
      </c>
      <c r="F1292" s="75">
        <v>86663.501999999993</v>
      </c>
      <c r="G1292" s="75">
        <v>117335.29399999999</v>
      </c>
      <c r="H1292" s="15">
        <f>D1292/D1290*100</f>
        <v>0</v>
      </c>
      <c r="I1292" s="15">
        <f>E1292/E1290*100</f>
        <v>13.764524506500367</v>
      </c>
      <c r="J1292" s="16">
        <f>D1292/B1292*100</f>
        <v>0</v>
      </c>
      <c r="K1292" s="16">
        <f t="shared" si="307"/>
        <v>0</v>
      </c>
      <c r="L1292" s="16">
        <f t="shared" si="307"/>
        <v>93.805856062371134</v>
      </c>
    </row>
    <row r="1293" spans="1:18" s="9" customFormat="1" x14ac:dyDescent="0.2">
      <c r="A1293" s="11" t="s">
        <v>455</v>
      </c>
      <c r="B1293" s="75"/>
      <c r="C1293" s="75"/>
      <c r="D1293" s="75"/>
      <c r="E1293" s="75"/>
      <c r="F1293" s="75"/>
      <c r="G1293" s="75"/>
      <c r="H1293" s="74"/>
      <c r="I1293" s="74"/>
      <c r="J1293" s="74"/>
      <c r="K1293" s="74"/>
      <c r="L1293" s="74"/>
      <c r="M1293" s="78"/>
      <c r="N1293" s="78"/>
      <c r="O1293" s="78"/>
      <c r="P1293" s="78"/>
      <c r="Q1293" s="78"/>
      <c r="R1293" s="78"/>
    </row>
    <row r="1294" spans="1:18" s="9" customFormat="1" x14ac:dyDescent="0.2">
      <c r="A1294" s="13" t="s">
        <v>272</v>
      </c>
      <c r="B1294" s="75">
        <v>16103.598</v>
      </c>
      <c r="C1294" s="75">
        <v>59138.987999999998</v>
      </c>
      <c r="D1294" s="75">
        <v>13417.552</v>
      </c>
      <c r="E1294" s="75">
        <v>72556.539999999994</v>
      </c>
      <c r="F1294" s="75">
        <v>15329</v>
      </c>
      <c r="G1294" s="75">
        <v>77118.317999999999</v>
      </c>
      <c r="H1294" s="15">
        <f>H1295+H1296</f>
        <v>100</v>
      </c>
      <c r="I1294" s="15">
        <f>I1295+I1296</f>
        <v>100.00000000000001</v>
      </c>
      <c r="J1294" s="16">
        <f t="shared" ref="J1294:J1299" si="308">D1294/B1294*100</f>
        <v>83.320212042054195</v>
      </c>
      <c r="K1294" s="16">
        <f>D1294/F1294*100</f>
        <v>87.530510796529455</v>
      </c>
      <c r="L1294" s="16">
        <f>E1294/G1294*100</f>
        <v>94.084702417913206</v>
      </c>
    </row>
    <row r="1295" spans="1:18" s="9" customFormat="1" x14ac:dyDescent="0.2">
      <c r="A1295" s="17" t="s">
        <v>278</v>
      </c>
      <c r="B1295" s="75">
        <v>15341.666999999999</v>
      </c>
      <c r="C1295" s="75">
        <v>57471.667000000001</v>
      </c>
      <c r="D1295" s="75">
        <v>12706</v>
      </c>
      <c r="E1295" s="75">
        <v>70177.667000000001</v>
      </c>
      <c r="F1295" s="75">
        <v>14958</v>
      </c>
      <c r="G1295" s="75">
        <v>76653</v>
      </c>
      <c r="H1295" s="15">
        <f>D1295/D1294*100</f>
        <v>94.696856773873506</v>
      </c>
      <c r="I1295" s="15">
        <f>E1295/E1294*100</f>
        <v>96.721352754693115</v>
      </c>
      <c r="J1295" s="16">
        <f t="shared" si="308"/>
        <v>82.820204610098756</v>
      </c>
      <c r="K1295" s="16">
        <f>D1295/F1295*100</f>
        <v>84.944511298301919</v>
      </c>
      <c r="L1295" s="16">
        <f>E1295/G1295*100</f>
        <v>91.552407603094466</v>
      </c>
    </row>
    <row r="1296" spans="1:18" s="9" customFormat="1" x14ac:dyDescent="0.2">
      <c r="A1296" s="17" t="s">
        <v>274</v>
      </c>
      <c r="B1296" s="75">
        <v>761.93100000000004</v>
      </c>
      <c r="C1296" s="75">
        <v>1667.3209999999999</v>
      </c>
      <c r="D1296" s="75">
        <v>711.55200000000002</v>
      </c>
      <c r="E1296" s="75">
        <v>2378.873</v>
      </c>
      <c r="F1296" s="75">
        <v>371</v>
      </c>
      <c r="G1296" s="75">
        <v>465.31799999999998</v>
      </c>
      <c r="H1296" s="15">
        <f>D1296/D1294*100</f>
        <v>5.3031432261264948</v>
      </c>
      <c r="I1296" s="15">
        <f>E1296/E1294*100</f>
        <v>3.2786472453069018</v>
      </c>
      <c r="J1296" s="16">
        <f t="shared" si="308"/>
        <v>93.387983951302672</v>
      </c>
      <c r="K1296" s="16">
        <f>D1296/F1296*100</f>
        <v>191.79299191374665</v>
      </c>
      <c r="L1296" s="16"/>
      <c r="M1296" s="78"/>
      <c r="N1296" s="78"/>
      <c r="O1296" s="78"/>
      <c r="P1296" s="78"/>
      <c r="Q1296" s="78"/>
      <c r="R1296" s="78"/>
    </row>
    <row r="1297" spans="1:18" s="9" customFormat="1" x14ac:dyDescent="0.2">
      <c r="A1297" s="13" t="s">
        <v>273</v>
      </c>
      <c r="B1297" s="75">
        <v>16103.598</v>
      </c>
      <c r="C1297" s="75">
        <v>59138.987999999998</v>
      </c>
      <c r="D1297" s="75">
        <v>13417.552</v>
      </c>
      <c r="E1297" s="75">
        <v>72556.539999999994</v>
      </c>
      <c r="F1297" s="75">
        <v>15329</v>
      </c>
      <c r="G1297" s="75">
        <v>77118.317999999999</v>
      </c>
      <c r="H1297" s="15">
        <f>H1298+H1299</f>
        <v>100</v>
      </c>
      <c r="I1297" s="15">
        <f>I1298+I1299</f>
        <v>100.00000000000003</v>
      </c>
      <c r="J1297" s="16">
        <f t="shared" si="308"/>
        <v>83.320212042054195</v>
      </c>
      <c r="K1297" s="16">
        <f>D1297/F1297*100</f>
        <v>87.530510796529455</v>
      </c>
      <c r="L1297" s="16">
        <f>E1297/G1297*100</f>
        <v>94.084702417913206</v>
      </c>
    </row>
    <row r="1298" spans="1:18" s="74" customFormat="1" x14ac:dyDescent="0.2">
      <c r="A1298" s="17" t="s">
        <v>275</v>
      </c>
      <c r="B1298" s="75">
        <v>9129.6180000000004</v>
      </c>
      <c r="C1298" s="75">
        <v>30644.507000000001</v>
      </c>
      <c r="D1298" s="75">
        <v>11185.596</v>
      </c>
      <c r="E1298" s="75">
        <v>41830.103000000003</v>
      </c>
      <c r="F1298" s="75">
        <v>13289.941999999999</v>
      </c>
      <c r="G1298" s="75">
        <v>53182.54</v>
      </c>
      <c r="H1298" s="15">
        <f>D1298/D1297*100</f>
        <v>83.365400782497431</v>
      </c>
      <c r="I1298" s="15">
        <f>E1298/E1297*100</f>
        <v>57.65173339302013</v>
      </c>
      <c r="J1298" s="16">
        <f t="shared" si="308"/>
        <v>122.51986884883901</v>
      </c>
      <c r="K1298" s="16">
        <f>D1298/F1298*100</f>
        <v>84.165875216009226</v>
      </c>
      <c r="L1298" s="16">
        <f>E1298/G1298*100</f>
        <v>78.653826989083271</v>
      </c>
    </row>
    <row r="1299" spans="1:18" s="9" customFormat="1" x14ac:dyDescent="0.2">
      <c r="A1299" s="17" t="s">
        <v>279</v>
      </c>
      <c r="B1299" s="75">
        <v>6973.98</v>
      </c>
      <c r="C1299" s="75">
        <v>28494.481</v>
      </c>
      <c r="D1299" s="75">
        <v>2231.9560000000001</v>
      </c>
      <c r="E1299" s="75">
        <v>30726.437000000002</v>
      </c>
      <c r="F1299" s="75">
        <v>2039.058</v>
      </c>
      <c r="G1299" s="75">
        <v>23935.777999999998</v>
      </c>
      <c r="H1299" s="15">
        <f>D1299/D1297*100</f>
        <v>16.634599217502569</v>
      </c>
      <c r="I1299" s="15">
        <f>E1299/E1297*100</f>
        <v>42.348266606979891</v>
      </c>
      <c r="J1299" s="16">
        <f t="shared" si="308"/>
        <v>32.004049337680925</v>
      </c>
      <c r="K1299" s="16">
        <f>D1299/F1299*100</f>
        <v>109.46015267834461</v>
      </c>
      <c r="L1299" s="16">
        <f>E1299/G1299*100</f>
        <v>128.37032913657541</v>
      </c>
    </row>
    <row r="1300" spans="1:18" s="9" customFormat="1" x14ac:dyDescent="0.2">
      <c r="A1300" s="11" t="s">
        <v>456</v>
      </c>
      <c r="B1300" s="75"/>
      <c r="C1300" s="75"/>
      <c r="D1300" s="75"/>
      <c r="E1300" s="75"/>
      <c r="F1300" s="75"/>
      <c r="G1300" s="75"/>
      <c r="H1300" s="74"/>
      <c r="I1300" s="74"/>
      <c r="J1300" s="74"/>
      <c r="K1300" s="74"/>
      <c r="L1300" s="74"/>
      <c r="M1300" s="74"/>
      <c r="N1300" s="74"/>
      <c r="O1300" s="74"/>
      <c r="P1300" s="74"/>
      <c r="Q1300" s="74"/>
      <c r="R1300" s="74"/>
    </row>
    <row r="1301" spans="1:18" s="9" customFormat="1" x14ac:dyDescent="0.2">
      <c r="A1301" s="13" t="s">
        <v>272</v>
      </c>
      <c r="B1301" s="75" t="s">
        <v>1348</v>
      </c>
      <c r="C1301" s="75">
        <v>30936</v>
      </c>
      <c r="D1301" s="75" t="s">
        <v>1348</v>
      </c>
      <c r="E1301" s="75">
        <v>39080</v>
      </c>
      <c r="F1301" s="75" t="s">
        <v>1348</v>
      </c>
      <c r="G1301" s="75">
        <v>46541</v>
      </c>
      <c r="H1301" s="15"/>
      <c r="I1301" s="15">
        <f>I1302+I1303</f>
        <v>100</v>
      </c>
      <c r="J1301" s="16"/>
      <c r="K1301" s="16"/>
      <c r="L1301" s="16">
        <f>E1301/G1301*100</f>
        <v>83.968973593175917</v>
      </c>
      <c r="M1301" s="78"/>
      <c r="N1301" s="78"/>
      <c r="O1301" s="78"/>
      <c r="P1301" s="78"/>
      <c r="Q1301" s="78"/>
      <c r="R1301" s="78"/>
    </row>
    <row r="1302" spans="1:18" s="9" customFormat="1" x14ac:dyDescent="0.2">
      <c r="A1302" s="17" t="s">
        <v>278</v>
      </c>
      <c r="B1302" s="75" t="s">
        <v>1348</v>
      </c>
      <c r="C1302" s="75">
        <v>30936</v>
      </c>
      <c r="D1302" s="75" t="s">
        <v>1348</v>
      </c>
      <c r="E1302" s="75">
        <v>39080</v>
      </c>
      <c r="F1302" s="75" t="s">
        <v>1348</v>
      </c>
      <c r="G1302" s="75">
        <v>46541</v>
      </c>
      <c r="H1302" s="15"/>
      <c r="I1302" s="15">
        <f>E1302/E1301*100</f>
        <v>100</v>
      </c>
      <c r="J1302" s="16"/>
      <c r="K1302" s="16"/>
      <c r="L1302" s="16">
        <f>E1302/G1302*100</f>
        <v>83.968973593175917</v>
      </c>
    </row>
    <row r="1303" spans="1:18" s="9" customFormat="1" x14ac:dyDescent="0.2">
      <c r="A1303" s="17" t="s">
        <v>274</v>
      </c>
      <c r="B1303" s="75">
        <v>0</v>
      </c>
      <c r="C1303" s="75">
        <v>0</v>
      </c>
      <c r="D1303" s="75">
        <v>0</v>
      </c>
      <c r="E1303" s="75">
        <v>0</v>
      </c>
      <c r="F1303" s="75">
        <v>0</v>
      </c>
      <c r="G1303" s="75">
        <v>0</v>
      </c>
      <c r="H1303" s="15"/>
      <c r="I1303" s="15">
        <f>E1303/E1301*100</f>
        <v>0</v>
      </c>
      <c r="J1303" s="16">
        <v>0</v>
      </c>
      <c r="K1303" s="16">
        <v>0</v>
      </c>
      <c r="L1303" s="16">
        <v>0</v>
      </c>
    </row>
    <row r="1304" spans="1:18" s="9" customFormat="1" x14ac:dyDescent="0.2">
      <c r="A1304" s="13" t="s">
        <v>273</v>
      </c>
      <c r="B1304" s="75">
        <v>7916</v>
      </c>
      <c r="C1304" s="75">
        <v>30936</v>
      </c>
      <c r="D1304" s="75">
        <v>8144</v>
      </c>
      <c r="E1304" s="75">
        <v>39080</v>
      </c>
      <c r="F1304" s="75">
        <v>9132</v>
      </c>
      <c r="G1304" s="75">
        <v>46541</v>
      </c>
      <c r="H1304" s="15">
        <f>H1305+H1306</f>
        <v>100</v>
      </c>
      <c r="I1304" s="15">
        <f>I1305+I1306</f>
        <v>100</v>
      </c>
      <c r="J1304" s="16">
        <f>D1304/B1304*100</f>
        <v>102.88024254674077</v>
      </c>
      <c r="K1304" s="16">
        <f>D1304/F1304*100</f>
        <v>89.180902321506792</v>
      </c>
      <c r="L1304" s="16">
        <f>E1304/G1304*100</f>
        <v>83.968973593175917</v>
      </c>
      <c r="M1304" s="78"/>
      <c r="N1304" s="78"/>
      <c r="O1304" s="78"/>
      <c r="P1304" s="78"/>
      <c r="Q1304" s="78"/>
      <c r="R1304" s="78"/>
    </row>
    <row r="1305" spans="1:18" s="9" customFormat="1" x14ac:dyDescent="0.2">
      <c r="A1305" s="17" t="s">
        <v>275</v>
      </c>
      <c r="B1305" s="75">
        <v>4050.19</v>
      </c>
      <c r="C1305" s="75">
        <v>14588.44</v>
      </c>
      <c r="D1305" s="75">
        <v>3432.52</v>
      </c>
      <c r="E1305" s="75">
        <v>18020.96</v>
      </c>
      <c r="F1305" s="75">
        <v>215.84</v>
      </c>
      <c r="G1305" s="75">
        <v>6428.1</v>
      </c>
      <c r="H1305" s="15">
        <f>D1305/D1304*100</f>
        <v>42.147838899803538</v>
      </c>
      <c r="I1305" s="15">
        <f>E1305/E1304*100</f>
        <v>46.112998976458549</v>
      </c>
      <c r="J1305" s="16">
        <f>D1305/B1305*100</f>
        <v>84.749604339549506</v>
      </c>
      <c r="K1305" s="16"/>
      <c r="L1305" s="16">
        <f>E1305/G1305*100</f>
        <v>280.34660319534538</v>
      </c>
      <c r="M1305" s="78"/>
      <c r="N1305" s="78"/>
      <c r="O1305" s="78"/>
      <c r="P1305" s="78"/>
      <c r="Q1305" s="78"/>
      <c r="R1305" s="78"/>
    </row>
    <row r="1306" spans="1:18" s="9" customFormat="1" x14ac:dyDescent="0.2">
      <c r="A1306" s="17" t="s">
        <v>279</v>
      </c>
      <c r="B1306" s="75">
        <v>3865.81</v>
      </c>
      <c r="C1306" s="75">
        <v>16347.56</v>
      </c>
      <c r="D1306" s="75">
        <v>4711.4799999999996</v>
      </c>
      <c r="E1306" s="75">
        <v>21059.040000000001</v>
      </c>
      <c r="F1306" s="75">
        <v>8916.16</v>
      </c>
      <c r="G1306" s="75">
        <v>40112.9</v>
      </c>
      <c r="H1306" s="15">
        <f>D1306/D1304*100</f>
        <v>57.852161100196454</v>
      </c>
      <c r="I1306" s="15">
        <f>E1306/E1304*100</f>
        <v>53.887001023541458</v>
      </c>
      <c r="J1306" s="16">
        <f>D1306/B1306*100</f>
        <v>121.875622443938</v>
      </c>
      <c r="K1306" s="16">
        <f>D1306/F1306*100</f>
        <v>52.842030649965899</v>
      </c>
      <c r="L1306" s="16">
        <f>E1306/G1306*100</f>
        <v>52.499420385960626</v>
      </c>
      <c r="M1306" s="74"/>
      <c r="N1306" s="74"/>
      <c r="O1306" s="74"/>
      <c r="P1306" s="74"/>
      <c r="Q1306" s="74"/>
      <c r="R1306" s="74"/>
    </row>
    <row r="1307" spans="1:18" s="9" customFormat="1" x14ac:dyDescent="0.2">
      <c r="A1307" s="11" t="s">
        <v>457</v>
      </c>
      <c r="B1307" s="75"/>
      <c r="C1307" s="75"/>
      <c r="D1307" s="75"/>
      <c r="E1307" s="75"/>
      <c r="F1307" s="75"/>
      <c r="G1307" s="75"/>
      <c r="H1307" s="74"/>
      <c r="I1307" s="74"/>
      <c r="J1307" s="74"/>
      <c r="K1307" s="74"/>
      <c r="L1307" s="74"/>
    </row>
    <row r="1308" spans="1:18" s="9" customFormat="1" x14ac:dyDescent="0.2">
      <c r="A1308" s="13" t="s">
        <v>272</v>
      </c>
      <c r="B1308" s="75">
        <v>283068.72200000001</v>
      </c>
      <c r="C1308" s="75">
        <v>1122520.352</v>
      </c>
      <c r="D1308" s="75">
        <v>309973.092</v>
      </c>
      <c r="E1308" s="75">
        <v>1432493.4439999999</v>
      </c>
      <c r="F1308" s="75">
        <v>293947.19900000002</v>
      </c>
      <c r="G1308" s="75">
        <v>1311714.655</v>
      </c>
      <c r="H1308" s="15">
        <f>H1309+H1310</f>
        <v>100</v>
      </c>
      <c r="I1308" s="15">
        <f>I1309+I1310</f>
        <v>100</v>
      </c>
      <c r="J1308" s="16">
        <f t="shared" ref="J1308:J1313" si="309">D1308/B1308*100</f>
        <v>109.50453649909085</v>
      </c>
      <c r="K1308" s="16">
        <f t="shared" ref="K1308:L1313" si="310">D1308/F1308*100</f>
        <v>105.45196316022729</v>
      </c>
      <c r="L1308" s="16">
        <f t="shared" si="310"/>
        <v>109.20770295121844</v>
      </c>
    </row>
    <row r="1309" spans="1:18" s="74" customFormat="1" x14ac:dyDescent="0.2">
      <c r="A1309" s="17" t="s">
        <v>278</v>
      </c>
      <c r="B1309" s="75">
        <v>246538</v>
      </c>
      <c r="C1309" s="75">
        <v>957987</v>
      </c>
      <c r="D1309" s="75">
        <v>254261</v>
      </c>
      <c r="E1309" s="75">
        <v>1212248</v>
      </c>
      <c r="F1309" s="75">
        <v>249168</v>
      </c>
      <c r="G1309" s="75">
        <v>1082863</v>
      </c>
      <c r="H1309" s="15">
        <f>D1309/D1308*100</f>
        <v>82.026797345364415</v>
      </c>
      <c r="I1309" s="15">
        <f>E1309/E1308*100</f>
        <v>84.625029529978079</v>
      </c>
      <c r="J1309" s="16">
        <f t="shared" si="309"/>
        <v>103.13257996738841</v>
      </c>
      <c r="K1309" s="16">
        <f t="shared" si="310"/>
        <v>102.04400244012074</v>
      </c>
      <c r="L1309" s="16">
        <f t="shared" si="310"/>
        <v>111.94841822095685</v>
      </c>
    </row>
    <row r="1310" spans="1:18" s="9" customFormat="1" x14ac:dyDescent="0.2">
      <c r="A1310" s="17" t="s">
        <v>274</v>
      </c>
      <c r="B1310" s="75">
        <v>36530.722000000002</v>
      </c>
      <c r="C1310" s="75">
        <v>164533.35200000001</v>
      </c>
      <c r="D1310" s="75">
        <v>55712.091999999997</v>
      </c>
      <c r="E1310" s="75">
        <v>220245.44399999999</v>
      </c>
      <c r="F1310" s="75">
        <v>44779.199000000001</v>
      </c>
      <c r="G1310" s="75">
        <v>228851.655</v>
      </c>
      <c r="H1310" s="15">
        <f>D1310/D1308*100</f>
        <v>17.973202654635582</v>
      </c>
      <c r="I1310" s="15">
        <f>E1310/E1308*100</f>
        <v>15.374970470021921</v>
      </c>
      <c r="J1310" s="16">
        <f t="shared" si="309"/>
        <v>152.50750313667493</v>
      </c>
      <c r="K1310" s="16">
        <f t="shared" si="310"/>
        <v>124.4151151520151</v>
      </c>
      <c r="L1310" s="16">
        <f t="shared" si="310"/>
        <v>96.239393156234769</v>
      </c>
      <c r="M1310" s="78"/>
      <c r="N1310" s="78"/>
      <c r="O1310" s="78"/>
      <c r="P1310" s="78"/>
      <c r="Q1310" s="78"/>
      <c r="R1310" s="78"/>
    </row>
    <row r="1311" spans="1:18" s="9" customFormat="1" x14ac:dyDescent="0.2">
      <c r="A1311" s="13" t="s">
        <v>273</v>
      </c>
      <c r="B1311" s="75">
        <v>283068.72200000001</v>
      </c>
      <c r="C1311" s="75">
        <v>1122520.352</v>
      </c>
      <c r="D1311" s="75">
        <v>309973.092</v>
      </c>
      <c r="E1311" s="75">
        <v>1432493.4439999999</v>
      </c>
      <c r="F1311" s="75">
        <v>293947.19900000002</v>
      </c>
      <c r="G1311" s="75">
        <v>1311714.655</v>
      </c>
      <c r="H1311" s="15">
        <f>H1312+H1313</f>
        <v>100.00000032260866</v>
      </c>
      <c r="I1311" s="15">
        <f>I1312+I1313</f>
        <v>100</v>
      </c>
      <c r="J1311" s="16">
        <f t="shared" si="309"/>
        <v>109.50453649909085</v>
      </c>
      <c r="K1311" s="16">
        <f t="shared" si="310"/>
        <v>105.45196316022729</v>
      </c>
      <c r="L1311" s="16">
        <f t="shared" si="310"/>
        <v>109.20770295121844</v>
      </c>
      <c r="M1311" s="74"/>
      <c r="N1311" s="74"/>
      <c r="O1311" s="74"/>
      <c r="P1311" s="74"/>
      <c r="Q1311" s="74"/>
      <c r="R1311" s="74"/>
    </row>
    <row r="1312" spans="1:18" s="9" customFormat="1" x14ac:dyDescent="0.2">
      <c r="A1312" s="17" t="s">
        <v>275</v>
      </c>
      <c r="B1312" s="75">
        <v>198510.8</v>
      </c>
      <c r="C1312" s="75">
        <v>745203.03200000001</v>
      </c>
      <c r="D1312" s="75">
        <v>207262.98199999999</v>
      </c>
      <c r="E1312" s="75">
        <v>952466.01399999997</v>
      </c>
      <c r="F1312" s="75">
        <v>202939.96299999999</v>
      </c>
      <c r="G1312" s="75">
        <v>842259.18500000006</v>
      </c>
      <c r="H1312" s="15">
        <f>D1312/D1311*100</f>
        <v>66.864830318884586</v>
      </c>
      <c r="I1312" s="15">
        <f>E1312/E1311*100</f>
        <v>66.490078400665965</v>
      </c>
      <c r="J1312" s="16">
        <f t="shared" si="309"/>
        <v>104.40891981695705</v>
      </c>
      <c r="K1312" s="16">
        <f t="shared" si="310"/>
        <v>102.13019601269957</v>
      </c>
      <c r="L1312" s="16">
        <f t="shared" si="310"/>
        <v>113.08466929927275</v>
      </c>
    </row>
    <row r="1313" spans="1:18" s="9" customFormat="1" x14ac:dyDescent="0.2">
      <c r="A1313" s="17" t="s">
        <v>279</v>
      </c>
      <c r="B1313" s="75">
        <v>84557.922999999995</v>
      </c>
      <c r="C1313" s="75">
        <v>377317.32</v>
      </c>
      <c r="D1313" s="75">
        <v>102710.111</v>
      </c>
      <c r="E1313" s="75">
        <v>480027.43</v>
      </c>
      <c r="F1313" s="75">
        <v>91007.236000000004</v>
      </c>
      <c r="G1313" s="75">
        <v>469455.47</v>
      </c>
      <c r="H1313" s="15">
        <f>D1313/D1311*100</f>
        <v>33.13517000372407</v>
      </c>
      <c r="I1313" s="15">
        <f>E1313/E1311*100</f>
        <v>33.509921599334035</v>
      </c>
      <c r="J1313" s="16">
        <f t="shared" si="309"/>
        <v>121.46716399360946</v>
      </c>
      <c r="K1313" s="16">
        <f t="shared" si="310"/>
        <v>112.85927967310204</v>
      </c>
      <c r="L1313" s="16">
        <f t="shared" si="310"/>
        <v>102.25196225746396</v>
      </c>
      <c r="M1313" s="78"/>
      <c r="N1313" s="78"/>
      <c r="O1313" s="78"/>
      <c r="P1313" s="78"/>
      <c r="Q1313" s="78"/>
      <c r="R1313" s="78"/>
    </row>
    <row r="1314" spans="1:18" s="9" customFormat="1" ht="56.25" x14ac:dyDescent="0.2">
      <c r="A1314" s="11" t="s">
        <v>458</v>
      </c>
      <c r="B1314" s="75"/>
      <c r="C1314" s="75"/>
      <c r="D1314" s="75"/>
      <c r="E1314" s="75"/>
      <c r="F1314" s="75"/>
      <c r="G1314" s="75"/>
      <c r="H1314" s="74"/>
      <c r="I1314" s="74"/>
      <c r="J1314" s="74"/>
      <c r="K1314" s="74"/>
      <c r="L1314" s="74"/>
      <c r="M1314" s="74"/>
      <c r="N1314" s="74"/>
      <c r="O1314" s="74"/>
      <c r="P1314" s="74"/>
      <c r="Q1314" s="74"/>
      <c r="R1314" s="74"/>
    </row>
    <row r="1315" spans="1:18" s="9" customFormat="1" x14ac:dyDescent="0.2">
      <c r="A1315" s="13" t="s">
        <v>272</v>
      </c>
      <c r="B1315" s="75">
        <v>178375.76500000001</v>
      </c>
      <c r="C1315" s="75">
        <v>716942.01500000001</v>
      </c>
      <c r="D1315" s="75">
        <v>197334.76699999999</v>
      </c>
      <c r="E1315" s="75">
        <v>914276.78200000001</v>
      </c>
      <c r="F1315" s="75">
        <v>169083.30300000001</v>
      </c>
      <c r="G1315" s="75">
        <v>835168.15300000005</v>
      </c>
      <c r="H1315" s="15">
        <f>H1316+H1317</f>
        <v>100</v>
      </c>
      <c r="I1315" s="15">
        <f>I1316+I1317</f>
        <v>100.00000010937609</v>
      </c>
      <c r="J1315" s="16">
        <f t="shared" ref="J1315:J1320" si="311">D1315/B1315*100</f>
        <v>110.62868714256109</v>
      </c>
      <c r="K1315" s="16">
        <f t="shared" ref="K1315:L1320" si="312">D1315/F1315*100</f>
        <v>116.70860664461942</v>
      </c>
      <c r="L1315" s="16">
        <f t="shared" si="312"/>
        <v>109.47217978988238</v>
      </c>
      <c r="M1315" s="74"/>
      <c r="N1315" s="74"/>
      <c r="O1315" s="74"/>
      <c r="P1315" s="74"/>
      <c r="Q1315" s="74"/>
      <c r="R1315" s="74"/>
    </row>
    <row r="1316" spans="1:18" s="9" customFormat="1" x14ac:dyDescent="0.2">
      <c r="A1316" s="17" t="s">
        <v>278</v>
      </c>
      <c r="B1316" s="75">
        <v>59745.332999999999</v>
      </c>
      <c r="C1316" s="75">
        <v>305343.66700000002</v>
      </c>
      <c r="D1316" s="75">
        <v>76911</v>
      </c>
      <c r="E1316" s="75">
        <v>382254.66700000002</v>
      </c>
      <c r="F1316" s="75">
        <v>81385.332999999999</v>
      </c>
      <c r="G1316" s="75">
        <v>384061.66700000002</v>
      </c>
      <c r="H1316" s="15">
        <f>D1316/D1315*100</f>
        <v>38.974885758473569</v>
      </c>
      <c r="I1316" s="15">
        <f>E1316/E1315*100</f>
        <v>41.809512668998309</v>
      </c>
      <c r="J1316" s="16">
        <f t="shared" si="311"/>
        <v>128.73139396511525</v>
      </c>
      <c r="K1316" s="16">
        <f t="shared" si="312"/>
        <v>94.502285811130122</v>
      </c>
      <c r="L1316" s="16">
        <f t="shared" si="312"/>
        <v>99.529502641043322</v>
      </c>
      <c r="M1316" s="74"/>
      <c r="N1316" s="74"/>
      <c r="O1316" s="74"/>
      <c r="P1316" s="74"/>
      <c r="Q1316" s="74"/>
      <c r="R1316" s="74"/>
    </row>
    <row r="1317" spans="1:18" s="9" customFormat="1" x14ac:dyDescent="0.2">
      <c r="A1317" s="17" t="s">
        <v>274</v>
      </c>
      <c r="B1317" s="75">
        <v>118630.432</v>
      </c>
      <c r="C1317" s="75">
        <v>411598.34899999999</v>
      </c>
      <c r="D1317" s="75">
        <v>120423.76700000001</v>
      </c>
      <c r="E1317" s="75">
        <v>532022.11600000004</v>
      </c>
      <c r="F1317" s="75">
        <v>87697.97</v>
      </c>
      <c r="G1317" s="75">
        <v>451106.48700000002</v>
      </c>
      <c r="H1317" s="15">
        <f>D1317/D1315*100</f>
        <v>61.025114241526438</v>
      </c>
      <c r="I1317" s="15">
        <f>E1317/E1315*100</f>
        <v>58.190487440377773</v>
      </c>
      <c r="J1317" s="16">
        <f t="shared" si="311"/>
        <v>101.51169895427844</v>
      </c>
      <c r="K1317" s="16">
        <f t="shared" si="312"/>
        <v>137.31648178401394</v>
      </c>
      <c r="L1317" s="16">
        <f t="shared" si="312"/>
        <v>117.93714595817816</v>
      </c>
      <c r="M1317" s="78"/>
      <c r="N1317" s="78"/>
      <c r="O1317" s="78"/>
      <c r="P1317" s="78"/>
      <c r="Q1317" s="78"/>
      <c r="R1317" s="78"/>
    </row>
    <row r="1318" spans="1:18" s="9" customFormat="1" x14ac:dyDescent="0.2">
      <c r="A1318" s="13" t="s">
        <v>273</v>
      </c>
      <c r="B1318" s="75">
        <v>178375.76500000001</v>
      </c>
      <c r="C1318" s="75">
        <v>716942.01500000001</v>
      </c>
      <c r="D1318" s="75">
        <v>197334.76699999999</v>
      </c>
      <c r="E1318" s="75">
        <v>914276.78200000001</v>
      </c>
      <c r="F1318" s="75">
        <v>169083.30300000001</v>
      </c>
      <c r="G1318" s="75">
        <v>835168.15300000005</v>
      </c>
      <c r="H1318" s="15">
        <f>H1319+H1320</f>
        <v>100</v>
      </c>
      <c r="I1318" s="15">
        <f>I1319+I1320</f>
        <v>100.00000010937606</v>
      </c>
      <c r="J1318" s="16">
        <f t="shared" si="311"/>
        <v>110.62868714256109</v>
      </c>
      <c r="K1318" s="16">
        <f t="shared" si="312"/>
        <v>116.70860664461942</v>
      </c>
      <c r="L1318" s="16">
        <f t="shared" si="312"/>
        <v>109.47217978988238</v>
      </c>
      <c r="M1318" s="74"/>
      <c r="N1318" s="74"/>
      <c r="O1318" s="74"/>
      <c r="P1318" s="74"/>
      <c r="Q1318" s="74"/>
      <c r="R1318" s="74"/>
    </row>
    <row r="1319" spans="1:18" s="9" customFormat="1" x14ac:dyDescent="0.2">
      <c r="A1319" s="17" t="s">
        <v>275</v>
      </c>
      <c r="B1319" s="75">
        <v>44924.171999999999</v>
      </c>
      <c r="C1319" s="75">
        <v>211841.15100000001</v>
      </c>
      <c r="D1319" s="75">
        <v>37298.53</v>
      </c>
      <c r="E1319" s="75">
        <v>249139.68100000001</v>
      </c>
      <c r="F1319" s="75">
        <v>34650.167999999998</v>
      </c>
      <c r="G1319" s="75">
        <v>136957.89499999999</v>
      </c>
      <c r="H1319" s="15">
        <f>D1319/D1318*100</f>
        <v>18.901144773946498</v>
      </c>
      <c r="I1319" s="15">
        <f>E1319/E1318*100</f>
        <v>27.249918832566394</v>
      </c>
      <c r="J1319" s="16">
        <f t="shared" si="311"/>
        <v>83.025525768176649</v>
      </c>
      <c r="K1319" s="16">
        <f t="shared" si="312"/>
        <v>107.64314331751581</v>
      </c>
      <c r="L1319" s="16">
        <f t="shared" si="312"/>
        <v>181.90968910554594</v>
      </c>
    </row>
    <row r="1320" spans="1:18" s="9" customFormat="1" x14ac:dyDescent="0.2">
      <c r="A1320" s="17" t="s">
        <v>279</v>
      </c>
      <c r="B1320" s="75">
        <v>133451.59400000001</v>
      </c>
      <c r="C1320" s="75">
        <v>505100.86499999999</v>
      </c>
      <c r="D1320" s="75">
        <v>160036.23699999999</v>
      </c>
      <c r="E1320" s="75">
        <v>665137.10199999996</v>
      </c>
      <c r="F1320" s="75">
        <v>134433.13500000001</v>
      </c>
      <c r="G1320" s="75">
        <v>698210.25800000003</v>
      </c>
      <c r="H1320" s="15">
        <f>D1320/D1318*100</f>
        <v>81.098855226053502</v>
      </c>
      <c r="I1320" s="15">
        <f>E1320/E1318*100</f>
        <v>72.750081276809667</v>
      </c>
      <c r="J1320" s="16">
        <f t="shared" si="311"/>
        <v>119.92081338496412</v>
      </c>
      <c r="K1320" s="16">
        <f t="shared" si="312"/>
        <v>119.04523166851683</v>
      </c>
      <c r="L1320" s="16">
        <f t="shared" si="312"/>
        <v>95.2631523783771</v>
      </c>
      <c r="M1320" s="78"/>
      <c r="N1320" s="78"/>
      <c r="O1320" s="78"/>
      <c r="P1320" s="78"/>
      <c r="Q1320" s="78"/>
      <c r="R1320" s="78"/>
    </row>
    <row r="1321" spans="1:18" s="9" customFormat="1" ht="45" x14ac:dyDescent="0.2">
      <c r="A1321" s="11" t="s">
        <v>459</v>
      </c>
      <c r="B1321" s="75"/>
      <c r="C1321" s="75"/>
      <c r="D1321" s="75"/>
      <c r="E1321" s="75"/>
      <c r="F1321" s="75"/>
      <c r="G1321" s="75"/>
      <c r="H1321" s="74"/>
      <c r="I1321" s="74"/>
      <c r="J1321" s="74"/>
      <c r="K1321" s="74"/>
      <c r="L1321" s="74"/>
      <c r="M1321" s="74"/>
      <c r="N1321" s="74"/>
      <c r="O1321" s="74"/>
      <c r="P1321" s="74"/>
      <c r="Q1321" s="74"/>
      <c r="R1321" s="74"/>
    </row>
    <row r="1322" spans="1:18" s="9" customFormat="1" x14ac:dyDescent="0.2">
      <c r="A1322" s="13" t="s">
        <v>272</v>
      </c>
      <c r="B1322" s="75">
        <v>19436.999</v>
      </c>
      <c r="C1322" s="75">
        <v>73749.58</v>
      </c>
      <c r="D1322" s="75">
        <v>15046.271000000001</v>
      </c>
      <c r="E1322" s="75">
        <v>88795.851999999999</v>
      </c>
      <c r="F1322" s="75">
        <v>19410.017</v>
      </c>
      <c r="G1322" s="75">
        <v>113647.007</v>
      </c>
      <c r="H1322" s="15"/>
      <c r="I1322" s="15">
        <f>I1323+I1324</f>
        <v>100</v>
      </c>
      <c r="J1322" s="16">
        <f>D1322/B1322*100</f>
        <v>77.410463415674414</v>
      </c>
      <c r="K1322" s="16">
        <f>D1322/F1322*100</f>
        <v>77.518072240740437</v>
      </c>
      <c r="L1322" s="16">
        <f>E1322/G1322*100</f>
        <v>78.133031695238572</v>
      </c>
    </row>
    <row r="1323" spans="1:18" s="9" customFormat="1" x14ac:dyDescent="0.2">
      <c r="A1323" s="17" t="s">
        <v>278</v>
      </c>
      <c r="B1323" s="75" t="s">
        <v>1348</v>
      </c>
      <c r="C1323" s="75">
        <v>61817</v>
      </c>
      <c r="D1323" s="75" t="s">
        <v>1348</v>
      </c>
      <c r="E1323" s="75">
        <v>72016</v>
      </c>
      <c r="F1323" s="75" t="s">
        <v>1348</v>
      </c>
      <c r="G1323" s="75">
        <v>104277</v>
      </c>
      <c r="H1323" s="15"/>
      <c r="I1323" s="15">
        <f>E1323/E1322*100</f>
        <v>81.102887553801509</v>
      </c>
      <c r="J1323" s="16"/>
      <c r="K1323" s="16"/>
      <c r="L1323" s="16">
        <f>E1323/G1323*100</f>
        <v>69.062209307901071</v>
      </c>
    </row>
    <row r="1324" spans="1:18" s="9" customFormat="1" x14ac:dyDescent="0.2">
      <c r="A1324" s="17" t="s">
        <v>274</v>
      </c>
      <c r="B1324" s="75">
        <v>4451.9989999999998</v>
      </c>
      <c r="C1324" s="75">
        <v>11932.58</v>
      </c>
      <c r="D1324" s="75">
        <v>4847.2709999999997</v>
      </c>
      <c r="E1324" s="75">
        <v>16779.851999999999</v>
      </c>
      <c r="F1324" s="75">
        <v>1987.0170000000001</v>
      </c>
      <c r="G1324" s="75">
        <v>9370.0069999999996</v>
      </c>
      <c r="H1324" s="15">
        <f>D1324/D1322*100</f>
        <v>32.215762962131947</v>
      </c>
      <c r="I1324" s="15">
        <f>E1324/E1322*100</f>
        <v>18.897112446198499</v>
      </c>
      <c r="J1324" s="16">
        <f>D1324/B1324*100</f>
        <v>108.87852849922024</v>
      </c>
      <c r="K1324" s="16">
        <f>D1324/F1324*100</f>
        <v>243.94713281265331</v>
      </c>
      <c r="L1324" s="16">
        <f>E1324/G1324*100</f>
        <v>179.08046386731621</v>
      </c>
      <c r="M1324" s="78"/>
      <c r="N1324" s="78"/>
      <c r="O1324" s="78"/>
      <c r="P1324" s="78"/>
      <c r="Q1324" s="78"/>
      <c r="R1324" s="78"/>
    </row>
    <row r="1325" spans="1:18" s="9" customFormat="1" x14ac:dyDescent="0.2">
      <c r="A1325" s="13" t="s">
        <v>273</v>
      </c>
      <c r="B1325" s="75">
        <v>19436.999</v>
      </c>
      <c r="C1325" s="75">
        <v>73749.58</v>
      </c>
      <c r="D1325" s="75">
        <v>15046.271000000001</v>
      </c>
      <c r="E1325" s="75">
        <v>88795.851999999999</v>
      </c>
      <c r="F1325" s="75">
        <v>19410.017</v>
      </c>
      <c r="G1325" s="75">
        <v>113647.007</v>
      </c>
      <c r="H1325" s="15">
        <f>H1326+H1327</f>
        <v>100</v>
      </c>
      <c r="I1325" s="15">
        <f>I1326+I1327</f>
        <v>100</v>
      </c>
      <c r="J1325" s="16">
        <f>D1325/B1325*100</f>
        <v>77.410463415674414</v>
      </c>
      <c r="K1325" s="16">
        <f>D1325/F1325*100</f>
        <v>77.518072240740437</v>
      </c>
      <c r="L1325" s="16">
        <f>E1325/G1325*100</f>
        <v>78.133031695238572</v>
      </c>
      <c r="M1325" s="74"/>
      <c r="N1325" s="74"/>
      <c r="O1325" s="74"/>
      <c r="P1325" s="74"/>
      <c r="Q1325" s="74"/>
      <c r="R1325" s="74"/>
    </row>
    <row r="1326" spans="1:18" s="9" customFormat="1" x14ac:dyDescent="0.2">
      <c r="A1326" s="17" t="s">
        <v>275</v>
      </c>
      <c r="B1326" s="75">
        <v>403.01299999999998</v>
      </c>
      <c r="C1326" s="75">
        <v>3088.585</v>
      </c>
      <c r="D1326" s="75">
        <v>702.47500000000002</v>
      </c>
      <c r="E1326" s="75">
        <v>3791.06</v>
      </c>
      <c r="F1326" s="75">
        <v>2248.212</v>
      </c>
      <c r="G1326" s="75">
        <v>7665.7309999999998</v>
      </c>
      <c r="H1326" s="15">
        <f>D1326/D1325*100</f>
        <v>4.6687647723479122</v>
      </c>
      <c r="I1326" s="15">
        <f>E1326/E1325*100</f>
        <v>4.2694111432142119</v>
      </c>
      <c r="J1326" s="16">
        <f>D1326/B1326*100</f>
        <v>174.30579162458781</v>
      </c>
      <c r="K1326" s="16">
        <f>D1326/F1326*100</f>
        <v>31.24594121906653</v>
      </c>
      <c r="L1326" s="16">
        <f>E1326/G1326*100</f>
        <v>49.454644312460225</v>
      </c>
      <c r="M1326" s="74"/>
      <c r="N1326" s="74"/>
      <c r="O1326" s="74"/>
      <c r="P1326" s="74"/>
      <c r="Q1326" s="74"/>
      <c r="R1326" s="74"/>
    </row>
    <row r="1327" spans="1:18" s="9" customFormat="1" x14ac:dyDescent="0.2">
      <c r="A1327" s="17" t="s">
        <v>279</v>
      </c>
      <c r="B1327" s="75">
        <v>19033.986000000001</v>
      </c>
      <c r="C1327" s="75">
        <v>70660.995999999999</v>
      </c>
      <c r="D1327" s="75">
        <v>14343.796</v>
      </c>
      <c r="E1327" s="75">
        <v>85004.792000000001</v>
      </c>
      <c r="F1327" s="75">
        <v>17161.805</v>
      </c>
      <c r="G1327" s="75">
        <v>105981.276</v>
      </c>
      <c r="H1327" s="15">
        <f>D1327/D1325*100</f>
        <v>95.331235227652087</v>
      </c>
      <c r="I1327" s="15">
        <f>E1327/E1325*100</f>
        <v>95.730588856785786</v>
      </c>
      <c r="J1327" s="16">
        <f>D1327/B1327*100</f>
        <v>75.35886597794071</v>
      </c>
      <c r="K1327" s="16">
        <f>D1327/F1327*100</f>
        <v>83.579763317436601</v>
      </c>
      <c r="L1327" s="16">
        <f>E1327/G1327*100</f>
        <v>80.207367950542505</v>
      </c>
      <c r="M1327" s="78"/>
      <c r="N1327" s="78"/>
      <c r="O1327" s="78"/>
      <c r="P1327" s="78"/>
      <c r="Q1327" s="78"/>
      <c r="R1327" s="78"/>
    </row>
    <row r="1328" spans="1:18" s="9" customFormat="1" ht="22.5" x14ac:dyDescent="0.2">
      <c r="A1328" s="11" t="s">
        <v>460</v>
      </c>
      <c r="B1328" s="75"/>
      <c r="C1328" s="75"/>
      <c r="D1328" s="75"/>
      <c r="E1328" s="75"/>
      <c r="F1328" s="75"/>
      <c r="G1328" s="75"/>
      <c r="H1328" s="74"/>
      <c r="I1328" s="74"/>
      <c r="J1328" s="74"/>
      <c r="K1328" s="74"/>
      <c r="L1328" s="74"/>
      <c r="M1328" s="74"/>
      <c r="N1328" s="74"/>
      <c r="O1328" s="74"/>
      <c r="P1328" s="74"/>
      <c r="Q1328" s="74"/>
      <c r="R1328" s="74"/>
    </row>
    <row r="1329" spans="1:18" s="9" customFormat="1" x14ac:dyDescent="0.2">
      <c r="A1329" s="13" t="s">
        <v>272</v>
      </c>
      <c r="B1329" s="75">
        <v>92225.755000000005</v>
      </c>
      <c r="C1329" s="75">
        <v>2966598.7110000001</v>
      </c>
      <c r="D1329" s="75">
        <v>90198.38</v>
      </c>
      <c r="E1329" s="75">
        <v>3056797.091</v>
      </c>
      <c r="F1329" s="75">
        <v>93058.618000000002</v>
      </c>
      <c r="G1329" s="75">
        <v>383970.53600000002</v>
      </c>
      <c r="H1329" s="15">
        <f>H1330+H1331</f>
        <v>100</v>
      </c>
      <c r="I1329" s="15">
        <f>I1330+I1331</f>
        <v>100</v>
      </c>
      <c r="J1329" s="16">
        <f t="shared" ref="J1329:J1334" si="313">D1329/B1329*100</f>
        <v>97.801725776058973</v>
      </c>
      <c r="K1329" s="16">
        <f t="shared" ref="K1329:K1334" si="314">D1329/F1329*100</f>
        <v>96.926412554289172</v>
      </c>
      <c r="L1329" s="16"/>
      <c r="M1329" s="74"/>
      <c r="N1329" s="74"/>
      <c r="O1329" s="74"/>
      <c r="P1329" s="74"/>
      <c r="Q1329" s="74"/>
      <c r="R1329" s="74"/>
    </row>
    <row r="1330" spans="1:18" s="9" customFormat="1" x14ac:dyDescent="0.2">
      <c r="A1330" s="17" t="s">
        <v>278</v>
      </c>
      <c r="B1330" s="75">
        <v>32203.001</v>
      </c>
      <c r="C1330" s="75">
        <v>109063.336</v>
      </c>
      <c r="D1330" s="75">
        <v>29840.667000000001</v>
      </c>
      <c r="E1330" s="75">
        <v>138904.003</v>
      </c>
      <c r="F1330" s="75">
        <v>29416.333999999999</v>
      </c>
      <c r="G1330" s="75">
        <v>141068.67000000001</v>
      </c>
      <c r="H1330" s="15">
        <f>D1330/D1329*100</f>
        <v>33.083373559480776</v>
      </c>
      <c r="I1330" s="15">
        <f>E1330/E1329*100</f>
        <v>4.5441028260910494</v>
      </c>
      <c r="J1330" s="16">
        <f t="shared" si="313"/>
        <v>92.664242689679767</v>
      </c>
      <c r="K1330" s="16">
        <f t="shared" si="314"/>
        <v>101.44250809771198</v>
      </c>
      <c r="L1330" s="16">
        <f>E1330/G1330*100</f>
        <v>98.465522500495666</v>
      </c>
      <c r="M1330" s="74"/>
      <c r="N1330" s="74"/>
      <c r="O1330" s="74"/>
      <c r="P1330" s="74"/>
      <c r="Q1330" s="74"/>
      <c r="R1330" s="74"/>
    </row>
    <row r="1331" spans="1:18" s="9" customFormat="1" x14ac:dyDescent="0.2">
      <c r="A1331" s="17" t="s">
        <v>274</v>
      </c>
      <c r="B1331" s="75">
        <v>60022.754999999997</v>
      </c>
      <c r="C1331" s="75">
        <v>2857535.375</v>
      </c>
      <c r="D1331" s="75">
        <v>60357.713000000003</v>
      </c>
      <c r="E1331" s="75">
        <v>2917893.088</v>
      </c>
      <c r="F1331" s="75">
        <v>63642.284</v>
      </c>
      <c r="G1331" s="75">
        <v>242901.86600000001</v>
      </c>
      <c r="H1331" s="15">
        <f>D1331/D1329*100</f>
        <v>66.916626440519224</v>
      </c>
      <c r="I1331" s="15">
        <f>E1331/E1329*100</f>
        <v>95.455897173908951</v>
      </c>
      <c r="J1331" s="16">
        <f t="shared" si="313"/>
        <v>100.55805169222907</v>
      </c>
      <c r="K1331" s="16">
        <f t="shared" si="314"/>
        <v>94.839011434599058</v>
      </c>
      <c r="L1331" s="16"/>
      <c r="M1331" s="78"/>
      <c r="N1331" s="78"/>
      <c r="O1331" s="78"/>
      <c r="P1331" s="78"/>
      <c r="Q1331" s="78"/>
      <c r="R1331" s="78"/>
    </row>
    <row r="1332" spans="1:18" s="9" customFormat="1" x14ac:dyDescent="0.2">
      <c r="A1332" s="13" t="s">
        <v>273</v>
      </c>
      <c r="B1332" s="75">
        <v>92225.755000000005</v>
      </c>
      <c r="C1332" s="75">
        <v>2966598.7110000001</v>
      </c>
      <c r="D1332" s="75">
        <v>90198.38</v>
      </c>
      <c r="E1332" s="75">
        <v>3056797.091</v>
      </c>
      <c r="F1332" s="75">
        <v>93058.618000000002</v>
      </c>
      <c r="G1332" s="75">
        <v>383970.53600000002</v>
      </c>
      <c r="H1332" s="15">
        <f>H1333+H1334</f>
        <v>99.999999999999986</v>
      </c>
      <c r="I1332" s="15">
        <f>I1333+I1334</f>
        <v>100</v>
      </c>
      <c r="J1332" s="16">
        <f t="shared" si="313"/>
        <v>97.801725776058973</v>
      </c>
      <c r="K1332" s="16">
        <f t="shared" si="314"/>
        <v>96.926412554289172</v>
      </c>
      <c r="L1332" s="16"/>
    </row>
    <row r="1333" spans="1:18" s="9" customFormat="1" x14ac:dyDescent="0.2">
      <c r="A1333" s="17" t="s">
        <v>275</v>
      </c>
      <c r="B1333" s="75">
        <v>4575.3500000000004</v>
      </c>
      <c r="C1333" s="75">
        <v>18165.634999999998</v>
      </c>
      <c r="D1333" s="75">
        <v>2969.4389999999999</v>
      </c>
      <c r="E1333" s="75">
        <v>21135.074000000001</v>
      </c>
      <c r="F1333" s="75">
        <v>6680.192</v>
      </c>
      <c r="G1333" s="75">
        <v>41227.027000000002</v>
      </c>
      <c r="H1333" s="15">
        <f>D1333/D1332*100</f>
        <v>3.2921201023787789</v>
      </c>
      <c r="I1333" s="15">
        <f>E1333/E1332*100</f>
        <v>0.69141239574674795</v>
      </c>
      <c r="J1333" s="16">
        <f t="shared" si="313"/>
        <v>64.900805402865345</v>
      </c>
      <c r="K1333" s="16">
        <f t="shared" si="314"/>
        <v>44.451401995631265</v>
      </c>
      <c r="L1333" s="16">
        <f>E1333/G1333*100</f>
        <v>51.265093648397198</v>
      </c>
    </row>
    <row r="1334" spans="1:18" s="9" customFormat="1" x14ac:dyDescent="0.2">
      <c r="A1334" s="17" t="s">
        <v>279</v>
      </c>
      <c r="B1334" s="75">
        <v>87650.404999999999</v>
      </c>
      <c r="C1334" s="75">
        <v>2948433.0759999999</v>
      </c>
      <c r="D1334" s="75">
        <v>87228.941000000006</v>
      </c>
      <c r="E1334" s="75">
        <v>3035662.017</v>
      </c>
      <c r="F1334" s="75">
        <v>86378.426000000007</v>
      </c>
      <c r="G1334" s="75">
        <v>342743.50900000002</v>
      </c>
      <c r="H1334" s="15">
        <f>D1334/D1332*100</f>
        <v>96.707879897621211</v>
      </c>
      <c r="I1334" s="15">
        <f>E1334/E1332*100</f>
        <v>99.308587604253248</v>
      </c>
      <c r="J1334" s="16">
        <f t="shared" si="313"/>
        <v>99.519153391247883</v>
      </c>
      <c r="K1334" s="16">
        <f t="shared" si="314"/>
        <v>100.98463822436403</v>
      </c>
      <c r="L1334" s="16"/>
      <c r="M1334" s="78"/>
      <c r="N1334" s="78"/>
      <c r="O1334" s="78"/>
      <c r="P1334" s="78"/>
      <c r="Q1334" s="78"/>
      <c r="R1334" s="78"/>
    </row>
    <row r="1335" spans="1:18" s="9" customFormat="1" ht="22.5" x14ac:dyDescent="0.2">
      <c r="A1335" s="11" t="s">
        <v>461</v>
      </c>
      <c r="B1335" s="75"/>
      <c r="C1335" s="75"/>
      <c r="D1335" s="75"/>
      <c r="E1335" s="75"/>
      <c r="F1335" s="75"/>
      <c r="G1335" s="75"/>
      <c r="H1335" s="74"/>
      <c r="I1335" s="74"/>
      <c r="J1335" s="74"/>
      <c r="K1335" s="74"/>
      <c r="L1335" s="74"/>
    </row>
    <row r="1336" spans="1:18" s="9" customFormat="1" x14ac:dyDescent="0.2">
      <c r="A1336" s="13" t="s">
        <v>272</v>
      </c>
      <c r="B1336" s="75">
        <v>2519.0819999999999</v>
      </c>
      <c r="C1336" s="75">
        <v>8769.6029999999992</v>
      </c>
      <c r="D1336" s="75">
        <v>2598.8449999999998</v>
      </c>
      <c r="E1336" s="75">
        <v>11368.448</v>
      </c>
      <c r="F1336" s="75">
        <v>4184.5410000000002</v>
      </c>
      <c r="G1336" s="75">
        <v>9793.4989999999998</v>
      </c>
      <c r="H1336" s="15">
        <f>H1337+H1338</f>
        <v>100</v>
      </c>
      <c r="I1336" s="15">
        <f>I1337+I1338</f>
        <v>100</v>
      </c>
      <c r="J1336" s="16">
        <f t="shared" ref="J1336:J1341" si="315">D1336/B1336*100</f>
        <v>103.16635186945085</v>
      </c>
      <c r="K1336" s="16">
        <f t="shared" ref="K1336:L1341" si="316">D1336/F1336*100</f>
        <v>62.105855815488475</v>
      </c>
      <c r="L1336" s="16">
        <f t="shared" si="316"/>
        <v>116.08157615577437</v>
      </c>
    </row>
    <row r="1337" spans="1:18" s="9" customFormat="1" x14ac:dyDescent="0.2">
      <c r="A1337" s="17" t="s">
        <v>278</v>
      </c>
      <c r="B1337" s="75">
        <v>187.333</v>
      </c>
      <c r="C1337" s="75">
        <v>489.66399999999999</v>
      </c>
      <c r="D1337" s="75">
        <v>369.99900000000002</v>
      </c>
      <c r="E1337" s="75">
        <v>859.66300000000001</v>
      </c>
      <c r="F1337" s="75">
        <v>149.999</v>
      </c>
      <c r="G1337" s="75">
        <v>306.99700000000001</v>
      </c>
      <c r="H1337" s="15">
        <f>D1337/D1336*100</f>
        <v>14.237055307261498</v>
      </c>
      <c r="I1337" s="15">
        <f>E1337/E1336*100</f>
        <v>7.5618325386191678</v>
      </c>
      <c r="J1337" s="16">
        <f t="shared" si="315"/>
        <v>197.50871442831749</v>
      </c>
      <c r="K1337" s="16">
        <f t="shared" si="316"/>
        <v>246.667644450963</v>
      </c>
      <c r="L1337" s="16">
        <f t="shared" si="316"/>
        <v>280.02325755626276</v>
      </c>
    </row>
    <row r="1338" spans="1:18" s="9" customFormat="1" x14ac:dyDescent="0.2">
      <c r="A1338" s="17" t="s">
        <v>274</v>
      </c>
      <c r="B1338" s="75">
        <v>2331.75</v>
      </c>
      <c r="C1338" s="75">
        <v>8279.9390000000003</v>
      </c>
      <c r="D1338" s="75">
        <v>2228.846</v>
      </c>
      <c r="E1338" s="75">
        <v>10508.785</v>
      </c>
      <c r="F1338" s="75">
        <v>4034.5419999999999</v>
      </c>
      <c r="G1338" s="75">
        <v>9486.5020000000004</v>
      </c>
      <c r="H1338" s="15">
        <f>D1338/D1336*100</f>
        <v>85.7629446927385</v>
      </c>
      <c r="I1338" s="15">
        <f>E1338/E1336*100</f>
        <v>92.438167461380829</v>
      </c>
      <c r="J1338" s="16">
        <f t="shared" si="315"/>
        <v>95.586833923019185</v>
      </c>
      <c r="K1338" s="16">
        <f t="shared" si="316"/>
        <v>55.24408966370904</v>
      </c>
      <c r="L1338" s="16">
        <f t="shared" si="316"/>
        <v>110.77618494150951</v>
      </c>
      <c r="M1338" s="78"/>
      <c r="N1338" s="78"/>
      <c r="O1338" s="78"/>
      <c r="P1338" s="78"/>
      <c r="Q1338" s="78"/>
      <c r="R1338" s="78"/>
    </row>
    <row r="1339" spans="1:18" s="9" customFormat="1" x14ac:dyDescent="0.2">
      <c r="A1339" s="13" t="s">
        <v>273</v>
      </c>
      <c r="B1339" s="75">
        <v>2519.0819999999999</v>
      </c>
      <c r="C1339" s="75">
        <v>8769.6029999999992</v>
      </c>
      <c r="D1339" s="75">
        <v>2598.8449999999998</v>
      </c>
      <c r="E1339" s="75">
        <v>11368.448</v>
      </c>
      <c r="F1339" s="75">
        <v>4184.5410000000002</v>
      </c>
      <c r="G1339" s="75">
        <v>9793.4989999999998</v>
      </c>
      <c r="H1339" s="15">
        <f>H1340+H1341</f>
        <v>100.00000000000001</v>
      </c>
      <c r="I1339" s="15">
        <f>I1340+I1341</f>
        <v>100</v>
      </c>
      <c r="J1339" s="16">
        <f t="shared" si="315"/>
        <v>103.16635186945085</v>
      </c>
      <c r="K1339" s="16">
        <f t="shared" si="316"/>
        <v>62.105855815488475</v>
      </c>
      <c r="L1339" s="16">
        <f t="shared" si="316"/>
        <v>116.08157615577437</v>
      </c>
      <c r="M1339" s="74"/>
      <c r="N1339" s="74"/>
      <c r="O1339" s="74"/>
      <c r="P1339" s="74"/>
      <c r="Q1339" s="74"/>
      <c r="R1339" s="74"/>
    </row>
    <row r="1340" spans="1:18" s="9" customFormat="1" x14ac:dyDescent="0.2">
      <c r="A1340" s="17" t="s">
        <v>275</v>
      </c>
      <c r="B1340" s="75">
        <v>156.66499999999999</v>
      </c>
      <c r="C1340" s="75">
        <v>378.13499999999999</v>
      </c>
      <c r="D1340" s="75">
        <v>22.545999999999999</v>
      </c>
      <c r="E1340" s="75">
        <v>400.68099999999998</v>
      </c>
      <c r="F1340" s="75">
        <v>56.613999999999997</v>
      </c>
      <c r="G1340" s="75">
        <v>287.726</v>
      </c>
      <c r="H1340" s="15">
        <f>D1340/D1339*100</f>
        <v>0.86753923377500386</v>
      </c>
      <c r="I1340" s="15">
        <f>E1340/E1339*100</f>
        <v>3.5245004419248787</v>
      </c>
      <c r="J1340" s="16">
        <f t="shared" si="315"/>
        <v>14.391216927839659</v>
      </c>
      <c r="K1340" s="16">
        <f t="shared" si="316"/>
        <v>39.824071784364293</v>
      </c>
      <c r="L1340" s="16">
        <f t="shared" si="316"/>
        <v>139.25783557968344</v>
      </c>
      <c r="M1340" s="74"/>
      <c r="N1340" s="74"/>
      <c r="O1340" s="74"/>
      <c r="P1340" s="74"/>
      <c r="Q1340" s="74"/>
      <c r="R1340" s="74"/>
    </row>
    <row r="1341" spans="1:18" s="9" customFormat="1" x14ac:dyDescent="0.2">
      <c r="A1341" s="17" t="s">
        <v>279</v>
      </c>
      <c r="B1341" s="75">
        <v>2362.4169999999999</v>
      </c>
      <c r="C1341" s="75">
        <v>8391.4680000000008</v>
      </c>
      <c r="D1341" s="75">
        <v>2576.299</v>
      </c>
      <c r="E1341" s="75">
        <v>10967.767</v>
      </c>
      <c r="F1341" s="75">
        <v>4127.9269999999997</v>
      </c>
      <c r="G1341" s="75">
        <v>9505.7729999999992</v>
      </c>
      <c r="H1341" s="15">
        <f>D1341/D1339*100</f>
        <v>99.132460766225009</v>
      </c>
      <c r="I1341" s="15">
        <f>E1341/E1339*100</f>
        <v>96.475499558075114</v>
      </c>
      <c r="J1341" s="16">
        <f t="shared" si="315"/>
        <v>109.0535244201172</v>
      </c>
      <c r="K1341" s="16">
        <f t="shared" si="316"/>
        <v>62.411447683062228</v>
      </c>
      <c r="L1341" s="16">
        <f t="shared" si="316"/>
        <v>115.38006430408132</v>
      </c>
      <c r="M1341" s="78"/>
      <c r="N1341" s="78"/>
      <c r="O1341" s="78"/>
      <c r="P1341" s="78"/>
      <c r="Q1341" s="78"/>
      <c r="R1341" s="78"/>
    </row>
    <row r="1342" spans="1:18" s="9" customFormat="1" ht="45" x14ac:dyDescent="0.2">
      <c r="A1342" s="11" t="s">
        <v>462</v>
      </c>
      <c r="B1342" s="75"/>
      <c r="C1342" s="75"/>
      <c r="D1342" s="75"/>
      <c r="E1342" s="75"/>
      <c r="F1342" s="75"/>
      <c r="G1342" s="75"/>
      <c r="H1342" s="74"/>
      <c r="I1342" s="74"/>
      <c r="J1342" s="74"/>
      <c r="K1342" s="74"/>
      <c r="L1342" s="74"/>
      <c r="M1342" s="74"/>
      <c r="N1342" s="74"/>
      <c r="O1342" s="74"/>
      <c r="P1342" s="74"/>
      <c r="Q1342" s="74"/>
      <c r="R1342" s="74"/>
    </row>
    <row r="1343" spans="1:18" s="9" customFormat="1" x14ac:dyDescent="0.2">
      <c r="A1343" s="13" t="s">
        <v>272</v>
      </c>
      <c r="B1343" s="75">
        <v>4929.9070000000002</v>
      </c>
      <c r="C1343" s="75">
        <v>24800.133000000002</v>
      </c>
      <c r="D1343" s="75">
        <v>6188.0309999999999</v>
      </c>
      <c r="E1343" s="75">
        <v>30988.164000000001</v>
      </c>
      <c r="F1343" s="75">
        <v>7566.7910000000002</v>
      </c>
      <c r="G1343" s="75">
        <v>29489.736000000001</v>
      </c>
      <c r="H1343" s="15">
        <f>H1344+H1345</f>
        <v>100</v>
      </c>
      <c r="I1343" s="15">
        <f>I1344+I1345</f>
        <v>100</v>
      </c>
      <c r="J1343" s="16">
        <f>D1343/B1343*100</f>
        <v>125.52023800854661</v>
      </c>
      <c r="K1343" s="16">
        <f>D1343/F1343*100</f>
        <v>81.778801608237885</v>
      </c>
      <c r="L1343" s="16">
        <f>E1343/G1343*100</f>
        <v>105.08118485699566</v>
      </c>
      <c r="M1343" s="74"/>
      <c r="N1343" s="74"/>
      <c r="O1343" s="74"/>
      <c r="P1343" s="74"/>
      <c r="Q1343" s="74"/>
      <c r="R1343" s="74"/>
    </row>
    <row r="1344" spans="1:18" s="9" customFormat="1" x14ac:dyDescent="0.2">
      <c r="A1344" s="17" t="s">
        <v>278</v>
      </c>
      <c r="B1344" s="75">
        <v>0</v>
      </c>
      <c r="C1344" s="75">
        <v>0</v>
      </c>
      <c r="D1344" s="75">
        <v>0</v>
      </c>
      <c r="E1344" s="75">
        <v>0</v>
      </c>
      <c r="F1344" s="75">
        <v>0</v>
      </c>
      <c r="G1344" s="75">
        <v>0</v>
      </c>
      <c r="H1344" s="15">
        <f>D1344/D1343*100</f>
        <v>0</v>
      </c>
      <c r="I1344" s="15">
        <f>E1344/E1343*100</f>
        <v>0</v>
      </c>
      <c r="J1344" s="16">
        <v>0</v>
      </c>
      <c r="K1344" s="16">
        <v>0</v>
      </c>
      <c r="L1344" s="16">
        <v>0</v>
      </c>
    </row>
    <row r="1345" spans="1:18" s="9" customFormat="1" x14ac:dyDescent="0.2">
      <c r="A1345" s="17" t="s">
        <v>274</v>
      </c>
      <c r="B1345" s="75">
        <v>4929.9070000000002</v>
      </c>
      <c r="C1345" s="75">
        <v>24800.133000000002</v>
      </c>
      <c r="D1345" s="75">
        <v>6188.0309999999999</v>
      </c>
      <c r="E1345" s="75">
        <v>30988.164000000001</v>
      </c>
      <c r="F1345" s="75">
        <v>7566.7910000000002</v>
      </c>
      <c r="G1345" s="75">
        <v>29489.736000000001</v>
      </c>
      <c r="H1345" s="15">
        <f>D1345/D1343*100</f>
        <v>100</v>
      </c>
      <c r="I1345" s="15">
        <f>E1345/E1343*100</f>
        <v>100</v>
      </c>
      <c r="J1345" s="16">
        <f>D1345/B1345*100</f>
        <v>125.52023800854661</v>
      </c>
      <c r="K1345" s="16">
        <f t="shared" ref="K1345:L1348" si="317">D1345/F1345*100</f>
        <v>81.778801608237885</v>
      </c>
      <c r="L1345" s="16">
        <f t="shared" si="317"/>
        <v>105.08118485699566</v>
      </c>
      <c r="M1345" s="78"/>
      <c r="N1345" s="78"/>
      <c r="O1345" s="78"/>
      <c r="P1345" s="78"/>
      <c r="Q1345" s="78"/>
      <c r="R1345" s="78"/>
    </row>
    <row r="1346" spans="1:18" s="9" customFormat="1" x14ac:dyDescent="0.2">
      <c r="A1346" s="13" t="s">
        <v>273</v>
      </c>
      <c r="B1346" s="75">
        <v>4929.9070000000002</v>
      </c>
      <c r="C1346" s="75">
        <v>24800.133000000002</v>
      </c>
      <c r="D1346" s="75">
        <v>6188.0309999999999</v>
      </c>
      <c r="E1346" s="75">
        <v>30988.164000000001</v>
      </c>
      <c r="F1346" s="75">
        <v>7566.7910000000002</v>
      </c>
      <c r="G1346" s="75">
        <v>29489.736000000001</v>
      </c>
      <c r="H1346" s="15">
        <f>H1347+H1348</f>
        <v>99.999983839770692</v>
      </c>
      <c r="I1346" s="15">
        <f>I1347+I1348</f>
        <v>100</v>
      </c>
      <c r="J1346" s="16">
        <f>D1346/B1346*100</f>
        <v>125.52023800854661</v>
      </c>
      <c r="K1346" s="16">
        <f t="shared" si="317"/>
        <v>81.778801608237885</v>
      </c>
      <c r="L1346" s="16">
        <f t="shared" si="317"/>
        <v>105.08118485699566</v>
      </c>
    </row>
    <row r="1347" spans="1:18" s="9" customFormat="1" x14ac:dyDescent="0.2">
      <c r="A1347" s="17" t="s">
        <v>275</v>
      </c>
      <c r="B1347" s="75">
        <v>1685.7909999999999</v>
      </c>
      <c r="C1347" s="75">
        <v>3010.1959999999999</v>
      </c>
      <c r="D1347" s="75">
        <v>1482.846</v>
      </c>
      <c r="E1347" s="75">
        <v>4493.0420000000004</v>
      </c>
      <c r="F1347" s="75">
        <v>1042.3610000000001</v>
      </c>
      <c r="G1347" s="75">
        <v>5544.732</v>
      </c>
      <c r="H1347" s="15">
        <f>D1347/D1346*100</f>
        <v>23.963131406419912</v>
      </c>
      <c r="I1347" s="15">
        <f>E1347/E1346*100</f>
        <v>14.499219766617991</v>
      </c>
      <c r="J1347" s="16">
        <f>D1347/B1347*100</f>
        <v>87.961437687115435</v>
      </c>
      <c r="K1347" s="16">
        <f t="shared" si="317"/>
        <v>142.25839224606446</v>
      </c>
      <c r="L1347" s="16">
        <f t="shared" si="317"/>
        <v>81.032627005236691</v>
      </c>
    </row>
    <row r="1348" spans="1:18" s="9" customFormat="1" x14ac:dyDescent="0.2">
      <c r="A1348" s="17" t="s">
        <v>279</v>
      </c>
      <c r="B1348" s="75">
        <v>3244.116</v>
      </c>
      <c r="C1348" s="75">
        <v>21789.937999999998</v>
      </c>
      <c r="D1348" s="75">
        <v>4705.1840000000002</v>
      </c>
      <c r="E1348" s="75">
        <v>26495.121999999999</v>
      </c>
      <c r="F1348" s="75">
        <v>6524.43</v>
      </c>
      <c r="G1348" s="75">
        <v>23945.004000000001</v>
      </c>
      <c r="H1348" s="15">
        <f>D1348/D1346*100</f>
        <v>76.036852433350774</v>
      </c>
      <c r="I1348" s="15">
        <f>E1348/E1346*100</f>
        <v>85.500780233382002</v>
      </c>
      <c r="J1348" s="16">
        <f>D1348/B1348*100</f>
        <v>145.037477081584</v>
      </c>
      <c r="K1348" s="16">
        <f t="shared" si="317"/>
        <v>72.116399440257624</v>
      </c>
      <c r="L1348" s="16">
        <f t="shared" si="317"/>
        <v>110.64989590312868</v>
      </c>
      <c r="M1348" s="78"/>
      <c r="N1348" s="78"/>
      <c r="O1348" s="78"/>
      <c r="P1348" s="78"/>
      <c r="Q1348" s="78"/>
      <c r="R1348" s="78"/>
    </row>
    <row r="1349" spans="1:18" s="9" customFormat="1" ht="45" x14ac:dyDescent="0.2">
      <c r="A1349" s="11" t="s">
        <v>463</v>
      </c>
      <c r="B1349" s="75"/>
      <c r="C1349" s="75"/>
      <c r="D1349" s="75"/>
      <c r="E1349" s="75"/>
      <c r="F1349" s="75"/>
      <c r="G1349" s="75"/>
      <c r="H1349" s="74"/>
      <c r="I1349" s="74"/>
      <c r="J1349" s="74"/>
      <c r="K1349" s="74"/>
      <c r="L1349" s="74"/>
    </row>
    <row r="1350" spans="1:18" s="9" customFormat="1" x14ac:dyDescent="0.2">
      <c r="A1350" s="13" t="s">
        <v>272</v>
      </c>
      <c r="B1350" s="75">
        <v>19509.531999999999</v>
      </c>
      <c r="C1350" s="75">
        <v>66957.134000000005</v>
      </c>
      <c r="D1350" s="75">
        <v>19886.978999999999</v>
      </c>
      <c r="E1350" s="75">
        <v>86844.111999999994</v>
      </c>
      <c r="F1350" s="75">
        <v>24055.937000000002</v>
      </c>
      <c r="G1350" s="75">
        <v>85417.388999999996</v>
      </c>
      <c r="H1350" s="15">
        <f>H1351+H1352</f>
        <v>99.999994971584186</v>
      </c>
      <c r="I1350" s="15">
        <f>I1351+I1352</f>
        <v>100.00000115148855</v>
      </c>
      <c r="J1350" s="16">
        <f t="shared" ref="J1350:J1355" si="318">D1350/B1350*100</f>
        <v>101.93467992979022</v>
      </c>
      <c r="K1350" s="16">
        <f t="shared" ref="K1350:L1355" si="319">D1350/F1350*100</f>
        <v>82.669733463302634</v>
      </c>
      <c r="L1350" s="16">
        <f t="shared" si="319"/>
        <v>101.67029572866011</v>
      </c>
    </row>
    <row r="1351" spans="1:18" s="9" customFormat="1" x14ac:dyDescent="0.2">
      <c r="A1351" s="17" t="s">
        <v>278</v>
      </c>
      <c r="B1351" s="75">
        <v>17757.917000000001</v>
      </c>
      <c r="C1351" s="75">
        <v>61179.669000000002</v>
      </c>
      <c r="D1351" s="75">
        <v>18990.917000000001</v>
      </c>
      <c r="E1351" s="75">
        <v>80170.587</v>
      </c>
      <c r="F1351" s="75">
        <v>21758.251</v>
      </c>
      <c r="G1351" s="75">
        <v>79493.252999999997</v>
      </c>
      <c r="H1351" s="15">
        <f>D1351/D1350*100</f>
        <v>95.494227655190883</v>
      </c>
      <c r="I1351" s="15">
        <f>E1351/E1350*100</f>
        <v>92.315512420692386</v>
      </c>
      <c r="J1351" s="16">
        <f t="shared" si="318"/>
        <v>106.94338192931075</v>
      </c>
      <c r="K1351" s="16">
        <f t="shared" si="319"/>
        <v>87.281450149646687</v>
      </c>
      <c r="L1351" s="16">
        <f t="shared" si="319"/>
        <v>100.85206476579842</v>
      </c>
      <c r="M1351" s="74"/>
      <c r="N1351" s="74"/>
      <c r="O1351" s="74"/>
      <c r="P1351" s="74"/>
      <c r="Q1351" s="74"/>
      <c r="R1351" s="74"/>
    </row>
    <row r="1352" spans="1:18" s="9" customFormat="1" x14ac:dyDescent="0.2">
      <c r="A1352" s="17" t="s">
        <v>274</v>
      </c>
      <c r="B1352" s="75">
        <v>1751.615</v>
      </c>
      <c r="C1352" s="75">
        <v>5777.4650000000001</v>
      </c>
      <c r="D1352" s="75">
        <v>896.06100000000004</v>
      </c>
      <c r="E1352" s="75">
        <v>6673.5259999999998</v>
      </c>
      <c r="F1352" s="75">
        <v>2297.6860000000001</v>
      </c>
      <c r="G1352" s="75">
        <v>5924.1360000000004</v>
      </c>
      <c r="H1352" s="15">
        <f>D1352/D1350*100</f>
        <v>4.505767316393305</v>
      </c>
      <c r="I1352" s="15">
        <f>E1352/E1350*100</f>
        <v>7.6844887307961658</v>
      </c>
      <c r="J1352" s="16">
        <f t="shared" si="318"/>
        <v>51.15627577978038</v>
      </c>
      <c r="K1352" s="16">
        <f t="shared" si="319"/>
        <v>38.998409704372136</v>
      </c>
      <c r="L1352" s="16">
        <f t="shared" si="319"/>
        <v>112.64977711517763</v>
      </c>
      <c r="M1352" s="78"/>
      <c r="N1352" s="78"/>
      <c r="O1352" s="78"/>
      <c r="P1352" s="78"/>
      <c r="Q1352" s="78"/>
      <c r="R1352" s="78"/>
    </row>
    <row r="1353" spans="1:18" s="9" customFormat="1" x14ac:dyDescent="0.2">
      <c r="A1353" s="13" t="s">
        <v>273</v>
      </c>
      <c r="B1353" s="75">
        <v>19509.531999999999</v>
      </c>
      <c r="C1353" s="75">
        <v>66957.134000000005</v>
      </c>
      <c r="D1353" s="75">
        <v>19886.978999999999</v>
      </c>
      <c r="E1353" s="75">
        <v>86844.111999999994</v>
      </c>
      <c r="F1353" s="75">
        <v>24055.937000000002</v>
      </c>
      <c r="G1353" s="75">
        <v>85417.388999999996</v>
      </c>
      <c r="H1353" s="15">
        <f>H1354+H1355</f>
        <v>100</v>
      </c>
      <c r="I1353" s="15">
        <f>I1354+I1355</f>
        <v>100.00000115148856</v>
      </c>
      <c r="J1353" s="16">
        <f t="shared" si="318"/>
        <v>101.93467992979022</v>
      </c>
      <c r="K1353" s="16">
        <f t="shared" si="319"/>
        <v>82.669733463302634</v>
      </c>
      <c r="L1353" s="16">
        <f t="shared" si="319"/>
        <v>101.67029572866011</v>
      </c>
    </row>
    <row r="1354" spans="1:18" s="9" customFormat="1" x14ac:dyDescent="0.2">
      <c r="A1354" s="17" t="s">
        <v>275</v>
      </c>
      <c r="B1354" s="75">
        <v>214.251</v>
      </c>
      <c r="C1354" s="75">
        <v>627.16499999999996</v>
      </c>
      <c r="D1354" s="75">
        <v>138.74600000000001</v>
      </c>
      <c r="E1354" s="75">
        <v>765.91099999999994</v>
      </c>
      <c r="F1354" s="75">
        <v>269.12099999999998</v>
      </c>
      <c r="G1354" s="75">
        <v>852.59799999999996</v>
      </c>
      <c r="H1354" s="15">
        <f>D1354/D1353*100</f>
        <v>0.697672582648174</v>
      </c>
      <c r="I1354" s="15">
        <f>E1354/E1353*100</f>
        <v>0.88193774150169213</v>
      </c>
      <c r="J1354" s="16">
        <f t="shared" si="318"/>
        <v>64.758624230458679</v>
      </c>
      <c r="K1354" s="16">
        <f t="shared" si="319"/>
        <v>51.555248382697748</v>
      </c>
      <c r="L1354" s="16">
        <f t="shared" si="319"/>
        <v>89.832605753238923</v>
      </c>
    </row>
    <row r="1355" spans="1:18" s="9" customFormat="1" x14ac:dyDescent="0.2">
      <c r="A1355" s="17" t="s">
        <v>279</v>
      </c>
      <c r="B1355" s="75">
        <v>19295.280999999999</v>
      </c>
      <c r="C1355" s="75">
        <v>66329.968999999997</v>
      </c>
      <c r="D1355" s="75">
        <v>19748.233</v>
      </c>
      <c r="E1355" s="75">
        <v>86078.202000000005</v>
      </c>
      <c r="F1355" s="75">
        <v>23786.814999999999</v>
      </c>
      <c r="G1355" s="75">
        <v>84564.790999999997</v>
      </c>
      <c r="H1355" s="15">
        <f>D1355/D1353*100</f>
        <v>99.302327417351833</v>
      </c>
      <c r="I1355" s="15">
        <f>E1355/E1353*100</f>
        <v>99.118063409986874</v>
      </c>
      <c r="J1355" s="16">
        <f t="shared" si="318"/>
        <v>102.34747553041596</v>
      </c>
      <c r="K1355" s="16">
        <f t="shared" si="319"/>
        <v>83.021762266196632</v>
      </c>
      <c r="L1355" s="16">
        <f t="shared" si="319"/>
        <v>101.78964671005927</v>
      </c>
      <c r="M1355" s="78"/>
      <c r="N1355" s="78"/>
      <c r="O1355" s="78"/>
      <c r="P1355" s="78"/>
      <c r="Q1355" s="78"/>
      <c r="R1355" s="78"/>
    </row>
    <row r="1356" spans="1:18" s="9" customFormat="1" ht="33.75" x14ac:dyDescent="0.2">
      <c r="A1356" s="11" t="s">
        <v>464</v>
      </c>
      <c r="B1356" s="75"/>
      <c r="C1356" s="75"/>
      <c r="D1356" s="75"/>
      <c r="E1356" s="75"/>
      <c r="F1356" s="75"/>
      <c r="G1356" s="75"/>
      <c r="H1356" s="74"/>
      <c r="I1356" s="74"/>
      <c r="J1356" s="74"/>
      <c r="K1356" s="74"/>
      <c r="L1356" s="74"/>
      <c r="M1356" s="74"/>
      <c r="N1356" s="74"/>
      <c r="O1356" s="74"/>
      <c r="P1356" s="74"/>
      <c r="Q1356" s="74"/>
      <c r="R1356" s="74"/>
    </row>
    <row r="1357" spans="1:18" s="9" customFormat="1" x14ac:dyDescent="0.2">
      <c r="A1357" s="13" t="s">
        <v>272</v>
      </c>
      <c r="B1357" s="75">
        <v>220.12799999999999</v>
      </c>
      <c r="C1357" s="75">
        <v>478.56599999999997</v>
      </c>
      <c r="D1357" s="75">
        <v>559.149</v>
      </c>
      <c r="E1357" s="75">
        <v>1037.7149999999999</v>
      </c>
      <c r="F1357" s="75">
        <v>4201.1729999999998</v>
      </c>
      <c r="G1357" s="75">
        <v>7503.3130000000001</v>
      </c>
      <c r="H1357" s="15">
        <f>H1358+H1359</f>
        <v>100</v>
      </c>
      <c r="I1357" s="15">
        <f>I1358+I1359</f>
        <v>100</v>
      </c>
      <c r="J1357" s="16">
        <f>D1357/B1357*100</f>
        <v>254.0108482337549</v>
      </c>
      <c r="K1357" s="16">
        <f>D1357/F1357*100</f>
        <v>13.309354316044592</v>
      </c>
      <c r="L1357" s="16">
        <f>E1357/G1357*100</f>
        <v>13.83009078789596</v>
      </c>
      <c r="M1357" s="74"/>
      <c r="N1357" s="74"/>
      <c r="O1357" s="74"/>
      <c r="P1357" s="74"/>
      <c r="Q1357" s="74"/>
      <c r="R1357" s="74"/>
    </row>
    <row r="1358" spans="1:18" s="9" customFormat="1" x14ac:dyDescent="0.2">
      <c r="A1358" s="17" t="s">
        <v>278</v>
      </c>
      <c r="B1358" s="75">
        <v>0</v>
      </c>
      <c r="C1358" s="75">
        <v>0</v>
      </c>
      <c r="D1358" s="75">
        <v>0</v>
      </c>
      <c r="E1358" s="75">
        <v>0</v>
      </c>
      <c r="F1358" s="75">
        <v>0</v>
      </c>
      <c r="G1358" s="75">
        <v>0</v>
      </c>
      <c r="H1358" s="15">
        <f>D1358/D1357*100</f>
        <v>0</v>
      </c>
      <c r="I1358" s="15">
        <f>E1358/E1357*100</f>
        <v>0</v>
      </c>
      <c r="J1358" s="16">
        <v>0</v>
      </c>
      <c r="K1358" s="16">
        <v>0</v>
      </c>
      <c r="L1358" s="16">
        <v>0</v>
      </c>
    </row>
    <row r="1359" spans="1:18" s="9" customFormat="1" x14ac:dyDescent="0.2">
      <c r="A1359" s="17" t="s">
        <v>274</v>
      </c>
      <c r="B1359" s="75">
        <v>220.12799999999999</v>
      </c>
      <c r="C1359" s="75">
        <v>478.56599999999997</v>
      </c>
      <c r="D1359" s="75">
        <v>559.149</v>
      </c>
      <c r="E1359" s="75">
        <v>1037.7149999999999</v>
      </c>
      <c r="F1359" s="75">
        <v>4201.1729999999998</v>
      </c>
      <c r="G1359" s="75">
        <v>7503.3130000000001</v>
      </c>
      <c r="H1359" s="15">
        <f>D1359/D1357*100</f>
        <v>100</v>
      </c>
      <c r="I1359" s="15">
        <f>E1359/E1357*100</f>
        <v>100</v>
      </c>
      <c r="J1359" s="16">
        <f>D1359/B1359*100</f>
        <v>254.0108482337549</v>
      </c>
      <c r="K1359" s="16">
        <f>D1359/F1359*100</f>
        <v>13.309354316044592</v>
      </c>
      <c r="L1359" s="16">
        <f>E1359/G1359*100</f>
        <v>13.83009078789596</v>
      </c>
      <c r="M1359" s="78"/>
      <c r="N1359" s="78"/>
      <c r="O1359" s="78"/>
      <c r="P1359" s="78"/>
      <c r="Q1359" s="78"/>
      <c r="R1359" s="78"/>
    </row>
    <row r="1360" spans="1:18" s="9" customFormat="1" x14ac:dyDescent="0.2">
      <c r="A1360" s="13" t="s">
        <v>273</v>
      </c>
      <c r="B1360" s="75">
        <v>220.12799999999999</v>
      </c>
      <c r="C1360" s="75">
        <v>478.56599999999997</v>
      </c>
      <c r="D1360" s="75">
        <v>559.149</v>
      </c>
      <c r="E1360" s="75">
        <v>1037.7149999999999</v>
      </c>
      <c r="F1360" s="75">
        <v>4201.1729999999998</v>
      </c>
      <c r="G1360" s="75">
        <v>7503.3130000000001</v>
      </c>
      <c r="H1360" s="15">
        <f>H1361+H1362</f>
        <v>100</v>
      </c>
      <c r="I1360" s="15">
        <f>I1361+I1362</f>
        <v>99.999903634427582</v>
      </c>
      <c r="J1360" s="16">
        <f>D1360/B1360*100</f>
        <v>254.0108482337549</v>
      </c>
      <c r="K1360" s="16">
        <f>D1360/F1360*100</f>
        <v>13.309354316044592</v>
      </c>
      <c r="L1360" s="16">
        <f>E1360/G1360*100</f>
        <v>13.83009078789596</v>
      </c>
    </row>
    <row r="1361" spans="1:18" s="9" customFormat="1" x14ac:dyDescent="0.2">
      <c r="A1361" s="17" t="s">
        <v>275</v>
      </c>
      <c r="B1361" s="75">
        <v>0.12</v>
      </c>
      <c r="C1361" s="75">
        <v>0.12</v>
      </c>
      <c r="D1361" s="75">
        <v>0</v>
      </c>
      <c r="E1361" s="75">
        <v>0.12</v>
      </c>
      <c r="F1361" s="75">
        <v>0</v>
      </c>
      <c r="G1361" s="75">
        <v>6.7000000000000004E-2</v>
      </c>
      <c r="H1361" s="15">
        <f>D1361/D1360*100</f>
        <v>0</v>
      </c>
      <c r="I1361" s="15">
        <f>E1361/E1360*100</f>
        <v>1.1563868692270999E-2</v>
      </c>
      <c r="J1361" s="16">
        <f>D1361/B1361*100</f>
        <v>0</v>
      </c>
      <c r="K1361" s="16">
        <v>0</v>
      </c>
      <c r="L1361" s="16">
        <f>E1361/G1361*100</f>
        <v>179.1044776119403</v>
      </c>
    </row>
    <row r="1362" spans="1:18" s="9" customFormat="1" x14ac:dyDescent="0.2">
      <c r="A1362" s="17" t="s">
        <v>279</v>
      </c>
      <c r="B1362" s="75">
        <v>220.00800000000001</v>
      </c>
      <c r="C1362" s="75">
        <v>478.44600000000003</v>
      </c>
      <c r="D1362" s="75">
        <v>559.149</v>
      </c>
      <c r="E1362" s="75">
        <v>1037.5940000000001</v>
      </c>
      <c r="F1362" s="75">
        <v>4201.1729999999998</v>
      </c>
      <c r="G1362" s="75">
        <v>7503.2470000000003</v>
      </c>
      <c r="H1362" s="15">
        <f>D1362/D1360*100</f>
        <v>100</v>
      </c>
      <c r="I1362" s="15">
        <f>E1362/E1360*100</f>
        <v>99.988339765735304</v>
      </c>
      <c r="J1362" s="16">
        <f>D1362/B1362*100</f>
        <v>254.14939456747027</v>
      </c>
      <c r="K1362" s="16">
        <f>D1362/F1362*100</f>
        <v>13.309354316044592</v>
      </c>
      <c r="L1362" s="16">
        <f>E1362/G1362*100</f>
        <v>13.828599804857816</v>
      </c>
      <c r="M1362" s="78"/>
      <c r="N1362" s="78"/>
      <c r="O1362" s="78"/>
      <c r="P1362" s="78"/>
      <c r="Q1362" s="78"/>
      <c r="R1362" s="78"/>
    </row>
    <row r="1363" spans="1:18" s="9" customFormat="1" ht="22.5" x14ac:dyDescent="0.2">
      <c r="A1363" s="11" t="s">
        <v>465</v>
      </c>
      <c r="B1363" s="75"/>
      <c r="C1363" s="75"/>
      <c r="D1363" s="75"/>
      <c r="E1363" s="75"/>
      <c r="F1363" s="75"/>
      <c r="G1363" s="75"/>
      <c r="H1363" s="74"/>
      <c r="I1363" s="74"/>
      <c r="J1363" s="74"/>
      <c r="K1363" s="74"/>
      <c r="L1363" s="74"/>
    </row>
    <row r="1364" spans="1:18" s="9" customFormat="1" x14ac:dyDescent="0.2">
      <c r="A1364" s="13" t="s">
        <v>272</v>
      </c>
      <c r="B1364" s="75">
        <v>170.44399999999999</v>
      </c>
      <c r="C1364" s="75">
        <v>379.04700000000003</v>
      </c>
      <c r="D1364" s="75">
        <v>149.63300000000001</v>
      </c>
      <c r="E1364" s="75">
        <v>528.68100000000004</v>
      </c>
      <c r="F1364" s="75">
        <v>1304.951</v>
      </c>
      <c r="G1364" s="75">
        <v>1600.6130000000001</v>
      </c>
      <c r="H1364" s="15">
        <f>H1365+H1366</f>
        <v>100</v>
      </c>
      <c r="I1364" s="15">
        <f>I1365+I1366</f>
        <v>100</v>
      </c>
      <c r="J1364" s="16">
        <f>D1364/B1364*100</f>
        <v>87.790124615709573</v>
      </c>
      <c r="K1364" s="16">
        <f>D1364/F1364*100</f>
        <v>11.466560813394526</v>
      </c>
      <c r="L1364" s="16">
        <f>E1364/G1364*100</f>
        <v>33.029907916529481</v>
      </c>
      <c r="M1364" s="74"/>
      <c r="N1364" s="74"/>
      <c r="O1364" s="74"/>
      <c r="P1364" s="74"/>
      <c r="Q1364" s="74"/>
      <c r="R1364" s="74"/>
    </row>
    <row r="1365" spans="1:18" s="9" customFormat="1" x14ac:dyDescent="0.2">
      <c r="A1365" s="17" t="s">
        <v>278</v>
      </c>
      <c r="B1365" s="75">
        <v>0</v>
      </c>
      <c r="C1365" s="75">
        <v>0</v>
      </c>
      <c r="D1365" s="75">
        <v>0</v>
      </c>
      <c r="E1365" s="75">
        <v>0</v>
      </c>
      <c r="F1365" s="75">
        <v>0</v>
      </c>
      <c r="G1365" s="75">
        <v>0</v>
      </c>
      <c r="H1365" s="15">
        <f>D1365/D1364*100</f>
        <v>0</v>
      </c>
      <c r="I1365" s="15">
        <f>E1365/E1364*100</f>
        <v>0</v>
      </c>
      <c r="J1365" s="16">
        <v>0</v>
      </c>
      <c r="K1365" s="16">
        <v>0</v>
      </c>
      <c r="L1365" s="16">
        <v>0</v>
      </c>
    </row>
    <row r="1366" spans="1:18" s="9" customFormat="1" x14ac:dyDescent="0.2">
      <c r="A1366" s="17" t="s">
        <v>274</v>
      </c>
      <c r="B1366" s="75">
        <v>170.44399999999999</v>
      </c>
      <c r="C1366" s="75">
        <v>379.04700000000003</v>
      </c>
      <c r="D1366" s="75">
        <v>149.63300000000001</v>
      </c>
      <c r="E1366" s="75">
        <v>528.68100000000004</v>
      </c>
      <c r="F1366" s="75">
        <v>1304.951</v>
      </c>
      <c r="G1366" s="75">
        <v>1600.6130000000001</v>
      </c>
      <c r="H1366" s="15">
        <f>D1366/D1364*100</f>
        <v>100</v>
      </c>
      <c r="I1366" s="15">
        <f>E1366/E1364*100</f>
        <v>100</v>
      </c>
      <c r="J1366" s="16">
        <f>D1366/B1366*100</f>
        <v>87.790124615709573</v>
      </c>
      <c r="K1366" s="16">
        <f t="shared" ref="K1366:L1369" si="320">D1366/F1366*100</f>
        <v>11.466560813394526</v>
      </c>
      <c r="L1366" s="16">
        <f t="shared" si="320"/>
        <v>33.029907916529481</v>
      </c>
      <c r="M1366" s="78"/>
      <c r="N1366" s="78"/>
      <c r="O1366" s="78"/>
      <c r="P1366" s="78"/>
      <c r="Q1366" s="78"/>
      <c r="R1366" s="78"/>
    </row>
    <row r="1367" spans="1:18" s="9" customFormat="1" x14ac:dyDescent="0.2">
      <c r="A1367" s="13" t="s">
        <v>273</v>
      </c>
      <c r="B1367" s="75">
        <v>170.44399999999999</v>
      </c>
      <c r="C1367" s="75">
        <v>379.04700000000003</v>
      </c>
      <c r="D1367" s="75">
        <v>149.63300000000001</v>
      </c>
      <c r="E1367" s="75">
        <v>528.68100000000004</v>
      </c>
      <c r="F1367" s="75">
        <v>1304.951</v>
      </c>
      <c r="G1367" s="75">
        <v>1600.6130000000001</v>
      </c>
      <c r="H1367" s="15">
        <f>H1368+H1369</f>
        <v>100</v>
      </c>
      <c r="I1367" s="15">
        <f>I1368+I1369</f>
        <v>99.999999999999986</v>
      </c>
      <c r="J1367" s="16">
        <f>D1367/B1367*100</f>
        <v>87.790124615709573</v>
      </c>
      <c r="K1367" s="16">
        <f t="shared" si="320"/>
        <v>11.466560813394526</v>
      </c>
      <c r="L1367" s="16">
        <f t="shared" si="320"/>
        <v>33.029907916529481</v>
      </c>
    </row>
    <row r="1368" spans="1:18" s="9" customFormat="1" x14ac:dyDescent="0.2">
      <c r="A1368" s="17" t="s">
        <v>275</v>
      </c>
      <c r="B1368" s="75">
        <v>7.4420000000000002</v>
      </c>
      <c r="C1368" s="75">
        <v>12.768000000000001</v>
      </c>
      <c r="D1368" s="75">
        <v>0.90200000000000002</v>
      </c>
      <c r="E1368" s="75">
        <v>13.67</v>
      </c>
      <c r="F1368" s="75">
        <v>0.27200000000000002</v>
      </c>
      <c r="G1368" s="75">
        <v>20.21</v>
      </c>
      <c r="H1368" s="15">
        <f>D1368/D1367*100</f>
        <v>0.60280820407263103</v>
      </c>
      <c r="I1368" s="15">
        <f>E1368/E1367*100</f>
        <v>2.5856802116966562</v>
      </c>
      <c r="J1368" s="16">
        <f>D1368/B1368*100</f>
        <v>12.120397742542327</v>
      </c>
      <c r="K1368" s="16">
        <f t="shared" si="320"/>
        <v>331.61764705882348</v>
      </c>
      <c r="L1368" s="16">
        <f t="shared" si="320"/>
        <v>67.639782285997029</v>
      </c>
    </row>
    <row r="1369" spans="1:18" s="9" customFormat="1" x14ac:dyDescent="0.2">
      <c r="A1369" s="17" t="s">
        <v>279</v>
      </c>
      <c r="B1369" s="75">
        <v>163.00200000000001</v>
      </c>
      <c r="C1369" s="75">
        <v>366.28</v>
      </c>
      <c r="D1369" s="75">
        <v>148.73099999999999</v>
      </c>
      <c r="E1369" s="75">
        <v>515.01099999999997</v>
      </c>
      <c r="F1369" s="75">
        <v>1304.6790000000001</v>
      </c>
      <c r="G1369" s="75">
        <v>1580.404</v>
      </c>
      <c r="H1369" s="15">
        <f>D1369/D1367*100</f>
        <v>99.39719179592737</v>
      </c>
      <c r="I1369" s="15">
        <f>E1369/E1367*100</f>
        <v>97.414319788303331</v>
      </c>
      <c r="J1369" s="16">
        <f>D1369/B1369*100</f>
        <v>91.244892700703048</v>
      </c>
      <c r="K1369" s="16">
        <f t="shared" si="320"/>
        <v>11.399815586822506</v>
      </c>
      <c r="L1369" s="16">
        <f t="shared" si="320"/>
        <v>32.587300462413403</v>
      </c>
      <c r="M1369" s="78"/>
      <c r="N1369" s="78"/>
      <c r="O1369" s="78"/>
      <c r="P1369" s="78"/>
      <c r="Q1369" s="78"/>
      <c r="R1369" s="78"/>
    </row>
    <row r="1370" spans="1:18" s="9" customFormat="1" ht="22.5" x14ac:dyDescent="0.2">
      <c r="A1370" s="11" t="s">
        <v>466</v>
      </c>
      <c r="B1370" s="75"/>
      <c r="C1370" s="75"/>
      <c r="D1370" s="75"/>
      <c r="E1370" s="75"/>
      <c r="F1370" s="75"/>
      <c r="G1370" s="75"/>
      <c r="H1370" s="74"/>
      <c r="I1370" s="74"/>
      <c r="J1370" s="74"/>
      <c r="K1370" s="74"/>
      <c r="L1370" s="74"/>
    </row>
    <row r="1371" spans="1:18" s="9" customFormat="1" x14ac:dyDescent="0.2">
      <c r="A1371" s="13" t="s">
        <v>272</v>
      </c>
      <c r="B1371" s="75">
        <v>12438.111999999999</v>
      </c>
      <c r="C1371" s="75">
        <v>44656.675999999999</v>
      </c>
      <c r="D1371" s="75">
        <v>14986.096</v>
      </c>
      <c r="E1371" s="75">
        <v>59642.773000000001</v>
      </c>
      <c r="F1371" s="75">
        <v>10944.647999999999</v>
      </c>
      <c r="G1371" s="75">
        <v>50516.4</v>
      </c>
      <c r="H1371" s="15">
        <f>H1372+H1373</f>
        <v>100.00000667285195</v>
      </c>
      <c r="I1371" s="15">
        <f>I1372+I1373</f>
        <v>100.00000000000001</v>
      </c>
      <c r="J1371" s="16">
        <f t="shared" ref="J1371:J1376" si="321">D1371/B1371*100</f>
        <v>120.48529551751905</v>
      </c>
      <c r="K1371" s="16">
        <f t="shared" ref="K1371:L1376" si="322">D1371/F1371*100</f>
        <v>136.92624924986168</v>
      </c>
      <c r="L1371" s="16">
        <f t="shared" si="322"/>
        <v>118.06615871281406</v>
      </c>
    </row>
    <row r="1372" spans="1:18" s="9" customFormat="1" x14ac:dyDescent="0.2">
      <c r="A1372" s="17" t="s">
        <v>278</v>
      </c>
      <c r="B1372" s="75">
        <v>3879.8339999999998</v>
      </c>
      <c r="C1372" s="75">
        <v>12688.001</v>
      </c>
      <c r="D1372" s="75">
        <v>4108.8339999999998</v>
      </c>
      <c r="E1372" s="75">
        <v>16796.834999999999</v>
      </c>
      <c r="F1372" s="75">
        <v>3015.1669999999999</v>
      </c>
      <c r="G1372" s="75">
        <v>13430.834999999999</v>
      </c>
      <c r="H1372" s="15">
        <f>D1372/D1371*100</f>
        <v>27.417640992023539</v>
      </c>
      <c r="I1372" s="15">
        <f>E1372/E1371*100</f>
        <v>28.162397814736078</v>
      </c>
      <c r="J1372" s="16">
        <f t="shared" si="321"/>
        <v>105.9023143773677</v>
      </c>
      <c r="K1372" s="16">
        <f t="shared" si="322"/>
        <v>136.27218658203674</v>
      </c>
      <c r="L1372" s="16">
        <f t="shared" si="322"/>
        <v>125.06173294512217</v>
      </c>
    </row>
    <row r="1373" spans="1:18" s="9" customFormat="1" x14ac:dyDescent="0.2">
      <c r="A1373" s="17" t="s">
        <v>274</v>
      </c>
      <c r="B1373" s="75">
        <v>8558.2780000000002</v>
      </c>
      <c r="C1373" s="75">
        <v>31968.674999999999</v>
      </c>
      <c r="D1373" s="75">
        <v>10877.263000000001</v>
      </c>
      <c r="E1373" s="75">
        <v>42845.938000000002</v>
      </c>
      <c r="F1373" s="75">
        <v>7929.4809999999998</v>
      </c>
      <c r="G1373" s="75">
        <v>37085.565000000002</v>
      </c>
      <c r="H1373" s="15">
        <f>D1373/D1371*100</f>
        <v>72.582365680828417</v>
      </c>
      <c r="I1373" s="15">
        <f>E1373/E1371*100</f>
        <v>71.837602185263933</v>
      </c>
      <c r="J1373" s="16">
        <f t="shared" si="321"/>
        <v>127.09639719579103</v>
      </c>
      <c r="K1373" s="16">
        <f t="shared" si="322"/>
        <v>137.17496769334591</v>
      </c>
      <c r="L1373" s="16">
        <f t="shared" si="322"/>
        <v>115.53265536065042</v>
      </c>
      <c r="M1373" s="78"/>
      <c r="N1373" s="78"/>
      <c r="O1373" s="78"/>
      <c r="P1373" s="78"/>
      <c r="Q1373" s="78"/>
      <c r="R1373" s="78"/>
    </row>
    <row r="1374" spans="1:18" s="9" customFormat="1" x14ac:dyDescent="0.2">
      <c r="A1374" s="13" t="s">
        <v>273</v>
      </c>
      <c r="B1374" s="75">
        <v>12438.111999999999</v>
      </c>
      <c r="C1374" s="75">
        <v>44656.675999999999</v>
      </c>
      <c r="D1374" s="75">
        <v>14986.096</v>
      </c>
      <c r="E1374" s="75">
        <v>59642.773000000001</v>
      </c>
      <c r="F1374" s="75">
        <v>10944.647999999999</v>
      </c>
      <c r="G1374" s="75">
        <v>50516.4</v>
      </c>
      <c r="H1374" s="15">
        <f>H1375+H1376</f>
        <v>100.00000667285195</v>
      </c>
      <c r="I1374" s="15">
        <f>I1375+I1376</f>
        <v>100</v>
      </c>
      <c r="J1374" s="16">
        <f t="shared" si="321"/>
        <v>120.48529551751905</v>
      </c>
      <c r="K1374" s="16">
        <f t="shared" si="322"/>
        <v>136.92624924986168</v>
      </c>
      <c r="L1374" s="16">
        <f t="shared" si="322"/>
        <v>118.06615871281406</v>
      </c>
      <c r="M1374" s="74"/>
      <c r="N1374" s="74"/>
      <c r="O1374" s="74"/>
      <c r="P1374" s="74"/>
      <c r="Q1374" s="74"/>
      <c r="R1374" s="74"/>
    </row>
    <row r="1375" spans="1:18" s="9" customFormat="1" x14ac:dyDescent="0.2">
      <c r="A1375" s="17" t="s">
        <v>275</v>
      </c>
      <c r="B1375" s="75">
        <v>1342.165</v>
      </c>
      <c r="C1375" s="75">
        <v>7127.8059999999996</v>
      </c>
      <c r="D1375" s="75">
        <v>2002.49</v>
      </c>
      <c r="E1375" s="75">
        <v>9130.2960000000003</v>
      </c>
      <c r="F1375" s="75">
        <v>452.19</v>
      </c>
      <c r="G1375" s="75">
        <v>3415.4810000000002</v>
      </c>
      <c r="H1375" s="15">
        <f>D1375/D1374*100</f>
        <v>13.362319312514748</v>
      </c>
      <c r="I1375" s="15">
        <f>E1375/E1374*100</f>
        <v>15.308302315185781</v>
      </c>
      <c r="J1375" s="16">
        <f t="shared" si="321"/>
        <v>149.19849645907919</v>
      </c>
      <c r="K1375" s="16">
        <f t="shared" si="322"/>
        <v>442.84261040712971</v>
      </c>
      <c r="L1375" s="16">
        <f t="shared" si="322"/>
        <v>267.32094249682547</v>
      </c>
    </row>
    <row r="1376" spans="1:18" s="9" customFormat="1" x14ac:dyDescent="0.2">
      <c r="A1376" s="17" t="s">
        <v>279</v>
      </c>
      <c r="B1376" s="75">
        <v>11095.947</v>
      </c>
      <c r="C1376" s="75">
        <v>37528.870000000003</v>
      </c>
      <c r="D1376" s="75">
        <v>12983.607</v>
      </c>
      <c r="E1376" s="75">
        <v>50512.476999999999</v>
      </c>
      <c r="F1376" s="75">
        <v>10492.458000000001</v>
      </c>
      <c r="G1376" s="75">
        <v>47100.92</v>
      </c>
      <c r="H1376" s="15">
        <f>D1376/D1374*100</f>
        <v>86.63768736033721</v>
      </c>
      <c r="I1376" s="15">
        <f>E1376/E1374*100</f>
        <v>84.691697684814216</v>
      </c>
      <c r="J1376" s="16">
        <f t="shared" si="321"/>
        <v>117.01215768244026</v>
      </c>
      <c r="K1376" s="16">
        <f t="shared" si="322"/>
        <v>123.742282313639</v>
      </c>
      <c r="L1376" s="16">
        <f t="shared" si="322"/>
        <v>107.2430793283868</v>
      </c>
      <c r="M1376" s="78"/>
      <c r="N1376" s="78"/>
      <c r="O1376" s="78"/>
      <c r="P1376" s="78"/>
      <c r="Q1376" s="78"/>
      <c r="R1376" s="78"/>
    </row>
    <row r="1377" spans="1:18" s="9" customFormat="1" ht="22.5" x14ac:dyDescent="0.2">
      <c r="A1377" s="11" t="s">
        <v>467</v>
      </c>
      <c r="B1377" s="75"/>
      <c r="C1377" s="75"/>
      <c r="D1377" s="75"/>
      <c r="E1377" s="75"/>
      <c r="F1377" s="75"/>
      <c r="G1377" s="75"/>
      <c r="H1377" s="74"/>
      <c r="I1377" s="74"/>
      <c r="J1377" s="74"/>
      <c r="K1377" s="74"/>
      <c r="L1377" s="74"/>
    </row>
    <row r="1378" spans="1:18" s="9" customFormat="1" x14ac:dyDescent="0.2">
      <c r="A1378" s="13" t="s">
        <v>272</v>
      </c>
      <c r="B1378" s="75">
        <v>145621.58799999999</v>
      </c>
      <c r="C1378" s="75">
        <v>597099.36</v>
      </c>
      <c r="D1378" s="75">
        <v>154568.609</v>
      </c>
      <c r="E1378" s="75">
        <v>751667.96900000004</v>
      </c>
      <c r="F1378" s="75">
        <v>151357.46400000001</v>
      </c>
      <c r="G1378" s="75">
        <v>764739.11100000003</v>
      </c>
      <c r="H1378" s="15">
        <f>H1379+H1380</f>
        <v>99.99999935303812</v>
      </c>
      <c r="I1378" s="15">
        <f>I1379+I1380</f>
        <v>100</v>
      </c>
      <c r="J1378" s="16">
        <f t="shared" ref="J1378:J1383" si="323">D1378/B1378*100</f>
        <v>106.14402103622164</v>
      </c>
      <c r="K1378" s="16">
        <f t="shared" ref="K1378:L1383" si="324">D1378/F1378*100</f>
        <v>102.12156369110413</v>
      </c>
      <c r="L1378" s="16">
        <f t="shared" si="324"/>
        <v>98.290771086245641</v>
      </c>
    </row>
    <row r="1379" spans="1:18" s="9" customFormat="1" x14ac:dyDescent="0.2">
      <c r="A1379" s="17" t="s">
        <v>278</v>
      </c>
      <c r="B1379" s="75">
        <v>144970.33300000001</v>
      </c>
      <c r="C1379" s="75">
        <v>592402.33299999998</v>
      </c>
      <c r="D1379" s="75">
        <v>153613.33300000001</v>
      </c>
      <c r="E1379" s="75">
        <v>746015.66700000002</v>
      </c>
      <c r="F1379" s="75">
        <v>150912.33300000001</v>
      </c>
      <c r="G1379" s="75">
        <v>760899.66700000002</v>
      </c>
      <c r="H1379" s="15">
        <f>D1379/D1378*100</f>
        <v>99.381972829942484</v>
      </c>
      <c r="I1379" s="15">
        <f>E1379/E1378*100</f>
        <v>99.248032078908494</v>
      </c>
      <c r="J1379" s="16">
        <f t="shared" si="323"/>
        <v>105.96190946184831</v>
      </c>
      <c r="K1379" s="16">
        <f t="shared" si="324"/>
        <v>101.78978082593157</v>
      </c>
      <c r="L1379" s="16">
        <f t="shared" si="324"/>
        <v>98.043894530972381</v>
      </c>
    </row>
    <row r="1380" spans="1:18" s="9" customFormat="1" x14ac:dyDescent="0.2">
      <c r="A1380" s="17" t="s">
        <v>274</v>
      </c>
      <c r="B1380" s="75">
        <v>651.255</v>
      </c>
      <c r="C1380" s="75">
        <v>4697.027</v>
      </c>
      <c r="D1380" s="75">
        <v>955.27499999999998</v>
      </c>
      <c r="E1380" s="75">
        <v>5652.3019999999997</v>
      </c>
      <c r="F1380" s="75">
        <v>445.13099999999997</v>
      </c>
      <c r="G1380" s="75">
        <v>3839.444</v>
      </c>
      <c r="H1380" s="15">
        <f>D1380/D1378*100</f>
        <v>0.61802652309564354</v>
      </c>
      <c r="I1380" s="15">
        <f>E1380/E1378*100</f>
        <v>0.7519679210914999</v>
      </c>
      <c r="J1380" s="16">
        <f t="shared" si="323"/>
        <v>146.68217518483544</v>
      </c>
      <c r="K1380" s="16">
        <f t="shared" si="324"/>
        <v>214.60536336494204</v>
      </c>
      <c r="L1380" s="16">
        <f t="shared" si="324"/>
        <v>147.21668033183971</v>
      </c>
      <c r="M1380" s="78"/>
      <c r="N1380" s="78"/>
      <c r="O1380" s="78"/>
      <c r="P1380" s="78"/>
      <c r="Q1380" s="78"/>
      <c r="R1380" s="78"/>
    </row>
    <row r="1381" spans="1:18" s="9" customFormat="1" x14ac:dyDescent="0.2">
      <c r="A1381" s="13" t="s">
        <v>273</v>
      </c>
      <c r="B1381" s="75">
        <v>145621.58799999999</v>
      </c>
      <c r="C1381" s="75">
        <v>597099.36</v>
      </c>
      <c r="D1381" s="75">
        <v>154568.609</v>
      </c>
      <c r="E1381" s="75">
        <v>751667.96900000004</v>
      </c>
      <c r="F1381" s="75">
        <v>151357.46400000001</v>
      </c>
      <c r="G1381" s="75">
        <v>764739.11100000003</v>
      </c>
      <c r="H1381" s="15">
        <f>H1382+H1383</f>
        <v>99.999999353038106</v>
      </c>
      <c r="I1381" s="15">
        <f>I1382+I1383</f>
        <v>99.999999999999986</v>
      </c>
      <c r="J1381" s="16">
        <f t="shared" si="323"/>
        <v>106.14402103622164</v>
      </c>
      <c r="K1381" s="16">
        <f t="shared" si="324"/>
        <v>102.12156369110413</v>
      </c>
      <c r="L1381" s="16">
        <f t="shared" si="324"/>
        <v>98.290771086245641</v>
      </c>
    </row>
    <row r="1382" spans="1:18" s="9" customFormat="1" x14ac:dyDescent="0.2">
      <c r="A1382" s="17" t="s">
        <v>275</v>
      </c>
      <c r="B1382" s="75">
        <v>113791.88499999999</v>
      </c>
      <c r="C1382" s="75">
        <v>402068.45899999997</v>
      </c>
      <c r="D1382" s="75">
        <v>93493.941000000006</v>
      </c>
      <c r="E1382" s="75">
        <v>495562.4</v>
      </c>
      <c r="F1382" s="75">
        <v>119542.56299999999</v>
      </c>
      <c r="G1382" s="75">
        <v>530678.49100000004</v>
      </c>
      <c r="H1382" s="15">
        <f>D1382/D1381*100</f>
        <v>60.487017127779161</v>
      </c>
      <c r="I1382" s="15">
        <f>E1382/E1381*100</f>
        <v>65.928364708593818</v>
      </c>
      <c r="J1382" s="16">
        <f t="shared" si="323"/>
        <v>82.162221849123966</v>
      </c>
      <c r="K1382" s="16">
        <f t="shared" si="324"/>
        <v>78.209751116010466</v>
      </c>
      <c r="L1382" s="16">
        <f t="shared" si="324"/>
        <v>93.382793613167181</v>
      </c>
    </row>
    <row r="1383" spans="1:18" s="9" customFormat="1" x14ac:dyDescent="0.2">
      <c r="A1383" s="17" t="s">
        <v>279</v>
      </c>
      <c r="B1383" s="75">
        <v>31829.703000000001</v>
      </c>
      <c r="C1383" s="75">
        <v>195030.90100000001</v>
      </c>
      <c r="D1383" s="75">
        <v>61074.667000000001</v>
      </c>
      <c r="E1383" s="75">
        <v>256105.56899999999</v>
      </c>
      <c r="F1383" s="75">
        <v>31814.901000000002</v>
      </c>
      <c r="G1383" s="75">
        <v>234060.62</v>
      </c>
      <c r="H1383" s="15">
        <f>D1383/D1381*100</f>
        <v>39.512982225258945</v>
      </c>
      <c r="I1383" s="15">
        <f>E1383/E1381*100</f>
        <v>34.071635291406167</v>
      </c>
      <c r="J1383" s="16">
        <f t="shared" si="323"/>
        <v>191.87947496713997</v>
      </c>
      <c r="K1383" s="16">
        <f t="shared" si="324"/>
        <v>191.96874760037755</v>
      </c>
      <c r="L1383" s="16">
        <f t="shared" si="324"/>
        <v>109.41847842665715</v>
      </c>
      <c r="M1383" s="70"/>
      <c r="N1383" s="70"/>
      <c r="O1383" s="70"/>
      <c r="P1383" s="70"/>
      <c r="Q1383" s="70"/>
      <c r="R1383" s="70"/>
    </row>
    <row r="1384" spans="1:18" s="9" customFormat="1" x14ac:dyDescent="0.2">
      <c r="A1384" s="11" t="s">
        <v>468</v>
      </c>
      <c r="B1384" s="75"/>
      <c r="C1384" s="75"/>
      <c r="D1384" s="75"/>
      <c r="E1384" s="75"/>
      <c r="F1384" s="75"/>
      <c r="G1384" s="75"/>
      <c r="H1384" s="74"/>
      <c r="I1384" s="74"/>
      <c r="J1384" s="74"/>
      <c r="K1384" s="74"/>
      <c r="L1384" s="74"/>
      <c r="M1384" s="74"/>
      <c r="N1384" s="74"/>
      <c r="O1384" s="74"/>
      <c r="P1384" s="74"/>
      <c r="Q1384" s="74"/>
      <c r="R1384" s="74"/>
    </row>
    <row r="1385" spans="1:18" s="9" customFormat="1" x14ac:dyDescent="0.2">
      <c r="A1385" s="13" t="s">
        <v>272</v>
      </c>
      <c r="B1385" s="75">
        <v>7761.3059999999996</v>
      </c>
      <c r="C1385" s="75">
        <v>34629.404999999999</v>
      </c>
      <c r="D1385" s="75">
        <v>9852.3629999999994</v>
      </c>
      <c r="E1385" s="75">
        <v>44481.767999999996</v>
      </c>
      <c r="F1385" s="75">
        <v>14177.012000000001</v>
      </c>
      <c r="G1385" s="75">
        <v>63199.088000000003</v>
      </c>
      <c r="H1385" s="15">
        <f>H1386+H1387</f>
        <v>100</v>
      </c>
      <c r="I1385" s="15">
        <f>I1386+I1387</f>
        <v>100</v>
      </c>
      <c r="J1385" s="16">
        <f>D1385/B1385*100</f>
        <v>126.94207650104248</v>
      </c>
      <c r="K1385" s="16">
        <f t="shared" ref="K1385:L1390" si="325">D1385/F1385*100</f>
        <v>69.495342177886272</v>
      </c>
      <c r="L1385" s="16">
        <f t="shared" si="325"/>
        <v>70.383559965295689</v>
      </c>
    </row>
    <row r="1386" spans="1:18" s="9" customFormat="1" x14ac:dyDescent="0.2">
      <c r="A1386" s="17" t="s">
        <v>278</v>
      </c>
      <c r="B1386" s="75">
        <v>7761</v>
      </c>
      <c r="C1386" s="75">
        <v>34611.667000000001</v>
      </c>
      <c r="D1386" s="75">
        <v>8528.6669999999995</v>
      </c>
      <c r="E1386" s="75">
        <v>43140.332999999999</v>
      </c>
      <c r="F1386" s="75">
        <v>12140</v>
      </c>
      <c r="G1386" s="75">
        <v>57024</v>
      </c>
      <c r="H1386" s="15">
        <f>D1386/D1385*100</f>
        <v>86.564685040532922</v>
      </c>
      <c r="I1386" s="15">
        <f>E1386/E1385*100</f>
        <v>96.984303771378876</v>
      </c>
      <c r="J1386" s="16">
        <f>D1386/B1386*100</f>
        <v>109.89134132199459</v>
      </c>
      <c r="K1386" s="16">
        <f t="shared" si="325"/>
        <v>70.252611202635904</v>
      </c>
      <c r="L1386" s="16">
        <f t="shared" si="325"/>
        <v>75.652940867003366</v>
      </c>
    </row>
    <row r="1387" spans="1:18" s="9" customFormat="1" x14ac:dyDescent="0.2">
      <c r="A1387" s="17" t="s">
        <v>274</v>
      </c>
      <c r="B1387" s="75">
        <v>0.30599999999999999</v>
      </c>
      <c r="C1387" s="75">
        <v>17.739000000000001</v>
      </c>
      <c r="D1387" s="75">
        <v>1323.6959999999999</v>
      </c>
      <c r="E1387" s="75">
        <v>1341.4349999999999</v>
      </c>
      <c r="F1387" s="75">
        <v>2037.0119999999999</v>
      </c>
      <c r="G1387" s="75">
        <v>6175.0879999999997</v>
      </c>
      <c r="H1387" s="15">
        <f>D1387/D1385*100</f>
        <v>13.435314959467085</v>
      </c>
      <c r="I1387" s="15">
        <f>E1387/E1385*100</f>
        <v>3.0156962286211284</v>
      </c>
      <c r="J1387" s="16"/>
      <c r="K1387" s="16">
        <f t="shared" si="325"/>
        <v>64.982238690788279</v>
      </c>
      <c r="L1387" s="16">
        <f t="shared" si="325"/>
        <v>21.723334145197608</v>
      </c>
      <c r="M1387" s="78"/>
      <c r="N1387" s="78"/>
      <c r="O1387" s="78"/>
      <c r="P1387" s="78"/>
      <c r="Q1387" s="78"/>
      <c r="R1387" s="78"/>
    </row>
    <row r="1388" spans="1:18" s="9" customFormat="1" x14ac:dyDescent="0.2">
      <c r="A1388" s="13" t="s">
        <v>273</v>
      </c>
      <c r="B1388" s="75">
        <v>7761.3059999999996</v>
      </c>
      <c r="C1388" s="75">
        <v>34629.404999999999</v>
      </c>
      <c r="D1388" s="75">
        <v>9852.3629999999994</v>
      </c>
      <c r="E1388" s="75">
        <v>44481.767999999996</v>
      </c>
      <c r="F1388" s="75">
        <v>14177.012000000001</v>
      </c>
      <c r="G1388" s="75">
        <v>63199.088000000003</v>
      </c>
      <c r="H1388" s="15">
        <f>H1389+H1390</f>
        <v>99.999989850150683</v>
      </c>
      <c r="I1388" s="15">
        <f>I1389+I1390</f>
        <v>100</v>
      </c>
      <c r="J1388" s="16">
        <f>D1388/B1388*100</f>
        <v>126.94207650104248</v>
      </c>
      <c r="K1388" s="16">
        <f t="shared" si="325"/>
        <v>69.495342177886272</v>
      </c>
      <c r="L1388" s="16">
        <f t="shared" si="325"/>
        <v>70.383559965295689</v>
      </c>
    </row>
    <row r="1389" spans="1:18" s="9" customFormat="1" x14ac:dyDescent="0.2">
      <c r="A1389" s="17" t="s">
        <v>275</v>
      </c>
      <c r="B1389" s="75">
        <v>6511.5690000000004</v>
      </c>
      <c r="C1389" s="75">
        <v>23460.309000000001</v>
      </c>
      <c r="D1389" s="75">
        <v>4133.88</v>
      </c>
      <c r="E1389" s="75">
        <v>27594.188999999998</v>
      </c>
      <c r="F1389" s="75">
        <v>7115.1130000000003</v>
      </c>
      <c r="G1389" s="75">
        <v>42318.78</v>
      </c>
      <c r="H1389" s="15">
        <f>D1389/D1388*100</f>
        <v>41.958259150622041</v>
      </c>
      <c r="I1389" s="15">
        <f>E1389/E1388*100</f>
        <v>62.034829640764279</v>
      </c>
      <c r="J1389" s="16">
        <f>D1389/B1389*100</f>
        <v>63.485160028251251</v>
      </c>
      <c r="K1389" s="16">
        <f t="shared" si="325"/>
        <v>58.099990822352368</v>
      </c>
      <c r="L1389" s="16">
        <f t="shared" si="325"/>
        <v>65.205539951766085</v>
      </c>
    </row>
    <row r="1390" spans="1:18" s="9" customFormat="1" x14ac:dyDescent="0.2">
      <c r="A1390" s="17" t="s">
        <v>279</v>
      </c>
      <c r="B1390" s="75">
        <v>1249.7370000000001</v>
      </c>
      <c r="C1390" s="75">
        <v>11169.097</v>
      </c>
      <c r="D1390" s="75">
        <v>5718.482</v>
      </c>
      <c r="E1390" s="75">
        <v>16887.579000000002</v>
      </c>
      <c r="F1390" s="75">
        <v>7061.8990000000003</v>
      </c>
      <c r="G1390" s="75">
        <v>20880.308000000001</v>
      </c>
      <c r="H1390" s="15">
        <f>D1390/D1388*100</f>
        <v>58.041730699528635</v>
      </c>
      <c r="I1390" s="15">
        <f>E1390/E1388*100</f>
        <v>37.965170359235728</v>
      </c>
      <c r="J1390" s="16">
        <f>D1390/B1390*100</f>
        <v>457.57483374501993</v>
      </c>
      <c r="K1390" s="16">
        <f t="shared" si="325"/>
        <v>80.976547526380642</v>
      </c>
      <c r="L1390" s="16">
        <f t="shared" si="325"/>
        <v>80.878016741898634</v>
      </c>
      <c r="M1390" s="78"/>
      <c r="N1390" s="78"/>
      <c r="O1390" s="78"/>
      <c r="P1390" s="78"/>
      <c r="Q1390" s="78"/>
      <c r="R1390" s="78"/>
    </row>
    <row r="1391" spans="1:18" s="9" customFormat="1" x14ac:dyDescent="0.2">
      <c r="A1391" s="11" t="s">
        <v>469</v>
      </c>
      <c r="B1391" s="75"/>
      <c r="C1391" s="75"/>
      <c r="D1391" s="75"/>
      <c r="E1391" s="75"/>
      <c r="F1391" s="75"/>
      <c r="G1391" s="75"/>
      <c r="H1391" s="74"/>
      <c r="I1391" s="74"/>
      <c r="J1391" s="74"/>
      <c r="K1391" s="74"/>
      <c r="L1391" s="74"/>
    </row>
    <row r="1392" spans="1:18" s="74" customFormat="1" x14ac:dyDescent="0.2">
      <c r="A1392" s="13" t="s">
        <v>272</v>
      </c>
      <c r="B1392" s="75">
        <v>24401.545999999998</v>
      </c>
      <c r="C1392" s="75">
        <v>83321.551999999996</v>
      </c>
      <c r="D1392" s="75">
        <v>23582.524000000001</v>
      </c>
      <c r="E1392" s="75">
        <v>106904.076</v>
      </c>
      <c r="F1392" s="75">
        <v>24332.025000000001</v>
      </c>
      <c r="G1392" s="75">
        <v>113579.613</v>
      </c>
      <c r="H1392" s="15">
        <f>H1393+H1394+H1395</f>
        <v>99.999999999999986</v>
      </c>
      <c r="I1392" s="15">
        <f>I1393+I1394+I1395</f>
        <v>100</v>
      </c>
      <c r="J1392" s="16">
        <f t="shared" ref="J1392:J1397" si="326">D1392/B1392*100</f>
        <v>96.64356512493103</v>
      </c>
      <c r="K1392" s="16">
        <f>D1392/F1392*100</f>
        <v>96.919693284878676</v>
      </c>
      <c r="L1392" s="16">
        <f>E1392/G1392*100</f>
        <v>94.122592229646003</v>
      </c>
    </row>
    <row r="1393" spans="1:18" s="9" customFormat="1" x14ac:dyDescent="0.2">
      <c r="A1393" s="17" t="s">
        <v>278</v>
      </c>
      <c r="B1393" s="75">
        <v>21767</v>
      </c>
      <c r="C1393" s="75">
        <v>83312</v>
      </c>
      <c r="D1393" s="75">
        <v>23575</v>
      </c>
      <c r="E1393" s="75">
        <v>106887</v>
      </c>
      <c r="F1393" s="75">
        <v>24332</v>
      </c>
      <c r="G1393" s="75">
        <v>113547</v>
      </c>
      <c r="H1393" s="15">
        <f>D1393/D1392*100</f>
        <v>99.968095018158351</v>
      </c>
      <c r="I1393" s="15">
        <f>E1393/E1392*100</f>
        <v>99.984026801747021</v>
      </c>
      <c r="J1393" s="16">
        <f t="shared" si="326"/>
        <v>108.30615151375935</v>
      </c>
      <c r="K1393" s="16">
        <f>D1393/F1393*100</f>
        <v>96.888870623047836</v>
      </c>
      <c r="L1393" s="16">
        <f>E1393/G1393*100</f>
        <v>94.134587439562466</v>
      </c>
    </row>
    <row r="1394" spans="1:18" s="9" customFormat="1" x14ac:dyDescent="0.2">
      <c r="A1394" s="17" t="s">
        <v>274</v>
      </c>
      <c r="B1394" s="75">
        <v>4.0209999999999999</v>
      </c>
      <c r="C1394" s="75">
        <v>9.5519999999999996</v>
      </c>
      <c r="D1394" s="75">
        <v>7.524</v>
      </c>
      <c r="E1394" s="75">
        <v>17.076000000000001</v>
      </c>
      <c r="F1394" s="75">
        <v>2.5000000000000001E-2</v>
      </c>
      <c r="G1394" s="75">
        <v>32.613</v>
      </c>
      <c r="H1394" s="15">
        <f>D1394/D1392*100</f>
        <v>3.190498184163832E-2</v>
      </c>
      <c r="I1394" s="15">
        <f>E1394/E1392*100</f>
        <v>1.5973198252983357E-2</v>
      </c>
      <c r="J1394" s="16">
        <f t="shared" si="326"/>
        <v>187.11763242974385</v>
      </c>
      <c r="K1394" s="16"/>
      <c r="L1394" s="16">
        <f>E1394/G1394*100</f>
        <v>52.359488547511731</v>
      </c>
    </row>
    <row r="1395" spans="1:18" s="9" customFormat="1" x14ac:dyDescent="0.2">
      <c r="A1395" s="17" t="s">
        <v>298</v>
      </c>
      <c r="B1395" s="75">
        <v>2630.5250000000001</v>
      </c>
      <c r="C1395" s="75">
        <v>0</v>
      </c>
      <c r="D1395" s="75">
        <v>0</v>
      </c>
      <c r="E1395" s="75">
        <v>0</v>
      </c>
      <c r="F1395" s="75">
        <v>0</v>
      </c>
      <c r="G1395" s="75">
        <v>0</v>
      </c>
      <c r="H1395" s="15">
        <f>D1395/D1392*100</f>
        <v>0</v>
      </c>
      <c r="I1395" s="15">
        <f>E1395/E1392*100</f>
        <v>0</v>
      </c>
      <c r="J1395" s="16">
        <f t="shared" si="326"/>
        <v>0</v>
      </c>
      <c r="K1395" s="16">
        <v>0</v>
      </c>
      <c r="L1395" s="16">
        <v>0</v>
      </c>
      <c r="M1395" s="78"/>
      <c r="N1395" s="78"/>
      <c r="O1395" s="78"/>
      <c r="P1395" s="78"/>
      <c r="Q1395" s="78"/>
      <c r="R1395" s="78"/>
    </row>
    <row r="1396" spans="1:18" s="9" customFormat="1" x14ac:dyDescent="0.2">
      <c r="A1396" s="13" t="s">
        <v>273</v>
      </c>
      <c r="B1396" s="75">
        <v>24401.545999999998</v>
      </c>
      <c r="C1396" s="75">
        <v>83321.551999999996</v>
      </c>
      <c r="D1396" s="75">
        <v>23582.524000000001</v>
      </c>
      <c r="E1396" s="75">
        <v>106904.076</v>
      </c>
      <c r="F1396" s="75">
        <v>24332.025000000001</v>
      </c>
      <c r="G1396" s="75">
        <v>113579.613</v>
      </c>
      <c r="H1396" s="15">
        <f>H1397+H1398</f>
        <v>100</v>
      </c>
      <c r="I1396" s="15">
        <f>I1397+I1398</f>
        <v>100</v>
      </c>
      <c r="J1396" s="16">
        <f t="shared" si="326"/>
        <v>96.64356512493103</v>
      </c>
      <c r="K1396" s="16">
        <f t="shared" ref="K1396:L1398" si="327">D1396/F1396*100</f>
        <v>96.919693284878676</v>
      </c>
      <c r="L1396" s="16">
        <f t="shared" si="327"/>
        <v>94.122592229646003</v>
      </c>
    </row>
    <row r="1397" spans="1:18" s="9" customFormat="1" x14ac:dyDescent="0.2">
      <c r="A1397" s="17" t="s">
        <v>275</v>
      </c>
      <c r="B1397" s="75">
        <v>24401.545999999998</v>
      </c>
      <c r="C1397" s="75">
        <v>77471.563999999998</v>
      </c>
      <c r="D1397" s="75">
        <v>14818.599</v>
      </c>
      <c r="E1397" s="75">
        <v>92290.163</v>
      </c>
      <c r="F1397" s="75">
        <v>20494.513999999999</v>
      </c>
      <c r="G1397" s="75">
        <v>101675.962</v>
      </c>
      <c r="H1397" s="15">
        <f>D1397/D1396*100</f>
        <v>62.837205211791577</v>
      </c>
      <c r="I1397" s="15">
        <f>E1397/E1396*100</f>
        <v>86.329882314309515</v>
      </c>
      <c r="J1397" s="16">
        <f t="shared" si="326"/>
        <v>60.728115341544353</v>
      </c>
      <c r="K1397" s="16">
        <f t="shared" si="327"/>
        <v>72.305198356984718</v>
      </c>
      <c r="L1397" s="16">
        <f t="shared" si="327"/>
        <v>90.768910551345456</v>
      </c>
      <c r="M1397" s="74"/>
      <c r="N1397" s="74"/>
      <c r="O1397" s="74"/>
      <c r="P1397" s="74"/>
      <c r="Q1397" s="74"/>
      <c r="R1397" s="74"/>
    </row>
    <row r="1398" spans="1:18" s="9" customFormat="1" x14ac:dyDescent="0.2">
      <c r="A1398" s="17" t="s">
        <v>279</v>
      </c>
      <c r="B1398" s="75">
        <v>0</v>
      </c>
      <c r="C1398" s="75">
        <v>5849.9880000000003</v>
      </c>
      <c r="D1398" s="75">
        <v>8763.9249999999993</v>
      </c>
      <c r="E1398" s="75">
        <v>14613.913</v>
      </c>
      <c r="F1398" s="75">
        <v>3837.511</v>
      </c>
      <c r="G1398" s="75">
        <v>11903.651</v>
      </c>
      <c r="H1398" s="15">
        <f>D1398/D1396*100</f>
        <v>37.162794788208416</v>
      </c>
      <c r="I1398" s="15">
        <f>E1398/E1396*100</f>
        <v>13.670117685690489</v>
      </c>
      <c r="J1398" s="16">
        <v>0</v>
      </c>
      <c r="K1398" s="16">
        <f t="shared" si="327"/>
        <v>228.37524113937394</v>
      </c>
      <c r="L1398" s="16">
        <f t="shared" si="327"/>
        <v>122.7683254490576</v>
      </c>
      <c r="M1398" s="78"/>
      <c r="N1398" s="78"/>
      <c r="O1398" s="78"/>
      <c r="P1398" s="78"/>
      <c r="Q1398" s="78"/>
      <c r="R1398" s="78"/>
    </row>
    <row r="1399" spans="1:18" s="9" customFormat="1" ht="33.75" x14ac:dyDescent="0.2">
      <c r="A1399" s="11" t="s">
        <v>470</v>
      </c>
      <c r="B1399" s="75"/>
      <c r="C1399" s="75"/>
      <c r="D1399" s="75"/>
      <c r="E1399" s="75"/>
      <c r="F1399" s="75"/>
      <c r="G1399" s="75"/>
      <c r="H1399" s="74"/>
      <c r="I1399" s="74"/>
      <c r="J1399" s="74"/>
      <c r="K1399" s="74"/>
      <c r="L1399" s="74"/>
    </row>
    <row r="1400" spans="1:18" s="9" customFormat="1" x14ac:dyDescent="0.2">
      <c r="A1400" s="13" t="s">
        <v>272</v>
      </c>
      <c r="B1400" s="75">
        <v>37986.279000000002</v>
      </c>
      <c r="C1400" s="75">
        <v>161965.372</v>
      </c>
      <c r="D1400" s="75">
        <v>35320.775000000001</v>
      </c>
      <c r="E1400" s="75">
        <v>197286.14799999999</v>
      </c>
      <c r="F1400" s="75">
        <v>37371.671999999999</v>
      </c>
      <c r="G1400" s="75">
        <v>207857.45600000001</v>
      </c>
      <c r="H1400" s="15">
        <f>H1401+H1402+H1403</f>
        <v>99.999999999999986</v>
      </c>
      <c r="I1400" s="15">
        <f>I1401+I1402+I1403</f>
        <v>100</v>
      </c>
      <c r="J1400" s="16">
        <f t="shared" ref="J1400:J1405" si="328">D1400/B1400*100</f>
        <v>92.982982092033808</v>
      </c>
      <c r="K1400" s="16">
        <f t="shared" ref="K1400:L1405" si="329">D1400/F1400*100</f>
        <v>94.51216151099689</v>
      </c>
      <c r="L1400" s="16">
        <f t="shared" si="329"/>
        <v>94.9141550159259</v>
      </c>
      <c r="M1400" s="74"/>
      <c r="N1400" s="74"/>
      <c r="O1400" s="74"/>
      <c r="P1400" s="74"/>
      <c r="Q1400" s="74"/>
      <c r="R1400" s="74"/>
    </row>
    <row r="1401" spans="1:18" s="9" customFormat="1" x14ac:dyDescent="0.2">
      <c r="A1401" s="17" t="s">
        <v>278</v>
      </c>
      <c r="B1401" s="75">
        <v>35641.667000000001</v>
      </c>
      <c r="C1401" s="75">
        <v>161847.33300000001</v>
      </c>
      <c r="D1401" s="75">
        <v>35299.332999999999</v>
      </c>
      <c r="E1401" s="75">
        <v>197146.66699999999</v>
      </c>
      <c r="F1401" s="75">
        <v>36796.332999999999</v>
      </c>
      <c r="G1401" s="75">
        <v>199576.66699999999</v>
      </c>
      <c r="H1401" s="15">
        <f>D1401/D1400*100</f>
        <v>99.939293517766799</v>
      </c>
      <c r="I1401" s="15">
        <f>E1401/E1400*100</f>
        <v>99.929300155427029</v>
      </c>
      <c r="J1401" s="16">
        <f t="shared" si="328"/>
        <v>99.039511816324406</v>
      </c>
      <c r="K1401" s="16">
        <f t="shared" si="329"/>
        <v>95.93165982055875</v>
      </c>
      <c r="L1401" s="16">
        <f t="shared" si="329"/>
        <v>98.782422796949504</v>
      </c>
    </row>
    <row r="1402" spans="1:18" s="9" customFormat="1" x14ac:dyDescent="0.2">
      <c r="A1402" s="17" t="s">
        <v>274</v>
      </c>
      <c r="B1402" s="75">
        <v>33.07</v>
      </c>
      <c r="C1402" s="75">
        <v>118.039</v>
      </c>
      <c r="D1402" s="75">
        <v>21.442</v>
      </c>
      <c r="E1402" s="75">
        <v>139.48099999999999</v>
      </c>
      <c r="F1402" s="75">
        <v>53.628</v>
      </c>
      <c r="G1402" s="75">
        <v>192.82599999999999</v>
      </c>
      <c r="H1402" s="15">
        <f>D1402/D1400*100</f>
        <v>6.0706482233189953E-2</v>
      </c>
      <c r="I1402" s="15">
        <f>E1402/E1400*100</f>
        <v>7.0699844572970225E-2</v>
      </c>
      <c r="J1402" s="16">
        <f t="shared" si="328"/>
        <v>64.838221953432111</v>
      </c>
      <c r="K1402" s="16">
        <f t="shared" si="329"/>
        <v>39.982844782576265</v>
      </c>
      <c r="L1402" s="16">
        <f t="shared" si="329"/>
        <v>72.335162270648141</v>
      </c>
      <c r="M1402" s="78"/>
      <c r="N1402" s="78"/>
      <c r="O1402" s="78"/>
      <c r="P1402" s="78"/>
      <c r="Q1402" s="78"/>
      <c r="R1402" s="78"/>
    </row>
    <row r="1403" spans="1:18" s="9" customFormat="1" x14ac:dyDescent="0.2">
      <c r="A1403" s="17" t="s">
        <v>298</v>
      </c>
      <c r="B1403" s="75">
        <v>2311.5419999999999</v>
      </c>
      <c r="C1403" s="75">
        <v>0</v>
      </c>
      <c r="D1403" s="75">
        <v>0</v>
      </c>
      <c r="E1403" s="75">
        <v>0</v>
      </c>
      <c r="F1403" s="75">
        <v>521.71100000000001</v>
      </c>
      <c r="G1403" s="75">
        <v>8087.9639999999999</v>
      </c>
      <c r="H1403" s="15">
        <f>D1403/D1400*100</f>
        <v>0</v>
      </c>
      <c r="I1403" s="15">
        <f>E1403/E1400*100</f>
        <v>0</v>
      </c>
      <c r="J1403" s="16">
        <f t="shared" si="328"/>
        <v>0</v>
      </c>
      <c r="K1403" s="16">
        <f t="shared" si="329"/>
        <v>0</v>
      </c>
      <c r="L1403" s="16">
        <f t="shared" si="329"/>
        <v>0</v>
      </c>
    </row>
    <row r="1404" spans="1:18" s="9" customFormat="1" x14ac:dyDescent="0.2">
      <c r="A1404" s="13" t="s">
        <v>273</v>
      </c>
      <c r="B1404" s="75">
        <v>37986.279000000002</v>
      </c>
      <c r="C1404" s="75">
        <v>161965.372</v>
      </c>
      <c r="D1404" s="75">
        <v>35320.775000000001</v>
      </c>
      <c r="E1404" s="75">
        <v>197286.14799999999</v>
      </c>
      <c r="F1404" s="75">
        <v>37371.671999999999</v>
      </c>
      <c r="G1404" s="75">
        <v>207857.45600000001</v>
      </c>
      <c r="H1404" s="15">
        <f>H1405+H1406</f>
        <v>100</v>
      </c>
      <c r="I1404" s="15">
        <f>I1405+I1406</f>
        <v>100.00000000000001</v>
      </c>
      <c r="J1404" s="16">
        <f t="shared" si="328"/>
        <v>92.982982092033808</v>
      </c>
      <c r="K1404" s="16">
        <f t="shared" si="329"/>
        <v>94.51216151099689</v>
      </c>
      <c r="L1404" s="16">
        <f t="shared" si="329"/>
        <v>94.9141550159259</v>
      </c>
      <c r="M1404" s="74"/>
      <c r="N1404" s="74"/>
      <c r="O1404" s="74"/>
      <c r="P1404" s="74"/>
      <c r="Q1404" s="74"/>
      <c r="R1404" s="74"/>
    </row>
    <row r="1405" spans="1:18" s="74" customFormat="1" x14ac:dyDescent="0.2">
      <c r="A1405" s="17" t="s">
        <v>275</v>
      </c>
      <c r="B1405" s="75">
        <v>37986.279000000002</v>
      </c>
      <c r="C1405" s="75">
        <v>138163.747</v>
      </c>
      <c r="D1405" s="75">
        <v>26915.508999999998</v>
      </c>
      <c r="E1405" s="75">
        <v>165079.25599999999</v>
      </c>
      <c r="F1405" s="75">
        <v>37371.671999999999</v>
      </c>
      <c r="G1405" s="75">
        <v>207857.45600000001</v>
      </c>
      <c r="H1405" s="15">
        <f>D1405/D1404*100</f>
        <v>76.203053302199621</v>
      </c>
      <c r="I1405" s="15">
        <f>E1405/E1404*100</f>
        <v>83.67503632338142</v>
      </c>
      <c r="J1405" s="16">
        <f t="shared" si="328"/>
        <v>70.855871405567257</v>
      </c>
      <c r="K1405" s="16">
        <f t="shared" si="329"/>
        <v>72.021152813285951</v>
      </c>
      <c r="L1405" s="16">
        <f t="shared" si="329"/>
        <v>79.419453685606527</v>
      </c>
    </row>
    <row r="1406" spans="1:18" s="9" customFormat="1" x14ac:dyDescent="0.2">
      <c r="A1406" s="17" t="s">
        <v>279</v>
      </c>
      <c r="B1406" s="75">
        <v>0</v>
      </c>
      <c r="C1406" s="75">
        <v>23801.625</v>
      </c>
      <c r="D1406" s="75">
        <v>8405.2659999999996</v>
      </c>
      <c r="E1406" s="75">
        <v>32206.892</v>
      </c>
      <c r="F1406" s="75">
        <v>0</v>
      </c>
      <c r="G1406" s="75">
        <v>0</v>
      </c>
      <c r="H1406" s="15">
        <f>D1406/D1404*100</f>
        <v>23.796946697800372</v>
      </c>
      <c r="I1406" s="15">
        <f>E1406/E1404*100</f>
        <v>16.324963676618594</v>
      </c>
      <c r="J1406" s="16">
        <v>0</v>
      </c>
      <c r="K1406" s="16">
        <v>0</v>
      </c>
      <c r="L1406" s="16">
        <v>0</v>
      </c>
      <c r="M1406" s="78"/>
      <c r="N1406" s="78"/>
      <c r="O1406" s="78"/>
      <c r="P1406" s="78"/>
      <c r="Q1406" s="78"/>
      <c r="R1406" s="78"/>
    </row>
    <row r="1407" spans="1:18" s="9" customFormat="1" ht="22.5" x14ac:dyDescent="0.2">
      <c r="A1407" s="11" t="s">
        <v>471</v>
      </c>
      <c r="B1407" s="75"/>
      <c r="C1407" s="75"/>
      <c r="D1407" s="75"/>
      <c r="E1407" s="75"/>
      <c r="F1407" s="75"/>
      <c r="G1407" s="75"/>
      <c r="H1407" s="74"/>
      <c r="I1407" s="74"/>
      <c r="J1407" s="74"/>
      <c r="K1407" s="74"/>
      <c r="L1407" s="74"/>
      <c r="M1407" s="74"/>
      <c r="N1407" s="74"/>
      <c r="O1407" s="74"/>
      <c r="P1407" s="74"/>
      <c r="Q1407" s="74"/>
      <c r="R1407" s="74"/>
    </row>
    <row r="1408" spans="1:18" s="9" customFormat="1" x14ac:dyDescent="0.2">
      <c r="A1408" s="13" t="s">
        <v>272</v>
      </c>
      <c r="B1408" s="75">
        <v>2063.5120000000002</v>
      </c>
      <c r="C1408" s="75">
        <v>7554.8040000000001</v>
      </c>
      <c r="D1408" s="75">
        <v>2150.65</v>
      </c>
      <c r="E1408" s="75">
        <v>9705.4529999999995</v>
      </c>
      <c r="F1408" s="75">
        <v>2043.2909999999999</v>
      </c>
      <c r="G1408" s="75">
        <v>7942.0680000000002</v>
      </c>
      <c r="H1408" s="15">
        <f>H1409+H1410</f>
        <v>100</v>
      </c>
      <c r="I1408" s="15">
        <f>I1409+I1410</f>
        <v>100.00001030348611</v>
      </c>
      <c r="J1408" s="16">
        <f t="shared" ref="J1408:J1413" si="330">D1408/B1408*100</f>
        <v>104.22280073970978</v>
      </c>
      <c r="K1408" s="16">
        <f t="shared" ref="K1408:L1413" si="331">D1408/F1408*100</f>
        <v>105.25421978563014</v>
      </c>
      <c r="L1408" s="16">
        <f t="shared" si="331"/>
        <v>122.20309622128644</v>
      </c>
    </row>
    <row r="1409" spans="1:18" s="9" customFormat="1" x14ac:dyDescent="0.2">
      <c r="A1409" s="17" t="s">
        <v>278</v>
      </c>
      <c r="B1409" s="75">
        <v>1245.3330000000001</v>
      </c>
      <c r="C1409" s="75">
        <v>5474</v>
      </c>
      <c r="D1409" s="75">
        <v>1744.6669999999999</v>
      </c>
      <c r="E1409" s="75">
        <v>7218.6670000000004</v>
      </c>
      <c r="F1409" s="75">
        <v>940</v>
      </c>
      <c r="G1409" s="75">
        <v>4822</v>
      </c>
      <c r="H1409" s="15">
        <f>D1409/D1408*100</f>
        <v>81.122776834910368</v>
      </c>
      <c r="I1409" s="15">
        <f>E1409/E1408*100</f>
        <v>74.377435035747439</v>
      </c>
      <c r="J1409" s="16">
        <f t="shared" si="330"/>
        <v>140.09642400867878</v>
      </c>
      <c r="K1409" s="16">
        <f t="shared" si="331"/>
        <v>185.60287234042551</v>
      </c>
      <c r="L1409" s="16">
        <f t="shared" si="331"/>
        <v>149.70275819162174</v>
      </c>
    </row>
    <row r="1410" spans="1:18" s="74" customFormat="1" x14ac:dyDescent="0.2">
      <c r="A1410" s="17" t="s">
        <v>274</v>
      </c>
      <c r="B1410" s="75">
        <v>818.17899999999997</v>
      </c>
      <c r="C1410" s="75">
        <v>2080.8040000000001</v>
      </c>
      <c r="D1410" s="75">
        <v>405.983</v>
      </c>
      <c r="E1410" s="75">
        <v>2486.7869999999998</v>
      </c>
      <c r="F1410" s="75">
        <v>1103.2909999999999</v>
      </c>
      <c r="G1410" s="75">
        <v>3120.0680000000002</v>
      </c>
      <c r="H1410" s="15">
        <f>D1410/D1408*100</f>
        <v>18.877223165089625</v>
      </c>
      <c r="I1410" s="15">
        <f>E1410/E1408*100</f>
        <v>25.622575267738661</v>
      </c>
      <c r="J1410" s="16">
        <f t="shared" si="330"/>
        <v>49.620315358864012</v>
      </c>
      <c r="K1410" s="16">
        <f t="shared" si="331"/>
        <v>36.79745416213855</v>
      </c>
      <c r="L1410" s="16">
        <f t="shared" si="331"/>
        <v>79.702974422352327</v>
      </c>
    </row>
    <row r="1411" spans="1:18" s="9" customFormat="1" x14ac:dyDescent="0.2">
      <c r="A1411" s="13" t="s">
        <v>273</v>
      </c>
      <c r="B1411" s="75">
        <v>2063.5120000000002</v>
      </c>
      <c r="C1411" s="75">
        <v>7554.8040000000001</v>
      </c>
      <c r="D1411" s="75">
        <v>2150.65</v>
      </c>
      <c r="E1411" s="75">
        <v>9705.4529999999995</v>
      </c>
      <c r="F1411" s="75">
        <v>2043.2909999999999</v>
      </c>
      <c r="G1411" s="75">
        <v>7942.0680000000002</v>
      </c>
      <c r="H1411" s="15">
        <f>H1412+H1413</f>
        <v>100</v>
      </c>
      <c r="I1411" s="15">
        <f>I1412+I1413</f>
        <v>100</v>
      </c>
      <c r="J1411" s="16">
        <f t="shared" si="330"/>
        <v>104.22280073970978</v>
      </c>
      <c r="K1411" s="16">
        <f t="shared" si="331"/>
        <v>105.25421978563014</v>
      </c>
      <c r="L1411" s="16">
        <f t="shared" si="331"/>
        <v>122.20309622128644</v>
      </c>
      <c r="M1411" s="78"/>
      <c r="N1411" s="78"/>
      <c r="O1411" s="78"/>
      <c r="P1411" s="78"/>
      <c r="Q1411" s="78"/>
      <c r="R1411" s="78"/>
    </row>
    <row r="1412" spans="1:18" s="9" customFormat="1" x14ac:dyDescent="0.2">
      <c r="A1412" s="17" t="s">
        <v>275</v>
      </c>
      <c r="B1412" s="75">
        <v>289.851</v>
      </c>
      <c r="C1412" s="75">
        <v>827.87</v>
      </c>
      <c r="D1412" s="75">
        <v>298.83600000000001</v>
      </c>
      <c r="E1412" s="75">
        <v>1126.7059999999999</v>
      </c>
      <c r="F1412" s="75">
        <v>74.313999999999993</v>
      </c>
      <c r="G1412" s="75">
        <v>635.92100000000005</v>
      </c>
      <c r="H1412" s="15">
        <f>D1412/D1411*100</f>
        <v>13.895147978518121</v>
      </c>
      <c r="I1412" s="15">
        <f>E1412/E1411*100</f>
        <v>11.608999600533844</v>
      </c>
      <c r="J1412" s="16">
        <f t="shared" si="330"/>
        <v>103.09986855315319</v>
      </c>
      <c r="K1412" s="16">
        <f t="shared" si="331"/>
        <v>402.12611351831418</v>
      </c>
      <c r="L1412" s="16">
        <f t="shared" si="331"/>
        <v>177.17703928632642</v>
      </c>
    </row>
    <row r="1413" spans="1:18" s="9" customFormat="1" x14ac:dyDescent="0.2">
      <c r="A1413" s="17" t="s">
        <v>279</v>
      </c>
      <c r="B1413" s="75">
        <v>1773.6610000000001</v>
      </c>
      <c r="C1413" s="75">
        <v>6726.933</v>
      </c>
      <c r="D1413" s="75">
        <v>1851.8140000000001</v>
      </c>
      <c r="E1413" s="75">
        <v>8578.7469999999994</v>
      </c>
      <c r="F1413" s="75">
        <v>1968.9770000000001</v>
      </c>
      <c r="G1413" s="75">
        <v>7306.1469999999999</v>
      </c>
      <c r="H1413" s="15">
        <f>D1413/D1411*100</f>
        <v>86.104852021481875</v>
      </c>
      <c r="I1413" s="15">
        <f>E1413/E1411*100</f>
        <v>88.391000399466151</v>
      </c>
      <c r="J1413" s="16">
        <f t="shared" si="330"/>
        <v>104.40630988672581</v>
      </c>
      <c r="K1413" s="16">
        <f t="shared" si="331"/>
        <v>94.04954958844111</v>
      </c>
      <c r="L1413" s="16">
        <f t="shared" si="331"/>
        <v>117.41820962540173</v>
      </c>
    </row>
    <row r="1414" spans="1:18" s="9" customFormat="1" x14ac:dyDescent="0.2">
      <c r="A1414" s="11" t="s">
        <v>472</v>
      </c>
      <c r="B1414" s="75"/>
      <c r="C1414" s="75"/>
      <c r="D1414" s="75"/>
      <c r="E1414" s="75"/>
      <c r="F1414" s="75"/>
      <c r="G1414" s="75"/>
      <c r="H1414" s="74"/>
      <c r="I1414" s="74"/>
      <c r="J1414" s="74"/>
      <c r="K1414" s="74"/>
      <c r="L1414" s="74"/>
      <c r="M1414" s="78"/>
      <c r="N1414" s="78"/>
      <c r="O1414" s="78"/>
      <c r="P1414" s="78"/>
      <c r="Q1414" s="78"/>
      <c r="R1414" s="78"/>
    </row>
    <row r="1415" spans="1:18" s="9" customFormat="1" x14ac:dyDescent="0.2">
      <c r="A1415" s="13" t="s">
        <v>272</v>
      </c>
      <c r="B1415" s="75">
        <v>1305.1389999999999</v>
      </c>
      <c r="C1415" s="75">
        <v>5336.7669999999998</v>
      </c>
      <c r="D1415" s="75">
        <v>1592.136</v>
      </c>
      <c r="E1415" s="75">
        <v>6928.9030000000002</v>
      </c>
      <c r="F1415" s="75">
        <v>1103.3209999999999</v>
      </c>
      <c r="G1415" s="75">
        <v>5170.5600000000004</v>
      </c>
      <c r="H1415" s="15">
        <f>H1416+H1417</f>
        <v>100</v>
      </c>
      <c r="I1415" s="15">
        <f>I1416+I1417</f>
        <v>100</v>
      </c>
      <c r="J1415" s="16">
        <f t="shared" ref="J1415:J1420" si="332">D1415/B1415*100</f>
        <v>121.98976507483113</v>
      </c>
      <c r="K1415" s="16">
        <f t="shared" ref="K1415:L1418" si="333">D1415/F1415*100</f>
        <v>144.30396956098906</v>
      </c>
      <c r="L1415" s="16">
        <f t="shared" si="333"/>
        <v>134.00681937739819</v>
      </c>
    </row>
    <row r="1416" spans="1:18" s="9" customFormat="1" x14ac:dyDescent="0.2">
      <c r="A1416" s="17" t="s">
        <v>278</v>
      </c>
      <c r="B1416" s="75">
        <v>1055</v>
      </c>
      <c r="C1416" s="75">
        <v>4844</v>
      </c>
      <c r="D1416" s="75">
        <v>1494</v>
      </c>
      <c r="E1416" s="75">
        <v>6338</v>
      </c>
      <c r="F1416" s="75">
        <v>908</v>
      </c>
      <c r="G1416" s="75">
        <v>4608</v>
      </c>
      <c r="H1416" s="15">
        <f>D1416/D1415*100</f>
        <v>93.836204947316062</v>
      </c>
      <c r="I1416" s="15">
        <f>E1416/E1415*100</f>
        <v>91.471911210187244</v>
      </c>
      <c r="J1416" s="16">
        <f t="shared" si="332"/>
        <v>141.61137440758293</v>
      </c>
      <c r="K1416" s="16">
        <f t="shared" si="333"/>
        <v>164.53744493392071</v>
      </c>
      <c r="L1416" s="16">
        <f t="shared" si="333"/>
        <v>137.54340277777777</v>
      </c>
    </row>
    <row r="1417" spans="1:18" s="9" customFormat="1" x14ac:dyDescent="0.2">
      <c r="A1417" s="17" t="s">
        <v>274</v>
      </c>
      <c r="B1417" s="75">
        <v>250.13900000000001</v>
      </c>
      <c r="C1417" s="75">
        <v>492.767</v>
      </c>
      <c r="D1417" s="75">
        <v>98.135999999999996</v>
      </c>
      <c r="E1417" s="75">
        <v>590.90300000000002</v>
      </c>
      <c r="F1417" s="75">
        <v>195.321</v>
      </c>
      <c r="G1417" s="75">
        <v>562.55999999999995</v>
      </c>
      <c r="H1417" s="15">
        <f>D1417/D1415*100</f>
        <v>6.163795052683942</v>
      </c>
      <c r="I1417" s="15">
        <f>E1417/E1415*100</f>
        <v>8.5280887898127595</v>
      </c>
      <c r="J1417" s="16">
        <f t="shared" si="332"/>
        <v>39.232586681804918</v>
      </c>
      <c r="K1417" s="16">
        <f t="shared" si="333"/>
        <v>50.243445405255962</v>
      </c>
      <c r="L1417" s="16">
        <f t="shared" si="333"/>
        <v>105.03821814562005</v>
      </c>
      <c r="M1417" s="74"/>
      <c r="N1417" s="74"/>
      <c r="O1417" s="74"/>
      <c r="P1417" s="74"/>
      <c r="Q1417" s="74"/>
      <c r="R1417" s="74"/>
    </row>
    <row r="1418" spans="1:18" s="74" customFormat="1" x14ac:dyDescent="0.2">
      <c r="A1418" s="13" t="s">
        <v>273</v>
      </c>
      <c r="B1418" s="75">
        <v>1305.1389999999999</v>
      </c>
      <c r="C1418" s="75">
        <v>5336.7669999999998</v>
      </c>
      <c r="D1418" s="75">
        <v>1592.136</v>
      </c>
      <c r="E1418" s="75">
        <v>6928.9030000000002</v>
      </c>
      <c r="F1418" s="75">
        <v>1103.3209999999999</v>
      </c>
      <c r="G1418" s="75">
        <v>5170.5600000000004</v>
      </c>
      <c r="H1418" s="15">
        <f>H1419+H1420</f>
        <v>100</v>
      </c>
      <c r="I1418" s="15">
        <f>I1419+I1420</f>
        <v>100</v>
      </c>
      <c r="J1418" s="16">
        <f t="shared" si="332"/>
        <v>121.98976507483113</v>
      </c>
      <c r="K1418" s="16">
        <f t="shared" si="333"/>
        <v>144.30396956098906</v>
      </c>
      <c r="L1418" s="16">
        <f t="shared" si="333"/>
        <v>134.00681937739819</v>
      </c>
    </row>
    <row r="1419" spans="1:18" s="9" customFormat="1" x14ac:dyDescent="0.2">
      <c r="A1419" s="17" t="s">
        <v>275</v>
      </c>
      <c r="B1419" s="75">
        <v>282.55399999999997</v>
      </c>
      <c r="C1419" s="75">
        <v>805.21</v>
      </c>
      <c r="D1419" s="75">
        <v>288.346</v>
      </c>
      <c r="E1419" s="75">
        <v>1093.556</v>
      </c>
      <c r="F1419" s="75">
        <v>55.110999999999997</v>
      </c>
      <c r="G1419" s="75">
        <v>466.29300000000001</v>
      </c>
      <c r="H1419" s="15">
        <f>D1419/D1418*100</f>
        <v>18.110638789651137</v>
      </c>
      <c r="I1419" s="15">
        <f>E1419/E1418*100</f>
        <v>15.782527190812168</v>
      </c>
      <c r="J1419" s="16">
        <f t="shared" si="332"/>
        <v>102.04987365246998</v>
      </c>
      <c r="K1419" s="16"/>
      <c r="L1419" s="16">
        <f>E1419/G1419*100</f>
        <v>234.52121305702639</v>
      </c>
      <c r="M1419" s="78"/>
      <c r="N1419" s="78"/>
      <c r="O1419" s="78"/>
      <c r="P1419" s="78"/>
      <c r="Q1419" s="78"/>
      <c r="R1419" s="78"/>
    </row>
    <row r="1420" spans="1:18" s="9" customFormat="1" x14ac:dyDescent="0.2">
      <c r="A1420" s="17" t="s">
        <v>279</v>
      </c>
      <c r="B1420" s="75">
        <v>1022.585</v>
      </c>
      <c r="C1420" s="75">
        <v>4531.5569999999998</v>
      </c>
      <c r="D1420" s="75">
        <v>1303.79</v>
      </c>
      <c r="E1420" s="75">
        <v>5835.3469999999998</v>
      </c>
      <c r="F1420" s="75">
        <v>1048.21</v>
      </c>
      <c r="G1420" s="75">
        <v>4704.2669999999998</v>
      </c>
      <c r="H1420" s="15">
        <f>D1420/D1418*100</f>
        <v>81.889361210348866</v>
      </c>
      <c r="I1420" s="15">
        <f>E1420/E1418*100</f>
        <v>84.217472809187825</v>
      </c>
      <c r="J1420" s="16">
        <f t="shared" si="332"/>
        <v>127.49942547563282</v>
      </c>
      <c r="K1420" s="16">
        <f>D1420/F1420*100</f>
        <v>124.38251877009377</v>
      </c>
      <c r="L1420" s="16">
        <f>E1420/G1420*100</f>
        <v>124.0437033017046</v>
      </c>
      <c r="M1420" s="74"/>
      <c r="N1420" s="74"/>
      <c r="O1420" s="74"/>
      <c r="P1420" s="74"/>
      <c r="Q1420" s="74"/>
      <c r="R1420" s="74"/>
    </row>
    <row r="1421" spans="1:18" s="9" customFormat="1" ht="33.75" x14ac:dyDescent="0.2">
      <c r="A1421" s="11" t="s">
        <v>473</v>
      </c>
      <c r="B1421" s="75"/>
      <c r="C1421" s="75"/>
      <c r="D1421" s="75"/>
      <c r="E1421" s="75"/>
      <c r="F1421" s="75"/>
      <c r="G1421" s="75"/>
      <c r="H1421" s="74"/>
      <c r="I1421" s="74"/>
      <c r="J1421" s="74"/>
      <c r="K1421" s="74"/>
      <c r="L1421" s="74"/>
      <c r="M1421" s="74"/>
      <c r="N1421" s="74"/>
      <c r="O1421" s="74"/>
      <c r="P1421" s="74"/>
      <c r="Q1421" s="74"/>
      <c r="R1421" s="74"/>
    </row>
    <row r="1422" spans="1:18" s="9" customFormat="1" x14ac:dyDescent="0.2">
      <c r="A1422" s="13" t="s">
        <v>272</v>
      </c>
      <c r="B1422" s="75">
        <v>111130.091</v>
      </c>
      <c r="C1422" s="75">
        <v>389064.891</v>
      </c>
      <c r="D1422" s="75">
        <v>104552.851</v>
      </c>
      <c r="E1422" s="75">
        <v>493617.74200000003</v>
      </c>
      <c r="F1422" s="75">
        <v>106678.367</v>
      </c>
      <c r="G1422" s="75">
        <v>424778.679</v>
      </c>
      <c r="H1422" s="15">
        <f>H1423+H1424</f>
        <v>100.00000095645407</v>
      </c>
      <c r="I1422" s="15">
        <f>I1423+I1424</f>
        <v>100</v>
      </c>
      <c r="J1422" s="16">
        <f t="shared" ref="J1422:J1427" si="334">D1422/B1422*100</f>
        <v>94.081494993106759</v>
      </c>
      <c r="K1422" s="16">
        <f t="shared" ref="K1422:L1427" si="335">D1422/F1422*100</f>
        <v>98.007547303381571</v>
      </c>
      <c r="L1422" s="16">
        <f t="shared" si="335"/>
        <v>116.20586587868738</v>
      </c>
      <c r="M1422" s="78"/>
      <c r="N1422" s="78"/>
      <c r="O1422" s="78"/>
      <c r="P1422" s="78"/>
      <c r="Q1422" s="78"/>
      <c r="R1422" s="78"/>
    </row>
    <row r="1423" spans="1:18" s="9" customFormat="1" x14ac:dyDescent="0.2">
      <c r="A1423" s="17" t="s">
        <v>278</v>
      </c>
      <c r="B1423" s="75">
        <v>108386.83500000001</v>
      </c>
      <c r="C1423" s="75">
        <v>376918.33899999998</v>
      </c>
      <c r="D1423" s="75">
        <v>102082.83500000001</v>
      </c>
      <c r="E1423" s="75">
        <v>479001.17300000001</v>
      </c>
      <c r="F1423" s="75">
        <v>104213.16800000001</v>
      </c>
      <c r="G1423" s="75">
        <v>416980.84</v>
      </c>
      <c r="H1423" s="15">
        <f>D1423/D1422*100</f>
        <v>97.637543140741329</v>
      </c>
      <c r="I1423" s="15">
        <f>E1423/E1422*100</f>
        <v>97.038889051925523</v>
      </c>
      <c r="J1423" s="16">
        <f t="shared" si="334"/>
        <v>94.183795476636988</v>
      </c>
      <c r="K1423" s="16">
        <f t="shared" si="335"/>
        <v>97.955792880224124</v>
      </c>
      <c r="L1423" s="16">
        <f t="shared" si="335"/>
        <v>114.87366493865761</v>
      </c>
      <c r="M1423" s="78"/>
      <c r="N1423" s="78"/>
      <c r="O1423" s="78"/>
      <c r="P1423" s="78"/>
      <c r="Q1423" s="78"/>
      <c r="R1423" s="78"/>
    </row>
    <row r="1424" spans="1:18" s="9" customFormat="1" x14ac:dyDescent="0.2">
      <c r="A1424" s="17" t="s">
        <v>274</v>
      </c>
      <c r="B1424" s="75">
        <v>2743.2559999999999</v>
      </c>
      <c r="C1424" s="75">
        <v>12146.552</v>
      </c>
      <c r="D1424" s="75">
        <v>2470.0169999999998</v>
      </c>
      <c r="E1424" s="75">
        <v>14616.569</v>
      </c>
      <c r="F1424" s="75">
        <v>2465.1990000000001</v>
      </c>
      <c r="G1424" s="75">
        <v>7797.8389999999999</v>
      </c>
      <c r="H1424" s="15">
        <f>D1424/D1422*100</f>
        <v>2.362457815712744</v>
      </c>
      <c r="I1424" s="15">
        <f>E1424/E1422*100</f>
        <v>2.9611109480744715</v>
      </c>
      <c r="J1424" s="16">
        <f t="shared" si="334"/>
        <v>90.039609865065444</v>
      </c>
      <c r="K1424" s="16">
        <f t="shared" si="335"/>
        <v>100.19544061148815</v>
      </c>
      <c r="L1424" s="16">
        <f t="shared" si="335"/>
        <v>187.44384181309718</v>
      </c>
    </row>
    <row r="1425" spans="1:18" s="9" customFormat="1" x14ac:dyDescent="0.2">
      <c r="A1425" s="13" t="s">
        <v>273</v>
      </c>
      <c r="B1425" s="75">
        <v>111130.091</v>
      </c>
      <c r="C1425" s="75">
        <v>389064.891</v>
      </c>
      <c r="D1425" s="75">
        <v>104552.851</v>
      </c>
      <c r="E1425" s="75">
        <v>493617.74200000003</v>
      </c>
      <c r="F1425" s="75">
        <v>106678.367</v>
      </c>
      <c r="G1425" s="75">
        <v>424778.679</v>
      </c>
      <c r="H1425" s="15">
        <f>H1426+H1427</f>
        <v>100</v>
      </c>
      <c r="I1425" s="15">
        <f>I1426+I1427</f>
        <v>99.999999999999986</v>
      </c>
      <c r="J1425" s="16">
        <f t="shared" si="334"/>
        <v>94.081494993106759</v>
      </c>
      <c r="K1425" s="16">
        <f t="shared" si="335"/>
        <v>98.007547303381571</v>
      </c>
      <c r="L1425" s="16">
        <f t="shared" si="335"/>
        <v>116.20586587868738</v>
      </c>
    </row>
    <row r="1426" spans="1:18" s="9" customFormat="1" x14ac:dyDescent="0.2">
      <c r="A1426" s="17" t="s">
        <v>275</v>
      </c>
      <c r="B1426" s="75">
        <v>59.502000000000002</v>
      </c>
      <c r="C1426" s="75">
        <v>231.94300000000001</v>
      </c>
      <c r="D1426" s="75">
        <v>18.018000000000001</v>
      </c>
      <c r="E1426" s="75">
        <v>249.96100000000001</v>
      </c>
      <c r="F1426" s="75">
        <v>1033.4680000000001</v>
      </c>
      <c r="G1426" s="75">
        <v>2354.08</v>
      </c>
      <c r="H1426" s="15">
        <f>D1426/D1425*100</f>
        <v>1.723338945582651E-2</v>
      </c>
      <c r="I1426" s="15">
        <f>E1426/E1425*100</f>
        <v>5.0638576925381262E-2</v>
      </c>
      <c r="J1426" s="16">
        <f t="shared" si="334"/>
        <v>30.281335081173744</v>
      </c>
      <c r="K1426" s="16">
        <f t="shared" si="335"/>
        <v>1.7434502084244505</v>
      </c>
      <c r="L1426" s="16">
        <f t="shared" si="335"/>
        <v>10.61820328960783</v>
      </c>
      <c r="M1426" s="74"/>
      <c r="N1426" s="74"/>
      <c r="O1426" s="74"/>
      <c r="P1426" s="74"/>
      <c r="Q1426" s="74"/>
      <c r="R1426" s="74"/>
    </row>
    <row r="1427" spans="1:18" s="9" customFormat="1" x14ac:dyDescent="0.2">
      <c r="A1427" s="17" t="s">
        <v>279</v>
      </c>
      <c r="B1427" s="75">
        <v>111070.58900000001</v>
      </c>
      <c r="C1427" s="75">
        <v>388832.94799999997</v>
      </c>
      <c r="D1427" s="75">
        <v>104534.833</v>
      </c>
      <c r="E1427" s="75">
        <v>493367.78100000002</v>
      </c>
      <c r="F1427" s="75">
        <v>105644.899</v>
      </c>
      <c r="G1427" s="75">
        <v>422424.59899999999</v>
      </c>
      <c r="H1427" s="15">
        <f>D1427/D1425*100</f>
        <v>99.982766610544175</v>
      </c>
      <c r="I1427" s="15">
        <f>E1427/E1425*100</f>
        <v>99.949361423074606</v>
      </c>
      <c r="J1427" s="16">
        <f t="shared" si="334"/>
        <v>94.115673592043336</v>
      </c>
      <c r="K1427" s="16">
        <f t="shared" si="335"/>
        <v>98.949247895064005</v>
      </c>
      <c r="L1427" s="16">
        <f t="shared" si="335"/>
        <v>116.7942828537786</v>
      </c>
      <c r="M1427" s="78"/>
      <c r="N1427" s="78"/>
      <c r="O1427" s="78"/>
      <c r="P1427" s="78"/>
      <c r="Q1427" s="78"/>
      <c r="R1427" s="78"/>
    </row>
    <row r="1428" spans="1:18" s="9" customFormat="1" ht="22.5" x14ac:dyDescent="0.2">
      <c r="A1428" s="11" t="s">
        <v>474</v>
      </c>
      <c r="B1428" s="75"/>
      <c r="C1428" s="75"/>
      <c r="D1428" s="75"/>
      <c r="E1428" s="75"/>
      <c r="F1428" s="75"/>
      <c r="G1428" s="75"/>
      <c r="H1428" s="74"/>
      <c r="I1428" s="74"/>
      <c r="J1428" s="74"/>
      <c r="K1428" s="74"/>
      <c r="L1428" s="74"/>
      <c r="M1428" s="74"/>
      <c r="N1428" s="74"/>
      <c r="O1428" s="74"/>
      <c r="P1428" s="74"/>
      <c r="Q1428" s="74"/>
      <c r="R1428" s="74"/>
    </row>
    <row r="1429" spans="1:18" s="9" customFormat="1" x14ac:dyDescent="0.2">
      <c r="A1429" s="13" t="s">
        <v>272</v>
      </c>
      <c r="B1429" s="75">
        <v>101689.16499999999</v>
      </c>
      <c r="C1429" s="75">
        <v>351981.913</v>
      </c>
      <c r="D1429" s="75">
        <v>95208.085000000006</v>
      </c>
      <c r="E1429" s="75">
        <v>447189.99800000002</v>
      </c>
      <c r="F1429" s="75">
        <v>98061.423999999999</v>
      </c>
      <c r="G1429" s="75">
        <v>387873.04</v>
      </c>
      <c r="H1429" s="15">
        <f>H1430+H1431</f>
        <v>99.999999999999986</v>
      </c>
      <c r="I1429" s="15">
        <f>I1430+I1431</f>
        <v>100</v>
      </c>
      <c r="J1429" s="16">
        <f t="shared" ref="J1429:J1434" si="336">D1429/B1429*100</f>
        <v>93.626577620142726</v>
      </c>
      <c r="K1429" s="16">
        <f t="shared" ref="K1429:L1432" si="337">D1429/F1429*100</f>
        <v>97.090253349777996</v>
      </c>
      <c r="L1429" s="16">
        <f t="shared" si="337"/>
        <v>115.29287985573838</v>
      </c>
      <c r="M1429" s="74"/>
      <c r="N1429" s="74"/>
      <c r="O1429" s="74"/>
      <c r="P1429" s="74"/>
      <c r="Q1429" s="74"/>
      <c r="R1429" s="74"/>
    </row>
    <row r="1430" spans="1:18" s="9" customFormat="1" x14ac:dyDescent="0.2">
      <c r="A1430" s="17" t="s">
        <v>278</v>
      </c>
      <c r="B1430" s="75">
        <v>101163.417</v>
      </c>
      <c r="C1430" s="75">
        <v>349506.33500000002</v>
      </c>
      <c r="D1430" s="75">
        <v>94703.417000000001</v>
      </c>
      <c r="E1430" s="75">
        <v>444209.75199999998</v>
      </c>
      <c r="F1430" s="75">
        <v>97318.75</v>
      </c>
      <c r="G1430" s="75">
        <v>386394.75199999998</v>
      </c>
      <c r="H1430" s="15">
        <f>D1430/D1429*100</f>
        <v>99.469931571462638</v>
      </c>
      <c r="I1430" s="15">
        <f>E1430/E1429*100</f>
        <v>99.33356157039988</v>
      </c>
      <c r="J1430" s="16">
        <f t="shared" si="336"/>
        <v>93.614292407699111</v>
      </c>
      <c r="K1430" s="16">
        <f t="shared" si="337"/>
        <v>97.312611392974119</v>
      </c>
      <c r="L1430" s="16">
        <f t="shared" si="337"/>
        <v>114.9626773398827</v>
      </c>
      <c r="M1430" s="78"/>
      <c r="N1430" s="78"/>
      <c r="O1430" s="78"/>
      <c r="P1430" s="78"/>
      <c r="Q1430" s="78"/>
      <c r="R1430" s="78"/>
    </row>
    <row r="1431" spans="1:18" s="9" customFormat="1" x14ac:dyDescent="0.2">
      <c r="A1431" s="17" t="s">
        <v>274</v>
      </c>
      <c r="B1431" s="75">
        <v>525.74800000000005</v>
      </c>
      <c r="C1431" s="75">
        <v>2475.578</v>
      </c>
      <c r="D1431" s="75">
        <v>504.66800000000001</v>
      </c>
      <c r="E1431" s="75">
        <v>2980.2460000000001</v>
      </c>
      <c r="F1431" s="75">
        <v>742.673</v>
      </c>
      <c r="G1431" s="75">
        <v>1478.289</v>
      </c>
      <c r="H1431" s="15">
        <f>D1431/D1429*100</f>
        <v>0.53006842853734526</v>
      </c>
      <c r="I1431" s="15">
        <f>E1431/E1429*100</f>
        <v>0.66643842960011812</v>
      </c>
      <c r="J1431" s="16">
        <f t="shared" si="336"/>
        <v>95.99047452391639</v>
      </c>
      <c r="K1431" s="16">
        <f t="shared" si="337"/>
        <v>67.952921406864135</v>
      </c>
      <c r="L1431" s="16">
        <f t="shared" si="337"/>
        <v>201.60104012138359</v>
      </c>
      <c r="M1431" s="78"/>
      <c r="N1431" s="78"/>
      <c r="O1431" s="78"/>
      <c r="P1431" s="78"/>
      <c r="Q1431" s="78"/>
      <c r="R1431" s="78"/>
    </row>
    <row r="1432" spans="1:18" s="9" customFormat="1" x14ac:dyDescent="0.2">
      <c r="A1432" s="13" t="s">
        <v>273</v>
      </c>
      <c r="B1432" s="75">
        <v>101689.16499999999</v>
      </c>
      <c r="C1432" s="75">
        <v>351981.913</v>
      </c>
      <c r="D1432" s="75">
        <v>95208.085000000006</v>
      </c>
      <c r="E1432" s="75">
        <v>447189.99800000002</v>
      </c>
      <c r="F1432" s="75">
        <v>98061.423999999999</v>
      </c>
      <c r="G1432" s="75">
        <v>387873.04</v>
      </c>
      <c r="H1432" s="15">
        <f>H1433+H1434</f>
        <v>100</v>
      </c>
      <c r="I1432" s="15">
        <f>I1433+I1434</f>
        <v>100</v>
      </c>
      <c r="J1432" s="16">
        <f t="shared" si="336"/>
        <v>93.626577620142726</v>
      </c>
      <c r="K1432" s="16">
        <f t="shared" si="337"/>
        <v>97.090253349777996</v>
      </c>
      <c r="L1432" s="16">
        <f t="shared" si="337"/>
        <v>115.29287985573838</v>
      </c>
    </row>
    <row r="1433" spans="1:18" s="9" customFormat="1" x14ac:dyDescent="0.2">
      <c r="A1433" s="17" t="s">
        <v>275</v>
      </c>
      <c r="B1433" s="75">
        <v>10.090999999999999</v>
      </c>
      <c r="C1433" s="75">
        <v>102.79600000000001</v>
      </c>
      <c r="D1433" s="75">
        <v>11.6</v>
      </c>
      <c r="E1433" s="75">
        <v>114.396</v>
      </c>
      <c r="F1433" s="75">
        <v>0</v>
      </c>
      <c r="G1433" s="75">
        <v>4.87</v>
      </c>
      <c r="H1433" s="15">
        <f>D1433/D1432*100</f>
        <v>1.2183839219116737E-2</v>
      </c>
      <c r="I1433" s="15">
        <f>E1433/E1432*100</f>
        <v>2.5581073036432266E-2</v>
      </c>
      <c r="J1433" s="16">
        <f t="shared" si="336"/>
        <v>114.95391933406005</v>
      </c>
      <c r="K1433" s="16">
        <v>0</v>
      </c>
      <c r="L1433" s="16"/>
    </row>
    <row r="1434" spans="1:18" s="9" customFormat="1" x14ac:dyDescent="0.2">
      <c r="A1434" s="17" t="s">
        <v>279</v>
      </c>
      <c r="B1434" s="75">
        <v>101679.07399999999</v>
      </c>
      <c r="C1434" s="75">
        <v>351879.11599999998</v>
      </c>
      <c r="D1434" s="75">
        <v>95196.485000000001</v>
      </c>
      <c r="E1434" s="75">
        <v>447075.60200000001</v>
      </c>
      <c r="F1434" s="75">
        <v>98061.423999999999</v>
      </c>
      <c r="G1434" s="75">
        <v>387868.17</v>
      </c>
      <c r="H1434" s="15">
        <f>D1434/D1432*100</f>
        <v>99.987816160780881</v>
      </c>
      <c r="I1434" s="15">
        <f>E1434/E1432*100</f>
        <v>99.974418926963565</v>
      </c>
      <c r="J1434" s="16">
        <f t="shared" si="336"/>
        <v>93.624461017416422</v>
      </c>
      <c r="K1434" s="16">
        <f>D1434/F1434*100</f>
        <v>97.078424029412417</v>
      </c>
      <c r="L1434" s="16">
        <f>E1434/G1434*100</f>
        <v>115.26483392540305</v>
      </c>
    </row>
    <row r="1435" spans="1:18" s="9" customFormat="1" ht="22.5" x14ac:dyDescent="0.2">
      <c r="A1435" s="11" t="s">
        <v>475</v>
      </c>
      <c r="B1435" s="75"/>
      <c r="C1435" s="75"/>
      <c r="D1435" s="75"/>
      <c r="E1435" s="75"/>
      <c r="F1435" s="75"/>
      <c r="G1435" s="75"/>
      <c r="H1435" s="74"/>
      <c r="I1435" s="74"/>
      <c r="J1435" s="74"/>
      <c r="K1435" s="74"/>
      <c r="L1435" s="74"/>
      <c r="M1435" s="78"/>
      <c r="N1435" s="78"/>
      <c r="O1435" s="78"/>
      <c r="P1435" s="78"/>
      <c r="Q1435" s="78"/>
      <c r="R1435" s="78"/>
    </row>
    <row r="1436" spans="1:18" s="9" customFormat="1" x14ac:dyDescent="0.2">
      <c r="A1436" s="13" t="s">
        <v>272</v>
      </c>
      <c r="B1436" s="75">
        <v>8054.0940000000001</v>
      </c>
      <c r="C1436" s="75">
        <v>31120.598999999998</v>
      </c>
      <c r="D1436" s="75">
        <v>8269.991</v>
      </c>
      <c r="E1436" s="75">
        <v>39390.589</v>
      </c>
      <c r="F1436" s="75">
        <v>7479.5460000000003</v>
      </c>
      <c r="G1436" s="75">
        <v>31893.922999999999</v>
      </c>
      <c r="H1436" s="15">
        <f>H1437+H1438</f>
        <v>99.999999999999986</v>
      </c>
      <c r="I1436" s="15">
        <f>I1437+I1438</f>
        <v>100.00000253867745</v>
      </c>
      <c r="J1436" s="16">
        <f t="shared" ref="J1436:J1441" si="338">D1436/B1436*100</f>
        <v>102.68058704057836</v>
      </c>
      <c r="K1436" s="16">
        <f t="shared" ref="K1436:L1441" si="339">D1436/F1436*100</f>
        <v>110.56808795614066</v>
      </c>
      <c r="L1436" s="16">
        <f t="shared" si="339"/>
        <v>123.50499811515819</v>
      </c>
    </row>
    <row r="1437" spans="1:18" s="9" customFormat="1" x14ac:dyDescent="0.2">
      <c r="A1437" s="17" t="s">
        <v>278</v>
      </c>
      <c r="B1437" s="75">
        <v>7223.4179999999997</v>
      </c>
      <c r="C1437" s="75">
        <v>27412.004000000001</v>
      </c>
      <c r="D1437" s="75">
        <v>7379.4179999999997</v>
      </c>
      <c r="E1437" s="75">
        <v>34791.421999999999</v>
      </c>
      <c r="F1437" s="75">
        <v>6894.4179999999997</v>
      </c>
      <c r="G1437" s="75">
        <v>30586.088</v>
      </c>
      <c r="H1437" s="15">
        <f>D1437/D1436*100</f>
        <v>89.231270021938343</v>
      </c>
      <c r="I1437" s="15">
        <f>E1437/E1436*100</f>
        <v>88.324198452579623</v>
      </c>
      <c r="J1437" s="16">
        <f t="shared" si="338"/>
        <v>102.15964242966417</v>
      </c>
      <c r="K1437" s="16">
        <f t="shared" si="339"/>
        <v>107.03467645854951</v>
      </c>
      <c r="L1437" s="16">
        <f t="shared" si="339"/>
        <v>113.74917249960177</v>
      </c>
      <c r="M1437" s="74"/>
      <c r="N1437" s="74"/>
      <c r="O1437" s="74"/>
      <c r="P1437" s="74"/>
      <c r="Q1437" s="74"/>
      <c r="R1437" s="74"/>
    </row>
    <row r="1438" spans="1:18" s="9" customFormat="1" x14ac:dyDescent="0.2">
      <c r="A1438" s="17" t="s">
        <v>274</v>
      </c>
      <c r="B1438" s="75">
        <v>830.67600000000004</v>
      </c>
      <c r="C1438" s="75">
        <v>3708.5949999999998</v>
      </c>
      <c r="D1438" s="75">
        <v>890.57299999999998</v>
      </c>
      <c r="E1438" s="75">
        <v>4599.1679999999997</v>
      </c>
      <c r="F1438" s="75">
        <v>585.12800000000004</v>
      </c>
      <c r="G1438" s="75">
        <v>1307.8340000000001</v>
      </c>
      <c r="H1438" s="15">
        <f>D1438/D1436*100</f>
        <v>10.768729978061645</v>
      </c>
      <c r="I1438" s="15">
        <f>E1438/E1436*100</f>
        <v>11.675804086097823</v>
      </c>
      <c r="J1438" s="16">
        <f t="shared" si="338"/>
        <v>107.21063326736295</v>
      </c>
      <c r="K1438" s="16">
        <f t="shared" si="339"/>
        <v>152.20139866832554</v>
      </c>
      <c r="L1438" s="16">
        <f t="shared" si="339"/>
        <v>351.66297863490314</v>
      </c>
      <c r="M1438" s="78"/>
      <c r="N1438" s="78"/>
      <c r="O1438" s="78"/>
      <c r="P1438" s="78"/>
      <c r="Q1438" s="78"/>
      <c r="R1438" s="78"/>
    </row>
    <row r="1439" spans="1:18" s="9" customFormat="1" x14ac:dyDescent="0.2">
      <c r="A1439" s="13" t="s">
        <v>273</v>
      </c>
      <c r="B1439" s="75">
        <v>8054.0940000000001</v>
      </c>
      <c r="C1439" s="75">
        <v>31120.598999999998</v>
      </c>
      <c r="D1439" s="75">
        <v>8269.991</v>
      </c>
      <c r="E1439" s="75">
        <v>39390.589</v>
      </c>
      <c r="F1439" s="75">
        <v>7479.5460000000003</v>
      </c>
      <c r="G1439" s="75">
        <v>31893.922999999999</v>
      </c>
      <c r="H1439" s="15">
        <f>H1440+H1441</f>
        <v>100.00000000000001</v>
      </c>
      <c r="I1439" s="15">
        <f>I1440+I1441</f>
        <v>100.00000253867746</v>
      </c>
      <c r="J1439" s="16">
        <f t="shared" si="338"/>
        <v>102.68058704057836</v>
      </c>
      <c r="K1439" s="16">
        <f t="shared" si="339"/>
        <v>110.56808795614066</v>
      </c>
      <c r="L1439" s="16">
        <f t="shared" si="339"/>
        <v>123.50499811515819</v>
      </c>
    </row>
    <row r="1440" spans="1:18" s="9" customFormat="1" x14ac:dyDescent="0.2">
      <c r="A1440" s="17" t="s">
        <v>275</v>
      </c>
      <c r="B1440" s="75">
        <v>28.651</v>
      </c>
      <c r="C1440" s="75">
        <v>97.887</v>
      </c>
      <c r="D1440" s="75">
        <v>6.4180000000000001</v>
      </c>
      <c r="E1440" s="75">
        <v>104.30500000000001</v>
      </c>
      <c r="F1440" s="75">
        <v>21.361999999999998</v>
      </c>
      <c r="G1440" s="75">
        <v>58.993000000000002</v>
      </c>
      <c r="H1440" s="15">
        <f>D1440/D1439*100</f>
        <v>7.7605888567472442E-2</v>
      </c>
      <c r="I1440" s="15">
        <f>E1440/E1439*100</f>
        <v>0.26479675132555142</v>
      </c>
      <c r="J1440" s="16">
        <f t="shared" si="338"/>
        <v>22.400614289204565</v>
      </c>
      <c r="K1440" s="16">
        <f t="shared" si="339"/>
        <v>30.044003370470936</v>
      </c>
      <c r="L1440" s="16">
        <f t="shared" si="339"/>
        <v>176.80911294560374</v>
      </c>
    </row>
    <row r="1441" spans="1:18" s="9" customFormat="1" x14ac:dyDescent="0.2">
      <c r="A1441" s="17" t="s">
        <v>279</v>
      </c>
      <c r="B1441" s="75">
        <v>8025.4430000000002</v>
      </c>
      <c r="C1441" s="75">
        <v>31022.712</v>
      </c>
      <c r="D1441" s="75">
        <v>8263.5730000000003</v>
      </c>
      <c r="E1441" s="75">
        <v>39286.285000000003</v>
      </c>
      <c r="F1441" s="75">
        <v>7458.1840000000002</v>
      </c>
      <c r="G1441" s="75">
        <v>31834.93</v>
      </c>
      <c r="H1441" s="15">
        <f>D1441/D1439*100</f>
        <v>99.922394111432538</v>
      </c>
      <c r="I1441" s="15">
        <f>E1441/E1439*100</f>
        <v>99.735205787351916</v>
      </c>
      <c r="J1441" s="16">
        <f t="shared" si="338"/>
        <v>102.96718822873703</v>
      </c>
      <c r="K1441" s="16">
        <f t="shared" si="339"/>
        <v>110.79872794771488</v>
      </c>
      <c r="L1441" s="16">
        <f t="shared" si="339"/>
        <v>123.40622391819301</v>
      </c>
      <c r="M1441" s="74"/>
      <c r="N1441" s="74"/>
      <c r="O1441" s="74"/>
      <c r="P1441" s="74"/>
      <c r="Q1441" s="74"/>
      <c r="R1441" s="74"/>
    </row>
    <row r="1442" spans="1:18" s="9" customFormat="1" x14ac:dyDescent="0.2">
      <c r="A1442" s="11" t="s">
        <v>476</v>
      </c>
      <c r="B1442" s="75"/>
      <c r="C1442" s="75"/>
      <c r="D1442" s="75"/>
      <c r="E1442" s="75"/>
      <c r="F1442" s="75"/>
      <c r="G1442" s="75"/>
      <c r="H1442" s="74"/>
      <c r="I1442" s="74"/>
      <c r="J1442" s="74"/>
      <c r="K1442" s="74"/>
      <c r="L1442" s="74"/>
      <c r="M1442" s="78"/>
      <c r="N1442" s="78"/>
      <c r="O1442" s="78"/>
      <c r="P1442" s="78"/>
      <c r="Q1442" s="78"/>
      <c r="R1442" s="78"/>
    </row>
    <row r="1443" spans="1:18" s="9" customFormat="1" x14ac:dyDescent="0.2">
      <c r="A1443" s="13" t="s">
        <v>272</v>
      </c>
      <c r="B1443" s="75">
        <v>34956.968999999997</v>
      </c>
      <c r="C1443" s="75">
        <v>126095.933</v>
      </c>
      <c r="D1443" s="75">
        <v>36708.131000000001</v>
      </c>
      <c r="E1443" s="75">
        <v>162804.06400000001</v>
      </c>
      <c r="F1443" s="75">
        <v>31907.739000000001</v>
      </c>
      <c r="G1443" s="75">
        <v>118637.973</v>
      </c>
      <c r="H1443" s="15">
        <f>H1444+H1445</f>
        <v>100</v>
      </c>
      <c r="I1443" s="15">
        <f>I1444+I1445</f>
        <v>99.999999999999986</v>
      </c>
      <c r="J1443" s="16">
        <f t="shared" ref="J1443:J1448" si="340">D1443/B1443*100</f>
        <v>105.00947893966438</v>
      </c>
      <c r="K1443" s="16">
        <f t="shared" ref="K1443:L1448" si="341">D1443/F1443*100</f>
        <v>115.04460093521512</v>
      </c>
      <c r="L1443" s="16">
        <f t="shared" si="341"/>
        <v>137.22761767010297</v>
      </c>
      <c r="M1443" s="74"/>
      <c r="N1443" s="74"/>
      <c r="O1443" s="74"/>
      <c r="P1443" s="74"/>
      <c r="Q1443" s="74"/>
      <c r="R1443" s="74"/>
    </row>
    <row r="1444" spans="1:18" s="9" customFormat="1" x14ac:dyDescent="0.2">
      <c r="A1444" s="17" t="s">
        <v>278</v>
      </c>
      <c r="B1444" s="75">
        <v>14930.333000000001</v>
      </c>
      <c r="C1444" s="75">
        <v>62144.667000000001</v>
      </c>
      <c r="D1444" s="75">
        <v>11834</v>
      </c>
      <c r="E1444" s="75">
        <v>73978.667000000001</v>
      </c>
      <c r="F1444" s="75">
        <v>14575.666999999999</v>
      </c>
      <c r="G1444" s="75">
        <v>59806.332999999999</v>
      </c>
      <c r="H1444" s="15">
        <f>D1444/D1443*100</f>
        <v>32.238089157957944</v>
      </c>
      <c r="I1444" s="15">
        <f>E1444/E1443*100</f>
        <v>45.440307313213012</v>
      </c>
      <c r="J1444" s="16">
        <f t="shared" si="340"/>
        <v>79.261460544784896</v>
      </c>
      <c r="K1444" s="16">
        <f t="shared" si="341"/>
        <v>81.190109516085954</v>
      </c>
      <c r="L1444" s="16">
        <f t="shared" si="341"/>
        <v>123.69704559548904</v>
      </c>
    </row>
    <row r="1445" spans="1:18" s="9" customFormat="1" x14ac:dyDescent="0.2">
      <c r="A1445" s="17" t="s">
        <v>274</v>
      </c>
      <c r="B1445" s="75">
        <v>20026.635999999999</v>
      </c>
      <c r="C1445" s="75">
        <v>63951.266000000003</v>
      </c>
      <c r="D1445" s="75">
        <v>24874.131000000001</v>
      </c>
      <c r="E1445" s="75">
        <v>88825.396999999997</v>
      </c>
      <c r="F1445" s="75">
        <v>17332.073</v>
      </c>
      <c r="G1445" s="75">
        <v>58831.64</v>
      </c>
      <c r="H1445" s="15">
        <f>D1445/D1443*100</f>
        <v>67.761910842042056</v>
      </c>
      <c r="I1445" s="15">
        <f>E1445/E1443*100</f>
        <v>54.559692686786974</v>
      </c>
      <c r="J1445" s="16">
        <f t="shared" si="340"/>
        <v>124.20523846341445</v>
      </c>
      <c r="K1445" s="16">
        <f t="shared" si="341"/>
        <v>143.51503712221844</v>
      </c>
      <c r="L1445" s="16">
        <f t="shared" si="341"/>
        <v>150.98235745255442</v>
      </c>
      <c r="M1445" s="78"/>
      <c r="N1445" s="78"/>
      <c r="O1445" s="78"/>
      <c r="P1445" s="78"/>
      <c r="Q1445" s="78"/>
      <c r="R1445" s="78"/>
    </row>
    <row r="1446" spans="1:18" s="9" customFormat="1" x14ac:dyDescent="0.2">
      <c r="A1446" s="13" t="s">
        <v>273</v>
      </c>
      <c r="B1446" s="75">
        <v>34956.968999999997</v>
      </c>
      <c r="C1446" s="75">
        <v>126095.933</v>
      </c>
      <c r="D1446" s="75">
        <v>36708.131000000001</v>
      </c>
      <c r="E1446" s="75">
        <v>162804.06400000001</v>
      </c>
      <c r="F1446" s="75">
        <v>31907.739000000001</v>
      </c>
      <c r="G1446" s="75">
        <v>118637.973</v>
      </c>
      <c r="H1446" s="15">
        <f>H1447+H1448</f>
        <v>100</v>
      </c>
      <c r="I1446" s="15">
        <f>I1447+I1448</f>
        <v>99.999999999999972</v>
      </c>
      <c r="J1446" s="16">
        <f t="shared" si="340"/>
        <v>105.00947893966438</v>
      </c>
      <c r="K1446" s="16">
        <f t="shared" si="341"/>
        <v>115.04460093521512</v>
      </c>
      <c r="L1446" s="16">
        <f t="shared" si="341"/>
        <v>137.22761767010297</v>
      </c>
      <c r="M1446" s="74"/>
      <c r="N1446" s="74"/>
      <c r="O1446" s="74"/>
      <c r="P1446" s="74"/>
      <c r="Q1446" s="74"/>
      <c r="R1446" s="74"/>
    </row>
    <row r="1447" spans="1:18" s="9" customFormat="1" x14ac:dyDescent="0.2">
      <c r="A1447" s="17" t="s">
        <v>275</v>
      </c>
      <c r="B1447" s="75">
        <v>1738.778</v>
      </c>
      <c r="C1447" s="75">
        <v>11323.937</v>
      </c>
      <c r="D1447" s="75">
        <v>1224.2159999999999</v>
      </c>
      <c r="E1447" s="75">
        <v>12548.153</v>
      </c>
      <c r="F1447" s="75">
        <v>2625.1320000000001</v>
      </c>
      <c r="G1447" s="75">
        <v>5980.1530000000002</v>
      </c>
      <c r="H1447" s="15">
        <f>D1447/D1446*100</f>
        <v>3.3349995400201657</v>
      </c>
      <c r="I1447" s="15">
        <f>E1447/E1446*100</f>
        <v>7.7075182840644558</v>
      </c>
      <c r="J1447" s="16">
        <f t="shared" si="340"/>
        <v>70.406687915306037</v>
      </c>
      <c r="K1447" s="16">
        <f t="shared" si="341"/>
        <v>46.634454953122351</v>
      </c>
      <c r="L1447" s="16">
        <f t="shared" si="341"/>
        <v>209.82996588883259</v>
      </c>
    </row>
    <row r="1448" spans="1:18" s="9" customFormat="1" x14ac:dyDescent="0.2">
      <c r="A1448" s="17" t="s">
        <v>279</v>
      </c>
      <c r="B1448" s="75">
        <v>33218.190999999999</v>
      </c>
      <c r="C1448" s="75">
        <v>114771.996</v>
      </c>
      <c r="D1448" s="75">
        <v>35483.915000000001</v>
      </c>
      <c r="E1448" s="75">
        <v>150255.91099999999</v>
      </c>
      <c r="F1448" s="75">
        <v>29282.607</v>
      </c>
      <c r="G1448" s="75">
        <v>112657.821</v>
      </c>
      <c r="H1448" s="15">
        <f>D1448/D1446*100</f>
        <v>96.665000459979836</v>
      </c>
      <c r="I1448" s="15">
        <f>E1448/E1446*100</f>
        <v>92.292481715935523</v>
      </c>
      <c r="J1448" s="16">
        <f t="shared" si="340"/>
        <v>106.82073265217844</v>
      </c>
      <c r="K1448" s="16">
        <f t="shared" si="341"/>
        <v>121.17744502735019</v>
      </c>
      <c r="L1448" s="16">
        <f t="shared" si="341"/>
        <v>133.373706029695</v>
      </c>
    </row>
    <row r="1449" spans="1:18" s="9" customFormat="1" ht="45" x14ac:dyDescent="0.2">
      <c r="A1449" s="11" t="s">
        <v>477</v>
      </c>
      <c r="B1449" s="75"/>
      <c r="C1449" s="75"/>
      <c r="D1449" s="75"/>
      <c r="E1449" s="75"/>
      <c r="F1449" s="75"/>
      <c r="G1449" s="75"/>
      <c r="H1449" s="74"/>
      <c r="I1449" s="74"/>
      <c r="J1449" s="74"/>
      <c r="K1449" s="74"/>
      <c r="L1449" s="74"/>
      <c r="M1449" s="78"/>
      <c r="N1449" s="78"/>
      <c r="O1449" s="78"/>
      <c r="P1449" s="78"/>
      <c r="Q1449" s="78"/>
      <c r="R1449" s="78"/>
    </row>
    <row r="1450" spans="1:18" s="9" customFormat="1" x14ac:dyDescent="0.2">
      <c r="A1450" s="13" t="s">
        <v>272</v>
      </c>
      <c r="B1450" s="75">
        <v>32065.292000000001</v>
      </c>
      <c r="C1450" s="75">
        <v>114296.15300000001</v>
      </c>
      <c r="D1450" s="75">
        <v>34276.207999999999</v>
      </c>
      <c r="E1450" s="75">
        <v>148572.361</v>
      </c>
      <c r="F1450" s="75">
        <v>29039.469000000001</v>
      </c>
      <c r="G1450" s="75">
        <v>104363.527</v>
      </c>
      <c r="H1450" s="15">
        <f>H1451+H1452</f>
        <v>100</v>
      </c>
      <c r="I1450" s="15">
        <f>I1451+I1452</f>
        <v>100</v>
      </c>
      <c r="J1450" s="16">
        <f t="shared" ref="J1450:J1455" si="342">D1450/B1450*100</f>
        <v>106.89504402454841</v>
      </c>
      <c r="K1450" s="16">
        <f t="shared" ref="K1450:L1455" si="343">D1450/F1450*100</f>
        <v>118.03317753502999</v>
      </c>
      <c r="L1450" s="16">
        <f t="shared" si="343"/>
        <v>142.36042540034126</v>
      </c>
    </row>
    <row r="1451" spans="1:18" s="9" customFormat="1" x14ac:dyDescent="0.2">
      <c r="A1451" s="17" t="s">
        <v>278</v>
      </c>
      <c r="B1451" s="75">
        <v>12351.166999999999</v>
      </c>
      <c r="C1451" s="75">
        <v>52164.002999999997</v>
      </c>
      <c r="D1451" s="75">
        <v>9877.8340000000007</v>
      </c>
      <c r="E1451" s="75">
        <v>62041.837</v>
      </c>
      <c r="F1451" s="75">
        <v>12120.834000000001</v>
      </c>
      <c r="G1451" s="75">
        <v>49773.17</v>
      </c>
      <c r="H1451" s="15">
        <f>D1451/D1450*100</f>
        <v>28.818339531607467</v>
      </c>
      <c r="I1451" s="15">
        <f>E1451/E1450*100</f>
        <v>41.758666674214048</v>
      </c>
      <c r="J1451" s="16">
        <f t="shared" si="342"/>
        <v>79.974904395673718</v>
      </c>
      <c r="K1451" s="16">
        <f t="shared" si="343"/>
        <v>81.494672726315699</v>
      </c>
      <c r="L1451" s="16">
        <f t="shared" si="343"/>
        <v>124.64915736731254</v>
      </c>
    </row>
    <row r="1452" spans="1:18" s="9" customFormat="1" x14ac:dyDescent="0.2">
      <c r="A1452" s="17" t="s">
        <v>274</v>
      </c>
      <c r="B1452" s="75">
        <v>19714.125</v>
      </c>
      <c r="C1452" s="75">
        <v>62132.15</v>
      </c>
      <c r="D1452" s="75">
        <v>24398.374</v>
      </c>
      <c r="E1452" s="75">
        <v>86530.524000000005</v>
      </c>
      <c r="F1452" s="75">
        <v>16918.634999999998</v>
      </c>
      <c r="G1452" s="75">
        <v>54590.357000000004</v>
      </c>
      <c r="H1452" s="15">
        <f>D1452/D1450*100</f>
        <v>71.181660468392536</v>
      </c>
      <c r="I1452" s="15">
        <f>E1452/E1450*100</f>
        <v>58.241333325785952</v>
      </c>
      <c r="J1452" s="16">
        <f t="shared" si="342"/>
        <v>123.76087703613526</v>
      </c>
      <c r="K1452" s="16">
        <f t="shared" si="343"/>
        <v>144.21006186373785</v>
      </c>
      <c r="L1452" s="16">
        <f t="shared" si="343"/>
        <v>158.50880770023176</v>
      </c>
      <c r="M1452" s="78"/>
      <c r="N1452" s="78"/>
      <c r="O1452" s="78"/>
      <c r="P1452" s="78"/>
      <c r="Q1452" s="78"/>
      <c r="R1452" s="78"/>
    </row>
    <row r="1453" spans="1:18" s="9" customFormat="1" x14ac:dyDescent="0.2">
      <c r="A1453" s="13" t="s">
        <v>273</v>
      </c>
      <c r="B1453" s="75">
        <v>32065.292000000001</v>
      </c>
      <c r="C1453" s="75">
        <v>114296.15300000001</v>
      </c>
      <c r="D1453" s="75">
        <v>34276.207999999999</v>
      </c>
      <c r="E1453" s="75">
        <v>148572.361</v>
      </c>
      <c r="F1453" s="75">
        <v>29039.469000000001</v>
      </c>
      <c r="G1453" s="75">
        <v>104363.527</v>
      </c>
      <c r="H1453" s="15">
        <f>H1454+H1455</f>
        <v>99.99999708252443</v>
      </c>
      <c r="I1453" s="15">
        <f>I1454+I1455</f>
        <v>99.999999326927295</v>
      </c>
      <c r="J1453" s="16">
        <f t="shared" si="342"/>
        <v>106.89504402454841</v>
      </c>
      <c r="K1453" s="16">
        <f t="shared" si="343"/>
        <v>118.03317753502999</v>
      </c>
      <c r="L1453" s="16">
        <f t="shared" si="343"/>
        <v>142.36042540034126</v>
      </c>
      <c r="M1453" s="74"/>
      <c r="N1453" s="74"/>
      <c r="O1453" s="74"/>
      <c r="P1453" s="74"/>
      <c r="Q1453" s="74"/>
      <c r="R1453" s="74"/>
    </row>
    <row r="1454" spans="1:18" s="9" customFormat="1" x14ac:dyDescent="0.2">
      <c r="A1454" s="17" t="s">
        <v>275</v>
      </c>
      <c r="B1454" s="75">
        <v>947.16800000000001</v>
      </c>
      <c r="C1454" s="75">
        <v>8341.8070000000007</v>
      </c>
      <c r="D1454" s="75">
        <v>509.38600000000002</v>
      </c>
      <c r="E1454" s="75">
        <v>8851.1929999999993</v>
      </c>
      <c r="F1454" s="75">
        <v>2525.1570000000002</v>
      </c>
      <c r="G1454" s="75">
        <v>4432.8980000000001</v>
      </c>
      <c r="H1454" s="15">
        <f>D1454/D1453*100</f>
        <v>1.4861212185431949</v>
      </c>
      <c r="I1454" s="15">
        <f>E1454/E1453*100</f>
        <v>5.9574963609819722</v>
      </c>
      <c r="J1454" s="16">
        <f t="shared" si="342"/>
        <v>53.779899658772258</v>
      </c>
      <c r="K1454" s="16">
        <f t="shared" si="343"/>
        <v>20.172448683388794</v>
      </c>
      <c r="L1454" s="16">
        <f t="shared" si="343"/>
        <v>199.67057667467193</v>
      </c>
      <c r="M1454" s="74"/>
      <c r="N1454" s="74"/>
      <c r="O1454" s="74"/>
      <c r="P1454" s="74"/>
      <c r="Q1454" s="74"/>
      <c r="R1454" s="74"/>
    </row>
    <row r="1455" spans="1:18" s="9" customFormat="1" x14ac:dyDescent="0.2">
      <c r="A1455" s="17" t="s">
        <v>279</v>
      </c>
      <c r="B1455" s="75">
        <v>31118.124</v>
      </c>
      <c r="C1455" s="75">
        <v>105954.34600000001</v>
      </c>
      <c r="D1455" s="75">
        <v>33766.821000000004</v>
      </c>
      <c r="E1455" s="75">
        <v>139721.16699999999</v>
      </c>
      <c r="F1455" s="75">
        <v>26514.312000000002</v>
      </c>
      <c r="G1455" s="75">
        <v>99930.63</v>
      </c>
      <c r="H1455" s="15">
        <f>D1455/D1453*100</f>
        <v>98.513875863981241</v>
      </c>
      <c r="I1455" s="15">
        <f>E1455/E1453*100</f>
        <v>94.042502965945317</v>
      </c>
      <c r="J1455" s="16">
        <f t="shared" si="342"/>
        <v>108.51175025846675</v>
      </c>
      <c r="K1455" s="16">
        <f t="shared" si="343"/>
        <v>127.35318570589349</v>
      </c>
      <c r="L1455" s="16">
        <f t="shared" si="343"/>
        <v>139.81815885679893</v>
      </c>
      <c r="M1455" s="74"/>
      <c r="N1455" s="74"/>
      <c r="O1455" s="74"/>
      <c r="P1455" s="74"/>
      <c r="Q1455" s="74"/>
      <c r="R1455" s="74"/>
    </row>
    <row r="1456" spans="1:18" s="9" customFormat="1" ht="33.75" x14ac:dyDescent="0.2">
      <c r="A1456" s="11" t="s">
        <v>478</v>
      </c>
      <c r="B1456" s="75"/>
      <c r="C1456" s="75"/>
      <c r="D1456" s="75"/>
      <c r="E1456" s="75"/>
      <c r="F1456" s="75"/>
      <c r="G1456" s="75"/>
      <c r="H1456" s="74"/>
      <c r="I1456" s="74"/>
      <c r="J1456" s="74"/>
      <c r="K1456" s="74"/>
      <c r="L1456" s="74"/>
      <c r="M1456" s="70"/>
      <c r="N1456" s="70"/>
      <c r="O1456" s="70"/>
      <c r="P1456" s="70"/>
      <c r="Q1456" s="70"/>
      <c r="R1456" s="70"/>
    </row>
    <row r="1457" spans="1:18" s="9" customFormat="1" x14ac:dyDescent="0.2">
      <c r="A1457" s="13" t="s">
        <v>272</v>
      </c>
      <c r="B1457" s="75">
        <v>1226.4369999999999</v>
      </c>
      <c r="C1457" s="75">
        <v>3312.46</v>
      </c>
      <c r="D1457" s="75">
        <v>1334.896</v>
      </c>
      <c r="E1457" s="75">
        <v>4647.3559999999998</v>
      </c>
      <c r="F1457" s="75">
        <v>885.39200000000005</v>
      </c>
      <c r="G1457" s="75">
        <v>3162.3989999999999</v>
      </c>
      <c r="H1457" s="15">
        <f>H1458+H1459+H1460</f>
        <v>100.00000000000001</v>
      </c>
      <c r="I1457" s="15">
        <f>I1458+I1459+I1460</f>
        <v>100.0000215176113</v>
      </c>
      <c r="J1457" s="16">
        <f t="shared" ref="J1457:J1462" si="344">D1457/B1457*100</f>
        <v>108.84342204287705</v>
      </c>
      <c r="K1457" s="16">
        <f t="shared" ref="K1457:L1459" si="345">D1457/F1457*100</f>
        <v>150.76892495075626</v>
      </c>
      <c r="L1457" s="16">
        <f t="shared" si="345"/>
        <v>146.95666169891908</v>
      </c>
      <c r="M1457" s="74"/>
      <c r="N1457" s="74"/>
      <c r="O1457" s="74"/>
      <c r="P1457" s="74"/>
      <c r="Q1457" s="74"/>
      <c r="R1457" s="74"/>
    </row>
    <row r="1458" spans="1:18" s="9" customFormat="1" x14ac:dyDescent="0.2">
      <c r="A1458" s="17" t="s">
        <v>278</v>
      </c>
      <c r="B1458" s="75">
        <v>312.834</v>
      </c>
      <c r="C1458" s="75">
        <v>1139.6679999999999</v>
      </c>
      <c r="D1458" s="75">
        <v>347.834</v>
      </c>
      <c r="E1458" s="75">
        <v>1487.502</v>
      </c>
      <c r="F1458" s="75">
        <v>174.167</v>
      </c>
      <c r="G1458" s="75">
        <v>664.83500000000004</v>
      </c>
      <c r="H1458" s="15">
        <f>D1458/D1457*100</f>
        <v>26.057011182893653</v>
      </c>
      <c r="I1458" s="15">
        <f>E1458/E1457*100</f>
        <v>32.007489850142754</v>
      </c>
      <c r="J1458" s="16">
        <f t="shared" si="344"/>
        <v>111.18804222047476</v>
      </c>
      <c r="K1458" s="16">
        <f t="shared" si="345"/>
        <v>199.71291920972399</v>
      </c>
      <c r="L1458" s="16">
        <f t="shared" si="345"/>
        <v>223.74002572066752</v>
      </c>
      <c r="M1458" s="74"/>
      <c r="N1458" s="74"/>
      <c r="O1458" s="74"/>
      <c r="P1458" s="74"/>
      <c r="Q1458" s="74"/>
      <c r="R1458" s="74"/>
    </row>
    <row r="1459" spans="1:18" s="9" customFormat="1" x14ac:dyDescent="0.2">
      <c r="A1459" s="17" t="s">
        <v>274</v>
      </c>
      <c r="B1459" s="75">
        <v>653.57899999999995</v>
      </c>
      <c r="C1459" s="75">
        <v>1912.27</v>
      </c>
      <c r="D1459" s="75">
        <v>499.18</v>
      </c>
      <c r="E1459" s="75">
        <v>2411.4499999999998</v>
      </c>
      <c r="F1459" s="75">
        <v>711.22500000000002</v>
      </c>
      <c r="G1459" s="75">
        <v>1931.5170000000001</v>
      </c>
      <c r="H1459" s="15">
        <f>D1459/D1457*100</f>
        <v>37.394673442725129</v>
      </c>
      <c r="I1459" s="15">
        <f>E1459/E1457*100</f>
        <v>51.888643779387678</v>
      </c>
      <c r="J1459" s="16">
        <f t="shared" si="344"/>
        <v>76.376382962120886</v>
      </c>
      <c r="K1459" s="16">
        <f t="shared" si="345"/>
        <v>70.185946781960695</v>
      </c>
      <c r="L1459" s="16">
        <f t="shared" si="345"/>
        <v>124.84746445410524</v>
      </c>
      <c r="M1459" s="70"/>
      <c r="N1459" s="70"/>
      <c r="O1459" s="70"/>
      <c r="P1459" s="70"/>
      <c r="Q1459" s="70"/>
      <c r="R1459" s="70"/>
    </row>
    <row r="1460" spans="1:18" s="9" customFormat="1" x14ac:dyDescent="0.2">
      <c r="A1460" s="17" t="s">
        <v>298</v>
      </c>
      <c r="B1460" s="75">
        <v>260.024</v>
      </c>
      <c r="C1460" s="75">
        <v>260.52300000000002</v>
      </c>
      <c r="D1460" s="75">
        <v>487.88200000000001</v>
      </c>
      <c r="E1460" s="75">
        <v>748.40499999999997</v>
      </c>
      <c r="F1460" s="75">
        <v>0</v>
      </c>
      <c r="G1460" s="75">
        <v>566.04700000000003</v>
      </c>
      <c r="H1460" s="15">
        <f>D1460/D1457*100</f>
        <v>36.548315374381232</v>
      </c>
      <c r="I1460" s="15">
        <f>E1460/E1457*100</f>
        <v>16.103887888080877</v>
      </c>
      <c r="J1460" s="16">
        <f t="shared" si="344"/>
        <v>187.62960342122267</v>
      </c>
      <c r="K1460" s="16">
        <v>0</v>
      </c>
      <c r="L1460" s="16">
        <f>E1460/G1460*100</f>
        <v>132.21605273060365</v>
      </c>
      <c r="M1460" s="74"/>
      <c r="N1460" s="74"/>
      <c r="O1460" s="74"/>
      <c r="P1460" s="74"/>
      <c r="Q1460" s="74"/>
      <c r="R1460" s="74"/>
    </row>
    <row r="1461" spans="1:18" s="9" customFormat="1" x14ac:dyDescent="0.2">
      <c r="A1461" s="13" t="s">
        <v>273</v>
      </c>
      <c r="B1461" s="75">
        <v>1226.4369999999999</v>
      </c>
      <c r="C1461" s="75">
        <v>3312.46</v>
      </c>
      <c r="D1461" s="75">
        <v>1334.896</v>
      </c>
      <c r="E1461" s="75">
        <v>4647.3559999999998</v>
      </c>
      <c r="F1461" s="75">
        <v>885.39200000000005</v>
      </c>
      <c r="G1461" s="75">
        <v>3162.3989999999999</v>
      </c>
      <c r="H1461" s="15">
        <f>H1462+H1463</f>
        <v>100</v>
      </c>
      <c r="I1461" s="15">
        <f>I1462+I1463</f>
        <v>100</v>
      </c>
      <c r="J1461" s="16">
        <f t="shared" si="344"/>
        <v>108.84342204287705</v>
      </c>
      <c r="K1461" s="16">
        <f>D1461/F1461*100</f>
        <v>150.76892495075626</v>
      </c>
      <c r="L1461" s="16">
        <f>E1461/G1461*100</f>
        <v>146.95666169891908</v>
      </c>
      <c r="M1461" s="74"/>
      <c r="N1461" s="74"/>
      <c r="O1461" s="74"/>
      <c r="P1461" s="74"/>
      <c r="Q1461" s="74"/>
      <c r="R1461" s="74"/>
    </row>
    <row r="1462" spans="1:18" s="9" customFormat="1" x14ac:dyDescent="0.2">
      <c r="A1462" s="17" t="s">
        <v>275</v>
      </c>
      <c r="B1462" s="75">
        <v>1226.4369999999999</v>
      </c>
      <c r="C1462" s="75">
        <v>3312.46</v>
      </c>
      <c r="D1462" s="75">
        <v>1334.896</v>
      </c>
      <c r="E1462" s="75">
        <v>4647.3559999999998</v>
      </c>
      <c r="F1462" s="75">
        <v>720.62800000000004</v>
      </c>
      <c r="G1462" s="75">
        <v>3162.3989999999999</v>
      </c>
      <c r="H1462" s="15">
        <f>D1462/D1461*100</f>
        <v>100</v>
      </c>
      <c r="I1462" s="15">
        <f>E1462/E1461*100</f>
        <v>100</v>
      </c>
      <c r="J1462" s="16">
        <f t="shared" si="344"/>
        <v>108.84342204287705</v>
      </c>
      <c r="K1462" s="16">
        <f>D1462/F1462*100</f>
        <v>185.24065120977812</v>
      </c>
      <c r="L1462" s="16">
        <f>E1462/G1462*100</f>
        <v>146.95666169891908</v>
      </c>
      <c r="M1462" s="74"/>
      <c r="N1462" s="74"/>
      <c r="O1462" s="74"/>
      <c r="P1462" s="74"/>
      <c r="Q1462" s="74"/>
      <c r="R1462" s="74"/>
    </row>
    <row r="1463" spans="1:18" s="9" customFormat="1" x14ac:dyDescent="0.2">
      <c r="A1463" s="17" t="s">
        <v>279</v>
      </c>
      <c r="B1463" s="75">
        <v>0</v>
      </c>
      <c r="C1463" s="75">
        <v>0</v>
      </c>
      <c r="D1463" s="75">
        <v>0</v>
      </c>
      <c r="E1463" s="75">
        <v>0</v>
      </c>
      <c r="F1463" s="75">
        <v>164.76300000000001</v>
      </c>
      <c r="G1463" s="75">
        <v>0</v>
      </c>
      <c r="H1463" s="15">
        <f>D1463/D1461*100</f>
        <v>0</v>
      </c>
      <c r="I1463" s="15">
        <f>E1463/E1461*100</f>
        <v>0</v>
      </c>
      <c r="J1463" s="16">
        <v>0</v>
      </c>
      <c r="K1463" s="16">
        <f>D1463/F1463*100</f>
        <v>0</v>
      </c>
      <c r="L1463" s="16">
        <v>0</v>
      </c>
      <c r="M1463" s="78"/>
      <c r="N1463" s="78"/>
      <c r="O1463" s="78"/>
      <c r="P1463" s="78"/>
      <c r="Q1463" s="78"/>
      <c r="R1463" s="78"/>
    </row>
    <row r="1464" spans="1:18" s="9" customFormat="1" ht="33.75" x14ac:dyDescent="0.2">
      <c r="A1464" s="11" t="s">
        <v>479</v>
      </c>
      <c r="B1464" s="75"/>
      <c r="C1464" s="75"/>
      <c r="D1464" s="75"/>
      <c r="E1464" s="75"/>
      <c r="F1464" s="75"/>
      <c r="G1464" s="75"/>
      <c r="H1464" s="74"/>
      <c r="I1464" s="74"/>
      <c r="J1464" s="74"/>
      <c r="K1464" s="74"/>
      <c r="L1464" s="74"/>
      <c r="M1464" s="74"/>
      <c r="N1464" s="74"/>
      <c r="O1464" s="74"/>
      <c r="P1464" s="74"/>
      <c r="Q1464" s="74"/>
      <c r="R1464" s="74"/>
    </row>
    <row r="1465" spans="1:18" s="9" customFormat="1" x14ac:dyDescent="0.2">
      <c r="A1465" s="13" t="s">
        <v>272</v>
      </c>
      <c r="B1465" s="75">
        <v>13017</v>
      </c>
      <c r="C1465" s="75">
        <v>44537</v>
      </c>
      <c r="D1465" s="75">
        <v>10714</v>
      </c>
      <c r="E1465" s="75">
        <v>55250</v>
      </c>
      <c r="F1465" s="75">
        <v>16985</v>
      </c>
      <c r="G1465" s="75">
        <v>57514</v>
      </c>
      <c r="H1465" s="15">
        <f>H1466+H1467</f>
        <v>100</v>
      </c>
      <c r="I1465" s="15">
        <f>I1466+I1467</f>
        <v>100</v>
      </c>
      <c r="J1465" s="16">
        <f t="shared" ref="J1465:J1470" si="346">D1465/B1465*100</f>
        <v>82.307751402012755</v>
      </c>
      <c r="K1465" s="16">
        <f t="shared" ref="K1465:L1470" si="347">D1465/F1465*100</f>
        <v>63.079187518398584</v>
      </c>
      <c r="L1465" s="16">
        <f t="shared" si="347"/>
        <v>96.063567131481037</v>
      </c>
    </row>
    <row r="1466" spans="1:18" s="9" customFormat="1" x14ac:dyDescent="0.2">
      <c r="A1466" s="17" t="s">
        <v>278</v>
      </c>
      <c r="B1466" s="75">
        <v>1322</v>
      </c>
      <c r="C1466" s="75">
        <v>5141</v>
      </c>
      <c r="D1466" s="75">
        <v>1079</v>
      </c>
      <c r="E1466" s="75">
        <v>6219</v>
      </c>
      <c r="F1466" s="75">
        <v>1319</v>
      </c>
      <c r="G1466" s="75">
        <v>7791</v>
      </c>
      <c r="H1466" s="15">
        <f>D1466/D1465*100</f>
        <v>10.070935224939332</v>
      </c>
      <c r="I1466" s="15">
        <f>E1466/E1465*100</f>
        <v>11.256108597285069</v>
      </c>
      <c r="J1466" s="16">
        <f t="shared" si="346"/>
        <v>81.61875945537065</v>
      </c>
      <c r="K1466" s="16">
        <f t="shared" si="347"/>
        <v>81.804397270659592</v>
      </c>
      <c r="L1466" s="16">
        <f t="shared" si="347"/>
        <v>79.822872545244522</v>
      </c>
      <c r="M1466" s="78"/>
      <c r="N1466" s="78"/>
      <c r="O1466" s="78"/>
      <c r="P1466" s="78"/>
      <c r="Q1466" s="78"/>
      <c r="R1466" s="78"/>
    </row>
    <row r="1467" spans="1:18" s="9" customFormat="1" x14ac:dyDescent="0.2">
      <c r="A1467" s="17" t="s">
        <v>274</v>
      </c>
      <c r="B1467" s="75">
        <v>11695</v>
      </c>
      <c r="C1467" s="75">
        <v>39396</v>
      </c>
      <c r="D1467" s="75">
        <v>9635</v>
      </c>
      <c r="E1467" s="75">
        <v>49031</v>
      </c>
      <c r="F1467" s="75">
        <v>15666</v>
      </c>
      <c r="G1467" s="75">
        <v>49723</v>
      </c>
      <c r="H1467" s="15">
        <f>D1467/D1465*100</f>
        <v>89.929064775060667</v>
      </c>
      <c r="I1467" s="15">
        <f>E1467/E1465*100</f>
        <v>88.743891402714937</v>
      </c>
      <c r="J1467" s="16">
        <f t="shared" si="346"/>
        <v>82.385634886703713</v>
      </c>
      <c r="K1467" s="16">
        <f t="shared" si="347"/>
        <v>61.502617132643941</v>
      </c>
      <c r="L1467" s="16">
        <f t="shared" si="347"/>
        <v>98.608289926191091</v>
      </c>
    </row>
    <row r="1468" spans="1:18" s="9" customFormat="1" x14ac:dyDescent="0.2">
      <c r="A1468" s="13" t="s">
        <v>273</v>
      </c>
      <c r="B1468" s="75">
        <v>13017</v>
      </c>
      <c r="C1468" s="75">
        <v>44537</v>
      </c>
      <c r="D1468" s="75">
        <v>10714</v>
      </c>
      <c r="E1468" s="75">
        <v>55250</v>
      </c>
      <c r="F1468" s="75">
        <v>16985</v>
      </c>
      <c r="G1468" s="75">
        <v>57514</v>
      </c>
      <c r="H1468" s="15">
        <f>H1469+H1470</f>
        <v>100</v>
      </c>
      <c r="I1468" s="15">
        <f>I1469+I1470</f>
        <v>100</v>
      </c>
      <c r="J1468" s="16">
        <f t="shared" si="346"/>
        <v>82.307751402012755</v>
      </c>
      <c r="K1468" s="16">
        <f t="shared" si="347"/>
        <v>63.079187518398584</v>
      </c>
      <c r="L1468" s="16">
        <f t="shared" si="347"/>
        <v>96.063567131481037</v>
      </c>
    </row>
    <row r="1469" spans="1:18" s="9" customFormat="1" x14ac:dyDescent="0.2">
      <c r="A1469" s="17" t="s">
        <v>275</v>
      </c>
      <c r="B1469" s="75">
        <v>3840</v>
      </c>
      <c r="C1469" s="75">
        <v>11381</v>
      </c>
      <c r="D1469" s="75">
        <v>881</v>
      </c>
      <c r="E1469" s="75">
        <v>12262</v>
      </c>
      <c r="F1469" s="75">
        <v>894</v>
      </c>
      <c r="G1469" s="75">
        <v>9814</v>
      </c>
      <c r="H1469" s="15">
        <f>D1469/D1468*100</f>
        <v>8.2228859436251636</v>
      </c>
      <c r="I1469" s="15">
        <f>E1469/E1468*100</f>
        <v>22.19366515837104</v>
      </c>
      <c r="J1469" s="16">
        <f t="shared" si="346"/>
        <v>22.942708333333332</v>
      </c>
      <c r="K1469" s="16">
        <f t="shared" si="347"/>
        <v>98.545861297539147</v>
      </c>
      <c r="L1469" s="16">
        <f t="shared" si="347"/>
        <v>124.94395761157531</v>
      </c>
    </row>
    <row r="1470" spans="1:18" s="9" customFormat="1" x14ac:dyDescent="0.2">
      <c r="A1470" s="17" t="s">
        <v>279</v>
      </c>
      <c r="B1470" s="75">
        <v>9177</v>
      </c>
      <c r="C1470" s="75">
        <v>33156</v>
      </c>
      <c r="D1470" s="75">
        <v>9833</v>
      </c>
      <c r="E1470" s="75">
        <v>42988</v>
      </c>
      <c r="F1470" s="75">
        <v>16091</v>
      </c>
      <c r="G1470" s="75">
        <v>47700</v>
      </c>
      <c r="H1470" s="15">
        <f>D1470/D1468*100</f>
        <v>91.777114056374842</v>
      </c>
      <c r="I1470" s="15">
        <f>E1470/E1468*100</f>
        <v>77.806334841628953</v>
      </c>
      <c r="J1470" s="16">
        <f t="shared" si="346"/>
        <v>107.14830554647487</v>
      </c>
      <c r="K1470" s="16">
        <f t="shared" si="347"/>
        <v>61.108694301162139</v>
      </c>
      <c r="L1470" s="16">
        <f t="shared" si="347"/>
        <v>90.121593291404608</v>
      </c>
      <c r="M1470" s="78"/>
      <c r="N1470" s="78"/>
      <c r="O1470" s="78"/>
      <c r="P1470" s="78"/>
      <c r="Q1470" s="78"/>
      <c r="R1470" s="78"/>
    </row>
    <row r="1471" spans="1:18" s="74" customFormat="1" ht="45" x14ac:dyDescent="0.2">
      <c r="A1471" s="11" t="s">
        <v>480</v>
      </c>
      <c r="B1471" s="75"/>
      <c r="C1471" s="75"/>
      <c r="D1471" s="75"/>
      <c r="E1471" s="75"/>
      <c r="F1471" s="75"/>
      <c r="G1471" s="75"/>
      <c r="M1471" s="78"/>
      <c r="N1471" s="78"/>
      <c r="O1471" s="78"/>
      <c r="P1471" s="78"/>
      <c r="Q1471" s="78"/>
      <c r="R1471" s="78"/>
    </row>
    <row r="1472" spans="1:18" s="9" customFormat="1" x14ac:dyDescent="0.2">
      <c r="A1472" s="13" t="s">
        <v>272</v>
      </c>
      <c r="B1472" s="75">
        <v>3199.8919999999998</v>
      </c>
      <c r="C1472" s="75">
        <v>9901.3289999999997</v>
      </c>
      <c r="D1472" s="75">
        <v>2849.7060000000001</v>
      </c>
      <c r="E1472" s="75">
        <v>12751.035</v>
      </c>
      <c r="F1472" s="75">
        <v>2583.3629999999998</v>
      </c>
      <c r="G1472" s="75">
        <v>9223.4760000000006</v>
      </c>
      <c r="H1472" s="15">
        <f>H1473+H1474</f>
        <v>100</v>
      </c>
      <c r="I1472" s="15">
        <f>I1473+I1474</f>
        <v>100</v>
      </c>
      <c r="J1472" s="16">
        <f t="shared" ref="J1472:J1477" si="348">D1472/B1472*100</f>
        <v>89.056318150737596</v>
      </c>
      <c r="K1472" s="16">
        <f t="shared" ref="K1472:L1475" si="349">D1472/F1472*100</f>
        <v>110.30993321496052</v>
      </c>
      <c r="L1472" s="16">
        <f t="shared" si="349"/>
        <v>138.24544022231964</v>
      </c>
    </row>
    <row r="1473" spans="1:18" s="9" customFormat="1" x14ac:dyDescent="0.2">
      <c r="A1473" s="17" t="s">
        <v>278</v>
      </c>
      <c r="B1473" s="75">
        <v>562.32100000000003</v>
      </c>
      <c r="C1473" s="75">
        <v>1722.4469999999999</v>
      </c>
      <c r="D1473" s="75">
        <v>399.72199999999998</v>
      </c>
      <c r="E1473" s="75">
        <v>2122.1689999999999</v>
      </c>
      <c r="F1473" s="75">
        <v>169.05699999999999</v>
      </c>
      <c r="G1473" s="75">
        <v>444.56299999999999</v>
      </c>
      <c r="H1473" s="15">
        <f>D1473/D1472*100</f>
        <v>14.026780306459683</v>
      </c>
      <c r="I1473" s="15">
        <f>E1473/E1472*100</f>
        <v>16.643111716029324</v>
      </c>
      <c r="J1473" s="16">
        <f t="shared" si="348"/>
        <v>71.08430949582177</v>
      </c>
      <c r="K1473" s="16">
        <f t="shared" si="349"/>
        <v>236.44214673157572</v>
      </c>
      <c r="L1473" s="16">
        <f t="shared" si="349"/>
        <v>477.36068903619957</v>
      </c>
    </row>
    <row r="1474" spans="1:18" s="9" customFormat="1" x14ac:dyDescent="0.2">
      <c r="A1474" s="17" t="s">
        <v>274</v>
      </c>
      <c r="B1474" s="75">
        <v>2637.57</v>
      </c>
      <c r="C1474" s="75">
        <v>8178.8819999999996</v>
      </c>
      <c r="D1474" s="75">
        <v>2449.9839999999999</v>
      </c>
      <c r="E1474" s="75">
        <v>10628.866</v>
      </c>
      <c r="F1474" s="75">
        <v>2414.306</v>
      </c>
      <c r="G1474" s="75">
        <v>8778.9130000000005</v>
      </c>
      <c r="H1474" s="15">
        <f>D1474/D1472*100</f>
        <v>85.973219693540315</v>
      </c>
      <c r="I1474" s="15">
        <f>E1474/E1472*100</f>
        <v>83.356888283970676</v>
      </c>
      <c r="J1474" s="16">
        <f t="shared" si="348"/>
        <v>92.887923353692969</v>
      </c>
      <c r="K1474" s="16">
        <f t="shared" si="349"/>
        <v>101.47777456544446</v>
      </c>
      <c r="L1474" s="16">
        <f t="shared" si="349"/>
        <v>121.07268861190445</v>
      </c>
      <c r="M1474" s="78"/>
      <c r="N1474" s="78"/>
      <c r="O1474" s="78"/>
      <c r="P1474" s="78"/>
      <c r="Q1474" s="78"/>
      <c r="R1474" s="78"/>
    </row>
    <row r="1475" spans="1:18" s="9" customFormat="1" x14ac:dyDescent="0.2">
      <c r="A1475" s="13" t="s">
        <v>273</v>
      </c>
      <c r="B1475" s="75">
        <v>3199.8919999999998</v>
      </c>
      <c r="C1475" s="75">
        <v>9901.3289999999997</v>
      </c>
      <c r="D1475" s="75">
        <v>2849.7060000000001</v>
      </c>
      <c r="E1475" s="75">
        <v>12751.035</v>
      </c>
      <c r="F1475" s="75">
        <v>2583.3629999999998</v>
      </c>
      <c r="G1475" s="75">
        <v>9223.4760000000006</v>
      </c>
      <c r="H1475" s="15">
        <f>H1476+H1477</f>
        <v>99.999999999999986</v>
      </c>
      <c r="I1475" s="15">
        <f>I1476+I1477</f>
        <v>100.00000000000001</v>
      </c>
      <c r="J1475" s="16">
        <f t="shared" si="348"/>
        <v>89.056318150737596</v>
      </c>
      <c r="K1475" s="16">
        <f t="shared" si="349"/>
        <v>110.30993321496052</v>
      </c>
      <c r="L1475" s="16">
        <f t="shared" si="349"/>
        <v>138.24544022231964</v>
      </c>
    </row>
    <row r="1476" spans="1:18" s="9" customFormat="1" x14ac:dyDescent="0.2">
      <c r="A1476" s="17" t="s">
        <v>275</v>
      </c>
      <c r="B1476" s="75">
        <v>198.52799999999999</v>
      </c>
      <c r="C1476" s="75">
        <v>593.53399999999999</v>
      </c>
      <c r="D1476" s="75">
        <v>183.37200000000001</v>
      </c>
      <c r="E1476" s="75">
        <v>776.90599999999995</v>
      </c>
      <c r="F1476" s="75">
        <v>21.382000000000001</v>
      </c>
      <c r="G1476" s="75">
        <v>256.31299999999999</v>
      </c>
      <c r="H1476" s="15">
        <f>D1476/D1475*100</f>
        <v>6.4347690603872829</v>
      </c>
      <c r="I1476" s="15">
        <f>E1476/E1475*100</f>
        <v>6.0928857931924743</v>
      </c>
      <c r="J1476" s="16">
        <f t="shared" si="348"/>
        <v>92.365812379110253</v>
      </c>
      <c r="K1476" s="16"/>
      <c r="L1476" s="16">
        <f>E1476/G1476*100</f>
        <v>303.10830898159674</v>
      </c>
    </row>
    <row r="1477" spans="1:18" s="9" customFormat="1" x14ac:dyDescent="0.2">
      <c r="A1477" s="17" t="s">
        <v>279</v>
      </c>
      <c r="B1477" s="75">
        <v>3001.364</v>
      </c>
      <c r="C1477" s="75">
        <v>9307.7950000000001</v>
      </c>
      <c r="D1477" s="75">
        <v>2666.3339999999998</v>
      </c>
      <c r="E1477" s="75">
        <v>11974.129000000001</v>
      </c>
      <c r="F1477" s="75">
        <v>2561.9810000000002</v>
      </c>
      <c r="G1477" s="75">
        <v>8967.1630000000005</v>
      </c>
      <c r="H1477" s="15">
        <f>D1477/D1475*100</f>
        <v>93.565230939612704</v>
      </c>
      <c r="I1477" s="15">
        <f>E1477/E1475*100</f>
        <v>93.907114206807535</v>
      </c>
      <c r="J1477" s="16">
        <f t="shared" si="348"/>
        <v>88.837408591560362</v>
      </c>
      <c r="K1477" s="16">
        <f>D1477/F1477*100</f>
        <v>104.0731371544129</v>
      </c>
      <c r="L1477" s="16">
        <f>E1477/G1477*100</f>
        <v>133.53308064100096</v>
      </c>
    </row>
    <row r="1478" spans="1:18" s="9" customFormat="1" ht="33.75" x14ac:dyDescent="0.2">
      <c r="A1478" s="11" t="s">
        <v>481</v>
      </c>
      <c r="B1478" s="75"/>
      <c r="C1478" s="75"/>
      <c r="D1478" s="75"/>
      <c r="E1478" s="75"/>
      <c r="F1478" s="75"/>
      <c r="G1478" s="75"/>
      <c r="H1478" s="74"/>
      <c r="I1478" s="74"/>
      <c r="J1478" s="74"/>
      <c r="K1478" s="74"/>
      <c r="L1478" s="74"/>
      <c r="M1478" s="78"/>
      <c r="N1478" s="78"/>
      <c r="O1478" s="78"/>
      <c r="P1478" s="78"/>
      <c r="Q1478" s="78"/>
      <c r="R1478" s="78"/>
    </row>
    <row r="1479" spans="1:18" s="9" customFormat="1" x14ac:dyDescent="0.2">
      <c r="A1479" s="13" t="s">
        <v>272</v>
      </c>
      <c r="B1479" s="75">
        <v>2395.826</v>
      </c>
      <c r="C1479" s="75">
        <v>7702.9059999999999</v>
      </c>
      <c r="D1479" s="75">
        <v>2323.1509999999998</v>
      </c>
      <c r="E1479" s="75">
        <v>10026.058000000001</v>
      </c>
      <c r="F1479" s="75">
        <v>2030.9069999999999</v>
      </c>
      <c r="G1479" s="75">
        <v>7987.1040000000003</v>
      </c>
      <c r="H1479" s="15">
        <f>H1480+H1481</f>
        <v>100.00004304498503</v>
      </c>
      <c r="I1479" s="15">
        <f>I1480+I1481</f>
        <v>99.999999999999986</v>
      </c>
      <c r="J1479" s="16">
        <f t="shared" ref="J1479:J1484" si="350">D1479/B1479*100</f>
        <v>96.966599410808627</v>
      </c>
      <c r="K1479" s="16">
        <f t="shared" ref="K1479:L1482" si="351">D1479/F1479*100</f>
        <v>114.38982681137048</v>
      </c>
      <c r="L1479" s="16">
        <f t="shared" si="351"/>
        <v>125.52807625892942</v>
      </c>
      <c r="M1479" s="74"/>
      <c r="N1479" s="74"/>
      <c r="O1479" s="74"/>
      <c r="P1479" s="74"/>
      <c r="Q1479" s="74"/>
      <c r="R1479" s="74"/>
    </row>
    <row r="1480" spans="1:18" s="9" customFormat="1" x14ac:dyDescent="0.2">
      <c r="A1480" s="17" t="s">
        <v>278</v>
      </c>
      <c r="B1480" s="75">
        <v>53.084000000000003</v>
      </c>
      <c r="C1480" s="75">
        <v>186.637</v>
      </c>
      <c r="D1480" s="75">
        <v>23.141999999999999</v>
      </c>
      <c r="E1480" s="75">
        <v>209.779</v>
      </c>
      <c r="F1480" s="75">
        <v>30.741</v>
      </c>
      <c r="G1480" s="75">
        <v>143.64099999999999</v>
      </c>
      <c r="H1480" s="15">
        <f>D1480/D1479*100</f>
        <v>0.9961470433906362</v>
      </c>
      <c r="I1480" s="15">
        <f>E1480/E1479*100</f>
        <v>2.0923377861967283</v>
      </c>
      <c r="J1480" s="16">
        <f t="shared" si="350"/>
        <v>43.59505689096526</v>
      </c>
      <c r="K1480" s="16">
        <f t="shared" si="351"/>
        <v>75.280569922904263</v>
      </c>
      <c r="L1480" s="16">
        <f t="shared" si="351"/>
        <v>146.04395680898907</v>
      </c>
    </row>
    <row r="1481" spans="1:18" s="9" customFormat="1" x14ac:dyDescent="0.2">
      <c r="A1481" s="17" t="s">
        <v>274</v>
      </c>
      <c r="B1481" s="75">
        <v>2342.7420000000002</v>
      </c>
      <c r="C1481" s="75">
        <v>7516.2690000000002</v>
      </c>
      <c r="D1481" s="75">
        <v>2300.0100000000002</v>
      </c>
      <c r="E1481" s="75">
        <v>9816.2790000000005</v>
      </c>
      <c r="F1481" s="75">
        <v>2000.1659999999999</v>
      </c>
      <c r="G1481" s="75">
        <v>7843.4629999999997</v>
      </c>
      <c r="H1481" s="15">
        <f>D1481/D1479*100</f>
        <v>99.003896001594399</v>
      </c>
      <c r="I1481" s="15">
        <f>E1481/E1479*100</f>
        <v>97.907662213803263</v>
      </c>
      <c r="J1481" s="16">
        <f t="shared" si="350"/>
        <v>98.175983526995296</v>
      </c>
      <c r="K1481" s="16">
        <f t="shared" si="351"/>
        <v>114.99095575067271</v>
      </c>
      <c r="L1481" s="16">
        <f t="shared" si="351"/>
        <v>125.15235935963491</v>
      </c>
      <c r="M1481" s="78"/>
      <c r="N1481" s="78"/>
      <c r="O1481" s="78"/>
      <c r="P1481" s="78"/>
      <c r="Q1481" s="78"/>
      <c r="R1481" s="78"/>
    </row>
    <row r="1482" spans="1:18" s="9" customFormat="1" x14ac:dyDescent="0.2">
      <c r="A1482" s="13" t="s">
        <v>273</v>
      </c>
      <c r="B1482" s="75">
        <v>2395.826</v>
      </c>
      <c r="C1482" s="75">
        <v>7702.9059999999999</v>
      </c>
      <c r="D1482" s="75">
        <v>2323.1509999999998</v>
      </c>
      <c r="E1482" s="75">
        <v>10026.058000000001</v>
      </c>
      <c r="F1482" s="75">
        <v>2030.9069999999999</v>
      </c>
      <c r="G1482" s="75">
        <v>7987.1040000000003</v>
      </c>
      <c r="H1482" s="15">
        <f>H1483+H1484</f>
        <v>100.00000000000001</v>
      </c>
      <c r="I1482" s="15">
        <f>I1483+I1484</f>
        <v>99.999999999999972</v>
      </c>
      <c r="J1482" s="16">
        <f t="shared" si="350"/>
        <v>96.966599410808627</v>
      </c>
      <c r="K1482" s="16">
        <f t="shared" si="351"/>
        <v>114.38982681137048</v>
      </c>
      <c r="L1482" s="16">
        <f t="shared" si="351"/>
        <v>125.52807625892942</v>
      </c>
    </row>
    <row r="1483" spans="1:18" s="9" customFormat="1" x14ac:dyDescent="0.2">
      <c r="A1483" s="17" t="s">
        <v>275</v>
      </c>
      <c r="B1483" s="75">
        <v>177.911</v>
      </c>
      <c r="C1483" s="75">
        <v>497.57400000000001</v>
      </c>
      <c r="D1483" s="75">
        <v>155.69300000000001</v>
      </c>
      <c r="E1483" s="75">
        <v>653.26700000000005</v>
      </c>
      <c r="F1483" s="75">
        <v>14.048</v>
      </c>
      <c r="G1483" s="75">
        <v>227.01300000000001</v>
      </c>
      <c r="H1483" s="15">
        <f>D1483/D1482*100</f>
        <v>6.7018028531076981</v>
      </c>
      <c r="I1483" s="15">
        <f>E1483/E1482*100</f>
        <v>6.5156914113203817</v>
      </c>
      <c r="J1483" s="16">
        <f t="shared" si="350"/>
        <v>87.511733394787285</v>
      </c>
      <c r="K1483" s="16"/>
      <c r="L1483" s="16">
        <f>E1483/G1483*100</f>
        <v>287.76633937263506</v>
      </c>
      <c r="M1483" s="74"/>
      <c r="N1483" s="74"/>
      <c r="O1483" s="74"/>
      <c r="P1483" s="74"/>
      <c r="Q1483" s="74"/>
      <c r="R1483" s="74"/>
    </row>
    <row r="1484" spans="1:18" s="9" customFormat="1" x14ac:dyDescent="0.2">
      <c r="A1484" s="17" t="s">
        <v>279</v>
      </c>
      <c r="B1484" s="75">
        <v>2217.915</v>
      </c>
      <c r="C1484" s="75">
        <v>7205.3329999999996</v>
      </c>
      <c r="D1484" s="75">
        <v>2167.4580000000001</v>
      </c>
      <c r="E1484" s="75">
        <v>9372.7909999999993</v>
      </c>
      <c r="F1484" s="75">
        <v>2016.8589999999999</v>
      </c>
      <c r="G1484" s="75">
        <v>7760.0910000000003</v>
      </c>
      <c r="H1484" s="15">
        <f>D1484/D1482*100</f>
        <v>93.298197146892321</v>
      </c>
      <c r="I1484" s="15">
        <f>E1484/E1482*100</f>
        <v>93.484308588679596</v>
      </c>
      <c r="J1484" s="16">
        <f t="shared" si="350"/>
        <v>97.725025530734953</v>
      </c>
      <c r="K1484" s="16">
        <f>D1484/F1484*100</f>
        <v>107.4670068656262</v>
      </c>
      <c r="L1484" s="16">
        <f>E1484/G1484*100</f>
        <v>120.78197278872116</v>
      </c>
    </row>
    <row r="1485" spans="1:18" s="9" customFormat="1" ht="45" x14ac:dyDescent="0.2">
      <c r="A1485" s="11" t="s">
        <v>482</v>
      </c>
      <c r="B1485" s="75"/>
      <c r="C1485" s="75"/>
      <c r="D1485" s="75"/>
      <c r="E1485" s="75"/>
      <c r="F1485" s="75"/>
      <c r="G1485" s="75"/>
      <c r="H1485" s="74"/>
      <c r="I1485" s="74"/>
      <c r="J1485" s="74"/>
      <c r="K1485" s="74"/>
      <c r="L1485" s="74"/>
      <c r="M1485" s="78"/>
      <c r="N1485" s="78"/>
      <c r="O1485" s="78"/>
      <c r="P1485" s="78"/>
      <c r="Q1485" s="78"/>
      <c r="R1485" s="78"/>
    </row>
    <row r="1486" spans="1:18" s="9" customFormat="1" x14ac:dyDescent="0.2">
      <c r="A1486" s="13" t="s">
        <v>272</v>
      </c>
      <c r="B1486" s="75">
        <v>812958.29200000002</v>
      </c>
      <c r="C1486" s="75">
        <v>3352838.267</v>
      </c>
      <c r="D1486" s="75">
        <v>1168037.2890000001</v>
      </c>
      <c r="E1486" s="75">
        <v>4520528.3360000001</v>
      </c>
      <c r="F1486" s="75">
        <v>644595.58400000003</v>
      </c>
      <c r="G1486" s="75">
        <v>3392098.673</v>
      </c>
      <c r="H1486" s="15">
        <f>H1487+H1488</f>
        <v>100.00000008561369</v>
      </c>
      <c r="I1486" s="15">
        <f>I1487+I1488</f>
        <v>100</v>
      </c>
      <c r="J1486" s="16">
        <f t="shared" ref="J1486:J1491" si="352">D1486/B1486*100</f>
        <v>143.67739409194687</v>
      </c>
      <c r="K1486" s="16">
        <f t="shared" ref="K1486:L1491" si="353">D1486/F1486*100</f>
        <v>181.20466816601711</v>
      </c>
      <c r="L1486" s="16">
        <f t="shared" si="353"/>
        <v>133.26641621548137</v>
      </c>
      <c r="M1486" s="74"/>
      <c r="N1486" s="74"/>
      <c r="O1486" s="74"/>
      <c r="P1486" s="74"/>
      <c r="Q1486" s="74"/>
      <c r="R1486" s="74"/>
    </row>
    <row r="1487" spans="1:18" s="9" customFormat="1" x14ac:dyDescent="0.2">
      <c r="A1487" s="17" t="s">
        <v>278</v>
      </c>
      <c r="B1487" s="75">
        <v>204762.416</v>
      </c>
      <c r="C1487" s="75">
        <v>951718.33100000001</v>
      </c>
      <c r="D1487" s="75">
        <v>321705.08299999998</v>
      </c>
      <c r="E1487" s="75">
        <v>1273423.4129999999</v>
      </c>
      <c r="F1487" s="75">
        <v>179680.08300000001</v>
      </c>
      <c r="G1487" s="75">
        <v>923419.41299999994</v>
      </c>
      <c r="H1487" s="15">
        <f>D1487/D1486*100</f>
        <v>27.542364103411764</v>
      </c>
      <c r="I1487" s="15">
        <f>E1487/E1486*100</f>
        <v>28.16979163384233</v>
      </c>
      <c r="J1487" s="16">
        <f t="shared" si="352"/>
        <v>157.11139245397456</v>
      </c>
      <c r="K1487" s="16">
        <f t="shared" si="353"/>
        <v>179.04326268593718</v>
      </c>
      <c r="L1487" s="16">
        <f t="shared" si="353"/>
        <v>137.90303680782591</v>
      </c>
    </row>
    <row r="1488" spans="1:18" s="9" customFormat="1" x14ac:dyDescent="0.2">
      <c r="A1488" s="17" t="s">
        <v>274</v>
      </c>
      <c r="B1488" s="75">
        <v>608195.87600000005</v>
      </c>
      <c r="C1488" s="75">
        <v>2401119.9369999999</v>
      </c>
      <c r="D1488" s="75">
        <v>846332.20700000005</v>
      </c>
      <c r="E1488" s="75">
        <v>3247104.923</v>
      </c>
      <c r="F1488" s="75">
        <v>464915.50199999998</v>
      </c>
      <c r="G1488" s="75">
        <v>2468679.2590000001</v>
      </c>
      <c r="H1488" s="15">
        <f>D1488/D1486*100</f>
        <v>72.457635982201936</v>
      </c>
      <c r="I1488" s="15">
        <f>E1488/E1486*100</f>
        <v>71.830208366157663</v>
      </c>
      <c r="J1488" s="16">
        <f t="shared" si="352"/>
        <v>139.15454550040388</v>
      </c>
      <c r="K1488" s="16">
        <f t="shared" si="353"/>
        <v>182.04000584174972</v>
      </c>
      <c r="L1488" s="16">
        <f t="shared" si="353"/>
        <v>131.53206967499375</v>
      </c>
      <c r="M1488" s="78"/>
      <c r="N1488" s="78"/>
      <c r="O1488" s="78"/>
      <c r="P1488" s="78"/>
      <c r="Q1488" s="78"/>
      <c r="R1488" s="78"/>
    </row>
    <row r="1489" spans="1:18" s="9" customFormat="1" x14ac:dyDescent="0.2">
      <c r="A1489" s="13" t="s">
        <v>273</v>
      </c>
      <c r="B1489" s="75">
        <v>812958.29200000002</v>
      </c>
      <c r="C1489" s="75">
        <v>3352838.267</v>
      </c>
      <c r="D1489" s="75">
        <v>1168037.2890000001</v>
      </c>
      <c r="E1489" s="75">
        <v>4520528.3360000001</v>
      </c>
      <c r="F1489" s="75">
        <v>644595.58400000003</v>
      </c>
      <c r="G1489" s="75">
        <v>3392098.673</v>
      </c>
      <c r="H1489" s="15">
        <f>H1490+H1491</f>
        <v>100</v>
      </c>
      <c r="I1489" s="15">
        <f>I1490+I1491</f>
        <v>100</v>
      </c>
      <c r="J1489" s="16">
        <f t="shared" si="352"/>
        <v>143.67739409194687</v>
      </c>
      <c r="K1489" s="16">
        <f t="shared" si="353"/>
        <v>181.20466816601711</v>
      </c>
      <c r="L1489" s="16">
        <f t="shared" si="353"/>
        <v>133.26641621548137</v>
      </c>
      <c r="M1489" s="78"/>
      <c r="N1489" s="78"/>
      <c r="O1489" s="78"/>
      <c r="P1489" s="78"/>
      <c r="Q1489" s="78"/>
      <c r="R1489" s="78"/>
    </row>
    <row r="1490" spans="1:18" s="9" customFormat="1" x14ac:dyDescent="0.2">
      <c r="A1490" s="17" t="s">
        <v>275</v>
      </c>
      <c r="B1490" s="75">
        <v>207753.69899999999</v>
      </c>
      <c r="C1490" s="75">
        <v>772503.97499999998</v>
      </c>
      <c r="D1490" s="75">
        <v>301110.33</v>
      </c>
      <c r="E1490" s="75">
        <v>1073460.355</v>
      </c>
      <c r="F1490" s="75">
        <v>103937.003</v>
      </c>
      <c r="G1490" s="75">
        <v>761999.70200000005</v>
      </c>
      <c r="H1490" s="15">
        <f>D1490/D1489*100</f>
        <v>25.77917099357262</v>
      </c>
      <c r="I1490" s="15">
        <f>E1490/E1489*100</f>
        <v>23.746347223427733</v>
      </c>
      <c r="J1490" s="16">
        <f t="shared" si="352"/>
        <v>144.93620640660652</v>
      </c>
      <c r="K1490" s="16">
        <f t="shared" si="353"/>
        <v>289.70464926721047</v>
      </c>
      <c r="L1490" s="16">
        <f t="shared" si="353"/>
        <v>140.87411742846061</v>
      </c>
    </row>
    <row r="1491" spans="1:18" s="9" customFormat="1" x14ac:dyDescent="0.2">
      <c r="A1491" s="17" t="s">
        <v>279</v>
      </c>
      <c r="B1491" s="75">
        <v>605204.59299999999</v>
      </c>
      <c r="C1491" s="75">
        <v>2580334.2919999999</v>
      </c>
      <c r="D1491" s="75">
        <v>866926.95900000003</v>
      </c>
      <c r="E1491" s="75">
        <v>3447067.9810000001</v>
      </c>
      <c r="F1491" s="75">
        <v>540658.58200000005</v>
      </c>
      <c r="G1491" s="75">
        <v>2630098.9709999999</v>
      </c>
      <c r="H1491" s="15">
        <f>D1491/D1489*100</f>
        <v>74.22082900642738</v>
      </c>
      <c r="I1491" s="15">
        <f>E1491/E1489*100</f>
        <v>76.253652776572267</v>
      </c>
      <c r="J1491" s="16">
        <f t="shared" si="352"/>
        <v>143.24527094261495</v>
      </c>
      <c r="K1491" s="16">
        <f t="shared" si="353"/>
        <v>160.34647148170117</v>
      </c>
      <c r="L1491" s="16">
        <f t="shared" si="353"/>
        <v>131.06229153381926</v>
      </c>
      <c r="M1491" s="74"/>
      <c r="N1491" s="74"/>
      <c r="O1491" s="74"/>
      <c r="P1491" s="74"/>
      <c r="Q1491" s="74"/>
      <c r="R1491" s="74"/>
    </row>
    <row r="1492" spans="1:18" s="9" customFormat="1" x14ac:dyDescent="0.2">
      <c r="A1492" s="11" t="s">
        <v>483</v>
      </c>
      <c r="B1492" s="75"/>
      <c r="C1492" s="75"/>
      <c r="D1492" s="75"/>
      <c r="E1492" s="75"/>
      <c r="F1492" s="75"/>
      <c r="G1492" s="75"/>
      <c r="H1492" s="74"/>
      <c r="I1492" s="74"/>
      <c r="J1492" s="74"/>
      <c r="K1492" s="74"/>
      <c r="L1492" s="74"/>
    </row>
    <row r="1493" spans="1:18" s="9" customFormat="1" x14ac:dyDescent="0.2">
      <c r="A1493" s="13" t="s">
        <v>272</v>
      </c>
      <c r="B1493" s="75">
        <v>6.069</v>
      </c>
      <c r="C1493" s="75">
        <v>42.344000000000001</v>
      </c>
      <c r="D1493" s="75">
        <v>39.033000000000001</v>
      </c>
      <c r="E1493" s="75">
        <v>81.376999999999995</v>
      </c>
      <c r="F1493" s="75">
        <v>8.58</v>
      </c>
      <c r="G1493" s="75">
        <v>65.957999999999998</v>
      </c>
      <c r="H1493" s="15">
        <f>H1494+H1495+H1496</f>
        <v>100</v>
      </c>
      <c r="I1493" s="15">
        <f>I1494+I1495+I1496</f>
        <v>100</v>
      </c>
      <c r="J1493" s="16"/>
      <c r="K1493" s="16">
        <f>D1493/F1493*100</f>
        <v>454.93006993006998</v>
      </c>
      <c r="L1493" s="16">
        <f>E1493/G1493*100</f>
        <v>123.37699748324691</v>
      </c>
      <c r="M1493" s="78"/>
      <c r="N1493" s="78"/>
      <c r="O1493" s="78"/>
      <c r="P1493" s="78"/>
      <c r="Q1493" s="78"/>
      <c r="R1493" s="78"/>
    </row>
    <row r="1494" spans="1:18" s="9" customFormat="1" x14ac:dyDescent="0.2">
      <c r="A1494" s="17" t="s">
        <v>278</v>
      </c>
      <c r="B1494" s="75">
        <v>4.0999999999999996</v>
      </c>
      <c r="C1494" s="75">
        <v>23.7</v>
      </c>
      <c r="D1494" s="75">
        <v>9.8000000000000007</v>
      </c>
      <c r="E1494" s="75">
        <v>33.5</v>
      </c>
      <c r="F1494" s="75">
        <v>6</v>
      </c>
      <c r="G1494" s="75">
        <v>30.2</v>
      </c>
      <c r="H1494" s="15">
        <f>D1494/D1493*100</f>
        <v>25.106960776778624</v>
      </c>
      <c r="I1494" s="15">
        <f>E1494/E1493*100</f>
        <v>41.166422945058187</v>
      </c>
      <c r="J1494" s="16">
        <f>D1494/B1494*100</f>
        <v>239.02439024390247</v>
      </c>
      <c r="K1494" s="16">
        <f>D1494/F1494*100</f>
        <v>163.33333333333334</v>
      </c>
      <c r="L1494" s="16">
        <f>E1494/G1494*100</f>
        <v>110.9271523178808</v>
      </c>
      <c r="M1494" s="74"/>
      <c r="N1494" s="74"/>
      <c r="O1494" s="74"/>
      <c r="P1494" s="74"/>
      <c r="Q1494" s="74"/>
      <c r="R1494" s="74"/>
    </row>
    <row r="1495" spans="1:18" s="9" customFormat="1" x14ac:dyDescent="0.2">
      <c r="A1495" s="17" t="s">
        <v>274</v>
      </c>
      <c r="B1495" s="75">
        <v>1.9370000000000001</v>
      </c>
      <c r="C1495" s="75">
        <v>18.643999999999998</v>
      </c>
      <c r="D1495" s="75">
        <v>29.233000000000001</v>
      </c>
      <c r="E1495" s="75">
        <v>47.877000000000002</v>
      </c>
      <c r="F1495" s="75">
        <v>2.58</v>
      </c>
      <c r="G1495" s="75">
        <v>35.758000000000003</v>
      </c>
      <c r="H1495" s="15">
        <f>D1495/D1493*100</f>
        <v>74.893039223221379</v>
      </c>
      <c r="I1495" s="15">
        <f>E1495/E1493*100</f>
        <v>58.83357705494182</v>
      </c>
      <c r="J1495" s="16"/>
      <c r="K1495" s="16"/>
      <c r="L1495" s="16">
        <f>E1495/G1495*100</f>
        <v>133.8917165389563</v>
      </c>
      <c r="M1495" s="74"/>
      <c r="N1495" s="74"/>
      <c r="O1495" s="74"/>
      <c r="P1495" s="74"/>
      <c r="Q1495" s="74"/>
      <c r="R1495" s="74"/>
    </row>
    <row r="1496" spans="1:18" s="9" customFormat="1" x14ac:dyDescent="0.2">
      <c r="A1496" s="17" t="s">
        <v>1335</v>
      </c>
      <c r="B1496" s="75">
        <v>3.2000000000000001E-2</v>
      </c>
      <c r="C1496" s="75">
        <v>0</v>
      </c>
      <c r="D1496" s="75">
        <v>0</v>
      </c>
      <c r="E1496" s="75">
        <v>0</v>
      </c>
      <c r="F1496" s="75">
        <v>0</v>
      </c>
      <c r="G1496" s="75">
        <v>0</v>
      </c>
      <c r="H1496" s="15">
        <f>D1496/D1493*100</f>
        <v>0</v>
      </c>
      <c r="I1496" s="15">
        <f>E1496/E1493*100</f>
        <v>0</v>
      </c>
      <c r="J1496" s="16">
        <f>D1496/B1496*100</f>
        <v>0</v>
      </c>
      <c r="K1496" s="16">
        <v>0</v>
      </c>
      <c r="L1496" s="16">
        <v>0</v>
      </c>
      <c r="M1496" s="70"/>
      <c r="N1496" s="70"/>
      <c r="O1496" s="70"/>
      <c r="P1496" s="70"/>
      <c r="Q1496" s="70"/>
      <c r="R1496" s="70"/>
    </row>
    <row r="1497" spans="1:18" s="9" customFormat="1" x14ac:dyDescent="0.2">
      <c r="A1497" s="13" t="s">
        <v>273</v>
      </c>
      <c r="B1497" s="75">
        <v>6.069</v>
      </c>
      <c r="C1497" s="75">
        <v>42.344000000000001</v>
      </c>
      <c r="D1497" s="75">
        <v>39.033000000000001</v>
      </c>
      <c r="E1497" s="75">
        <v>81.376999999999995</v>
      </c>
      <c r="F1497" s="75">
        <v>8.58</v>
      </c>
      <c r="G1497" s="75">
        <v>65.957999999999998</v>
      </c>
      <c r="H1497" s="15">
        <f>H1498+H1499</f>
        <v>99.999999999999986</v>
      </c>
      <c r="I1497" s="15">
        <f>I1498+I1499</f>
        <v>100</v>
      </c>
      <c r="J1497" s="16"/>
      <c r="K1497" s="16">
        <f>D1497/F1497*100</f>
        <v>454.93006993006998</v>
      </c>
      <c r="L1497" s="16">
        <f>E1497/G1497*100</f>
        <v>123.37699748324691</v>
      </c>
      <c r="M1497" s="74"/>
      <c r="N1497" s="74"/>
      <c r="O1497" s="74"/>
      <c r="P1497" s="74"/>
      <c r="Q1497" s="74"/>
      <c r="R1497" s="74"/>
    </row>
    <row r="1498" spans="1:18" s="9" customFormat="1" x14ac:dyDescent="0.2">
      <c r="A1498" s="17" t="s">
        <v>275</v>
      </c>
      <c r="B1498" s="75">
        <v>6.069</v>
      </c>
      <c r="C1498" s="75">
        <v>29.164000000000001</v>
      </c>
      <c r="D1498" s="75">
        <v>10.218999999999999</v>
      </c>
      <c r="E1498" s="75">
        <v>39.383000000000003</v>
      </c>
      <c r="F1498" s="75">
        <v>7.14</v>
      </c>
      <c r="G1498" s="75">
        <v>28.753</v>
      </c>
      <c r="H1498" s="15">
        <f>D1498/D1497*100</f>
        <v>26.180411446724566</v>
      </c>
      <c r="I1498" s="15">
        <f>E1498/E1497*100</f>
        <v>48.395738353588854</v>
      </c>
      <c r="J1498" s="16">
        <f>D1498/B1498*100</f>
        <v>168.3802932937881</v>
      </c>
      <c r="K1498" s="16">
        <f>D1498/F1498*100</f>
        <v>143.1232492997199</v>
      </c>
      <c r="L1498" s="16">
        <f>E1498/G1498*100</f>
        <v>136.97005529857756</v>
      </c>
      <c r="M1498" s="74"/>
      <c r="N1498" s="74"/>
      <c r="O1498" s="74"/>
      <c r="P1498" s="74"/>
      <c r="Q1498" s="74"/>
      <c r="R1498" s="74"/>
    </row>
    <row r="1499" spans="1:18" s="9" customFormat="1" x14ac:dyDescent="0.2">
      <c r="A1499" s="17" t="s">
        <v>279</v>
      </c>
      <c r="B1499" s="75">
        <v>0</v>
      </c>
      <c r="C1499" s="75">
        <v>13.18</v>
      </c>
      <c r="D1499" s="75">
        <v>28.814</v>
      </c>
      <c r="E1499" s="75">
        <v>41.994</v>
      </c>
      <c r="F1499" s="75">
        <v>1.44</v>
      </c>
      <c r="G1499" s="75">
        <v>37.204999999999998</v>
      </c>
      <c r="H1499" s="15">
        <f>D1499/D1497*100</f>
        <v>73.819588553275423</v>
      </c>
      <c r="I1499" s="15">
        <f>E1499/E1497*100</f>
        <v>51.604261646411153</v>
      </c>
      <c r="J1499" s="16">
        <v>0</v>
      </c>
      <c r="K1499" s="16"/>
      <c r="L1499" s="16">
        <f>E1499/G1499*100</f>
        <v>112.87192581642253</v>
      </c>
      <c r="M1499" s="74"/>
      <c r="N1499" s="74"/>
      <c r="O1499" s="74"/>
      <c r="P1499" s="74"/>
      <c r="Q1499" s="74"/>
      <c r="R1499" s="74"/>
    </row>
    <row r="1500" spans="1:18" s="9" customFormat="1" ht="22.5" x14ac:dyDescent="0.2">
      <c r="A1500" s="11" t="s">
        <v>484</v>
      </c>
      <c r="B1500" s="75"/>
      <c r="C1500" s="75"/>
      <c r="D1500" s="75"/>
      <c r="E1500" s="75"/>
      <c r="F1500" s="75"/>
      <c r="G1500" s="75"/>
      <c r="H1500" s="74"/>
      <c r="I1500" s="74"/>
      <c r="J1500" s="74"/>
      <c r="K1500" s="74"/>
      <c r="L1500" s="74"/>
      <c r="M1500" s="78"/>
      <c r="N1500" s="78"/>
      <c r="O1500" s="78"/>
      <c r="P1500" s="78"/>
      <c r="Q1500" s="78"/>
      <c r="R1500" s="78"/>
    </row>
    <row r="1501" spans="1:18" s="74" customFormat="1" x14ac:dyDescent="0.2">
      <c r="A1501" s="13" t="s">
        <v>272</v>
      </c>
      <c r="B1501" s="75">
        <v>104754</v>
      </c>
      <c r="C1501" s="75">
        <v>332534</v>
      </c>
      <c r="D1501" s="75">
        <v>92897</v>
      </c>
      <c r="E1501" s="75">
        <v>425431</v>
      </c>
      <c r="F1501" s="75">
        <v>72313</v>
      </c>
      <c r="G1501" s="75">
        <v>297218</v>
      </c>
      <c r="H1501" s="15">
        <f>H1502+H1503</f>
        <v>100</v>
      </c>
      <c r="I1501" s="15">
        <f>I1502+I1503</f>
        <v>100</v>
      </c>
      <c r="J1501" s="16">
        <f t="shared" ref="J1501:J1506" si="354">D1501/B1501*100</f>
        <v>88.681100483036445</v>
      </c>
      <c r="K1501" s="16">
        <f t="shared" ref="K1501:L1506" si="355">D1501/F1501*100</f>
        <v>128.46514457981274</v>
      </c>
      <c r="L1501" s="16">
        <f t="shared" si="355"/>
        <v>143.13769690933927</v>
      </c>
      <c r="M1501" s="78"/>
      <c r="N1501" s="78"/>
      <c r="O1501" s="78"/>
      <c r="P1501" s="78"/>
      <c r="Q1501" s="78"/>
      <c r="R1501" s="78"/>
    </row>
    <row r="1502" spans="1:18" s="9" customFormat="1" x14ac:dyDescent="0.2">
      <c r="A1502" s="17" t="s">
        <v>278</v>
      </c>
      <c r="B1502" s="75">
        <v>1272</v>
      </c>
      <c r="C1502" s="75">
        <v>3898</v>
      </c>
      <c r="D1502" s="75">
        <v>1248</v>
      </c>
      <c r="E1502" s="75">
        <v>5146</v>
      </c>
      <c r="F1502" s="75">
        <v>1731</v>
      </c>
      <c r="G1502" s="75">
        <v>5164</v>
      </c>
      <c r="H1502" s="15">
        <f>D1502/D1501*100</f>
        <v>1.343423361357202</v>
      </c>
      <c r="I1502" s="15">
        <f>E1502/E1501*100</f>
        <v>1.2095968558943753</v>
      </c>
      <c r="J1502" s="16">
        <f t="shared" si="354"/>
        <v>98.113207547169807</v>
      </c>
      <c r="K1502" s="16">
        <f t="shared" si="355"/>
        <v>72.097053726169847</v>
      </c>
      <c r="L1502" s="16">
        <f t="shared" si="355"/>
        <v>99.65143299767621</v>
      </c>
      <c r="M1502" s="74"/>
      <c r="N1502" s="74"/>
      <c r="O1502" s="74"/>
      <c r="P1502" s="74"/>
      <c r="Q1502" s="74"/>
      <c r="R1502" s="74"/>
    </row>
    <row r="1503" spans="1:18" s="9" customFormat="1" x14ac:dyDescent="0.2">
      <c r="A1503" s="17" t="s">
        <v>274</v>
      </c>
      <c r="B1503" s="75">
        <v>103482</v>
      </c>
      <c r="C1503" s="75">
        <v>328636</v>
      </c>
      <c r="D1503" s="75">
        <v>91649</v>
      </c>
      <c r="E1503" s="75">
        <v>420285</v>
      </c>
      <c r="F1503" s="75">
        <v>70582</v>
      </c>
      <c r="G1503" s="75">
        <v>292054</v>
      </c>
      <c r="H1503" s="15">
        <f>D1503/D1501*100</f>
        <v>98.656576638642804</v>
      </c>
      <c r="I1503" s="15">
        <f>E1503/E1501*100</f>
        <v>98.790403144105625</v>
      </c>
      <c r="J1503" s="16">
        <f t="shared" si="354"/>
        <v>88.565161090817725</v>
      </c>
      <c r="K1503" s="16">
        <f t="shared" si="355"/>
        <v>129.84755320053273</v>
      </c>
      <c r="L1503" s="16">
        <f t="shared" si="355"/>
        <v>143.90660631253124</v>
      </c>
    </row>
    <row r="1504" spans="1:18" s="9" customFormat="1" x14ac:dyDescent="0.2">
      <c r="A1504" s="13" t="s">
        <v>273</v>
      </c>
      <c r="B1504" s="75">
        <v>104754</v>
      </c>
      <c r="C1504" s="75">
        <v>332534</v>
      </c>
      <c r="D1504" s="75">
        <v>92897</v>
      </c>
      <c r="E1504" s="75">
        <v>425431</v>
      </c>
      <c r="F1504" s="75">
        <v>72313</v>
      </c>
      <c r="G1504" s="75">
        <v>297218</v>
      </c>
      <c r="H1504" s="15">
        <f>H1505+H1506</f>
        <v>100</v>
      </c>
      <c r="I1504" s="15">
        <f>I1505+I1506</f>
        <v>99.999999999999986</v>
      </c>
      <c r="J1504" s="16">
        <f t="shared" si="354"/>
        <v>88.681100483036445</v>
      </c>
      <c r="K1504" s="16">
        <f t="shared" si="355"/>
        <v>128.46514457981274</v>
      </c>
      <c r="L1504" s="16">
        <f t="shared" si="355"/>
        <v>143.13769690933927</v>
      </c>
      <c r="M1504" s="78"/>
      <c r="N1504" s="78"/>
      <c r="O1504" s="78"/>
      <c r="P1504" s="78"/>
      <c r="Q1504" s="78"/>
      <c r="R1504" s="78"/>
    </row>
    <row r="1505" spans="1:18" s="9" customFormat="1" x14ac:dyDescent="0.2">
      <c r="A1505" s="17" t="s">
        <v>275</v>
      </c>
      <c r="B1505" s="75">
        <v>9226</v>
      </c>
      <c r="C1505" s="75">
        <v>33146</v>
      </c>
      <c r="D1505" s="75">
        <v>13828</v>
      </c>
      <c r="E1505" s="75">
        <v>46974</v>
      </c>
      <c r="F1505" s="75">
        <v>7322</v>
      </c>
      <c r="G1505" s="75">
        <v>22731</v>
      </c>
      <c r="H1505" s="15">
        <f>D1505/D1504*100</f>
        <v>14.885303077602074</v>
      </c>
      <c r="I1505" s="15">
        <f>E1505/E1504*100</f>
        <v>11.04150849373929</v>
      </c>
      <c r="J1505" s="16">
        <f t="shared" si="354"/>
        <v>149.88077173206156</v>
      </c>
      <c r="K1505" s="16">
        <f t="shared" si="355"/>
        <v>188.85550396066648</v>
      </c>
      <c r="L1505" s="16">
        <f t="shared" si="355"/>
        <v>206.65170911970438</v>
      </c>
    </row>
    <row r="1506" spans="1:18" s="9" customFormat="1" x14ac:dyDescent="0.2">
      <c r="A1506" s="17" t="s">
        <v>279</v>
      </c>
      <c r="B1506" s="75">
        <v>95528</v>
      </c>
      <c r="C1506" s="75">
        <v>299388</v>
      </c>
      <c r="D1506" s="75">
        <v>79069</v>
      </c>
      <c r="E1506" s="75">
        <v>378457</v>
      </c>
      <c r="F1506" s="75">
        <v>64991</v>
      </c>
      <c r="G1506" s="75">
        <v>274487</v>
      </c>
      <c r="H1506" s="15">
        <f>D1506/D1504*100</f>
        <v>85.114696922397926</v>
      </c>
      <c r="I1506" s="15">
        <f>E1506/E1504*100</f>
        <v>88.9584915062607</v>
      </c>
      <c r="J1506" s="16">
        <f t="shared" si="354"/>
        <v>82.770496608324265</v>
      </c>
      <c r="K1506" s="16">
        <f t="shared" si="355"/>
        <v>121.66146081765167</v>
      </c>
      <c r="L1506" s="16">
        <f t="shared" si="355"/>
        <v>137.87793228823222</v>
      </c>
      <c r="M1506" s="74"/>
      <c r="N1506" s="74"/>
      <c r="O1506" s="74"/>
      <c r="P1506" s="74"/>
      <c r="Q1506" s="74"/>
      <c r="R1506" s="74"/>
    </row>
    <row r="1507" spans="1:18" s="9" customFormat="1" ht="45" x14ac:dyDescent="0.2">
      <c r="A1507" s="11" t="s">
        <v>485</v>
      </c>
      <c r="B1507" s="75"/>
      <c r="C1507" s="75"/>
      <c r="D1507" s="75"/>
      <c r="E1507" s="75"/>
      <c r="F1507" s="75"/>
      <c r="G1507" s="75"/>
      <c r="H1507" s="74"/>
      <c r="I1507" s="74"/>
      <c r="J1507" s="74"/>
      <c r="K1507" s="74"/>
      <c r="L1507" s="74"/>
    </row>
    <row r="1508" spans="1:18" s="9" customFormat="1" x14ac:dyDescent="0.2">
      <c r="A1508" s="13" t="s">
        <v>272</v>
      </c>
      <c r="B1508" s="75">
        <v>821.98800000000006</v>
      </c>
      <c r="C1508" s="75">
        <v>3212.1590000000001</v>
      </c>
      <c r="D1508" s="75">
        <v>1126.4059999999999</v>
      </c>
      <c r="E1508" s="75">
        <v>4338.5640000000003</v>
      </c>
      <c r="F1508" s="75">
        <v>742.90300000000002</v>
      </c>
      <c r="G1508" s="75">
        <v>3499.7809999999999</v>
      </c>
      <c r="H1508" s="15">
        <f>H1509+H1510</f>
        <v>99.99991122206383</v>
      </c>
      <c r="I1508" s="15">
        <f>I1509+I1510</f>
        <v>100</v>
      </c>
      <c r="J1508" s="16">
        <f t="shared" ref="J1508:J1513" si="356">D1508/B1508*100</f>
        <v>137.03436059893818</v>
      </c>
      <c r="K1508" s="16">
        <f t="shared" ref="K1508:L1513" si="357">D1508/F1508*100</f>
        <v>151.62221716697871</v>
      </c>
      <c r="L1508" s="16">
        <f t="shared" si="357"/>
        <v>123.96672820385048</v>
      </c>
      <c r="M1508" s="78"/>
      <c r="N1508" s="78"/>
      <c r="O1508" s="78"/>
      <c r="P1508" s="78"/>
      <c r="Q1508" s="78"/>
      <c r="R1508" s="78"/>
    </row>
    <row r="1509" spans="1:18" s="9" customFormat="1" x14ac:dyDescent="0.2">
      <c r="A1509" s="17" t="s">
        <v>278</v>
      </c>
      <c r="B1509" s="75">
        <v>6.7030000000000003</v>
      </c>
      <c r="C1509" s="75">
        <v>21.247</v>
      </c>
      <c r="D1509" s="75">
        <v>5.1680000000000001</v>
      </c>
      <c r="E1509" s="75">
        <v>26.414999999999999</v>
      </c>
      <c r="F1509" s="75">
        <v>2.3559999999999999</v>
      </c>
      <c r="G1509" s="75">
        <v>8.1280000000000001</v>
      </c>
      <c r="H1509" s="15">
        <f>D1509/D1508*100</f>
        <v>0.4588043742664723</v>
      </c>
      <c r="I1509" s="15">
        <f>E1509/E1508*100</f>
        <v>0.6088420039441621</v>
      </c>
      <c r="J1509" s="16">
        <f t="shared" si="356"/>
        <v>77.099806056989408</v>
      </c>
      <c r="K1509" s="16">
        <f t="shared" si="357"/>
        <v>219.35483870967744</v>
      </c>
      <c r="L1509" s="16">
        <f t="shared" si="357"/>
        <v>324.98769685039372</v>
      </c>
    </row>
    <row r="1510" spans="1:18" s="9" customFormat="1" x14ac:dyDescent="0.2">
      <c r="A1510" s="17" t="s">
        <v>274</v>
      </c>
      <c r="B1510" s="75">
        <v>815.28499999999997</v>
      </c>
      <c r="C1510" s="75">
        <v>3190.9119999999998</v>
      </c>
      <c r="D1510" s="75">
        <v>1121.2370000000001</v>
      </c>
      <c r="E1510" s="75">
        <v>4312.1490000000003</v>
      </c>
      <c r="F1510" s="75">
        <v>740.54700000000003</v>
      </c>
      <c r="G1510" s="75">
        <v>3491.6529999999998</v>
      </c>
      <c r="H1510" s="15">
        <f>D1510/D1508*100</f>
        <v>99.541106847797352</v>
      </c>
      <c r="I1510" s="15">
        <f>E1510/E1508*100</f>
        <v>99.391157996055838</v>
      </c>
      <c r="J1510" s="16">
        <f t="shared" si="356"/>
        <v>137.52699976081985</v>
      </c>
      <c r="K1510" s="16">
        <f t="shared" si="357"/>
        <v>151.40659539502556</v>
      </c>
      <c r="L1510" s="16">
        <f t="shared" si="357"/>
        <v>123.49878410025281</v>
      </c>
      <c r="M1510" s="74"/>
      <c r="N1510" s="74"/>
      <c r="O1510" s="74"/>
      <c r="P1510" s="74"/>
      <c r="Q1510" s="74"/>
      <c r="R1510" s="74"/>
    </row>
    <row r="1511" spans="1:18" s="9" customFormat="1" x14ac:dyDescent="0.2">
      <c r="A1511" s="13" t="s">
        <v>273</v>
      </c>
      <c r="B1511" s="75">
        <v>821.98800000000006</v>
      </c>
      <c r="C1511" s="75">
        <v>3212.1590000000001</v>
      </c>
      <c r="D1511" s="75">
        <v>1126.4059999999999</v>
      </c>
      <c r="E1511" s="75">
        <v>4338.5640000000003</v>
      </c>
      <c r="F1511" s="75">
        <v>742.90300000000002</v>
      </c>
      <c r="G1511" s="75">
        <v>3499.7809999999999</v>
      </c>
      <c r="H1511" s="15">
        <f>H1512+H1513</f>
        <v>100</v>
      </c>
      <c r="I1511" s="15">
        <f>I1512+I1513</f>
        <v>100.00002304910103</v>
      </c>
      <c r="J1511" s="16">
        <f t="shared" si="356"/>
        <v>137.03436059893818</v>
      </c>
      <c r="K1511" s="16">
        <f t="shared" si="357"/>
        <v>151.62221716697871</v>
      </c>
      <c r="L1511" s="16">
        <f t="shared" si="357"/>
        <v>123.96672820385048</v>
      </c>
      <c r="M1511" s="78"/>
      <c r="N1511" s="78"/>
      <c r="O1511" s="78"/>
      <c r="P1511" s="78"/>
      <c r="Q1511" s="78"/>
      <c r="R1511" s="78"/>
    </row>
    <row r="1512" spans="1:18" s="9" customFormat="1" x14ac:dyDescent="0.2">
      <c r="A1512" s="17" t="s">
        <v>275</v>
      </c>
      <c r="B1512" s="75">
        <v>10.725</v>
      </c>
      <c r="C1512" s="75">
        <v>40.066000000000003</v>
      </c>
      <c r="D1512" s="75">
        <v>11.334</v>
      </c>
      <c r="E1512" s="75">
        <v>51.4</v>
      </c>
      <c r="F1512" s="75">
        <v>22.117000000000001</v>
      </c>
      <c r="G1512" s="75">
        <v>76.662999999999997</v>
      </c>
      <c r="H1512" s="15">
        <f>D1512/D1511*100</f>
        <v>1.0062091288576234</v>
      </c>
      <c r="I1512" s="15">
        <f>E1512/E1511*100</f>
        <v>1.1847237934026096</v>
      </c>
      <c r="J1512" s="16">
        <f t="shared" si="356"/>
        <v>105.67832167832168</v>
      </c>
      <c r="K1512" s="16">
        <f t="shared" si="357"/>
        <v>51.245648143961652</v>
      </c>
      <c r="L1512" s="16">
        <f t="shared" si="357"/>
        <v>67.04668484144895</v>
      </c>
    </row>
    <row r="1513" spans="1:18" s="9" customFormat="1" x14ac:dyDescent="0.2">
      <c r="A1513" s="17" t="s">
        <v>279</v>
      </c>
      <c r="B1513" s="75">
        <v>811.26199999999994</v>
      </c>
      <c r="C1513" s="75">
        <v>3172.0929999999998</v>
      </c>
      <c r="D1513" s="75">
        <v>1115.0719999999999</v>
      </c>
      <c r="E1513" s="75">
        <v>4287.165</v>
      </c>
      <c r="F1513" s="75">
        <v>720.78700000000003</v>
      </c>
      <c r="G1513" s="75">
        <v>3423.1179999999999</v>
      </c>
      <c r="H1513" s="15">
        <f>D1513/D1511*100</f>
        <v>98.99379087114238</v>
      </c>
      <c r="I1513" s="15">
        <f>E1513/E1511*100</f>
        <v>98.81529925569842</v>
      </c>
      <c r="J1513" s="16">
        <f t="shared" si="356"/>
        <v>137.44906084594126</v>
      </c>
      <c r="K1513" s="16">
        <f t="shared" si="357"/>
        <v>154.70201321610958</v>
      </c>
      <c r="L1513" s="16">
        <f t="shared" si="357"/>
        <v>125.24151957367522</v>
      </c>
    </row>
    <row r="1514" spans="1:18" s="9" customFormat="1" ht="22.5" x14ac:dyDescent="0.2">
      <c r="A1514" s="11" t="s">
        <v>486</v>
      </c>
      <c r="B1514" s="75"/>
      <c r="C1514" s="75"/>
      <c r="D1514" s="75"/>
      <c r="E1514" s="75"/>
      <c r="F1514" s="75"/>
      <c r="G1514" s="75"/>
      <c r="H1514" s="74"/>
      <c r="I1514" s="74"/>
      <c r="J1514" s="74"/>
      <c r="K1514" s="74"/>
      <c r="L1514" s="74"/>
      <c r="M1514" s="74"/>
      <c r="N1514" s="74"/>
      <c r="O1514" s="74"/>
      <c r="P1514" s="74"/>
      <c r="Q1514" s="74"/>
      <c r="R1514" s="74"/>
    </row>
    <row r="1515" spans="1:18" s="74" customFormat="1" x14ac:dyDescent="0.2">
      <c r="A1515" s="13" t="s">
        <v>272</v>
      </c>
      <c r="B1515" s="75">
        <v>2552.0630000000001</v>
      </c>
      <c r="C1515" s="75">
        <v>9337.8670000000002</v>
      </c>
      <c r="D1515" s="75">
        <v>2170.7640000000001</v>
      </c>
      <c r="E1515" s="75">
        <v>11508.630999999999</v>
      </c>
      <c r="F1515" s="75">
        <v>3453.9760000000001</v>
      </c>
      <c r="G1515" s="75">
        <v>15769.364</v>
      </c>
      <c r="H1515" s="15">
        <f>H1516+H1517</f>
        <v>100</v>
      </c>
      <c r="I1515" s="15">
        <f>I1516+I1517</f>
        <v>100</v>
      </c>
      <c r="J1515" s="16">
        <f t="shared" ref="J1515:J1520" si="358">D1515/B1515*100</f>
        <v>85.059185451142866</v>
      </c>
      <c r="K1515" s="16">
        <f t="shared" ref="K1515:L1520" si="359">D1515/F1515*100</f>
        <v>62.848265303522666</v>
      </c>
      <c r="L1515" s="16">
        <f t="shared" si="359"/>
        <v>72.980945839033211</v>
      </c>
    </row>
    <row r="1516" spans="1:18" s="9" customFormat="1" x14ac:dyDescent="0.2">
      <c r="A1516" s="17" t="s">
        <v>278</v>
      </c>
      <c r="B1516" s="75">
        <v>1798</v>
      </c>
      <c r="C1516" s="75">
        <v>6462</v>
      </c>
      <c r="D1516" s="75">
        <v>1374.6669999999999</v>
      </c>
      <c r="E1516" s="75">
        <v>7836.6670000000004</v>
      </c>
      <c r="F1516" s="75">
        <v>2397</v>
      </c>
      <c r="G1516" s="75">
        <v>11843</v>
      </c>
      <c r="H1516" s="15">
        <f>D1516/D1515*100</f>
        <v>63.326414110423791</v>
      </c>
      <c r="I1516" s="15">
        <f>E1516/E1515*100</f>
        <v>68.093824539165439</v>
      </c>
      <c r="J1516" s="16">
        <f t="shared" si="358"/>
        <v>76.455339265850938</v>
      </c>
      <c r="K1516" s="16">
        <f t="shared" si="359"/>
        <v>57.349478514810173</v>
      </c>
      <c r="L1516" s="16">
        <f t="shared" si="359"/>
        <v>66.171299501815412</v>
      </c>
      <c r="M1516" s="78"/>
      <c r="N1516" s="78"/>
      <c r="O1516" s="78"/>
      <c r="P1516" s="78"/>
      <c r="Q1516" s="78"/>
      <c r="R1516" s="78"/>
    </row>
    <row r="1517" spans="1:18" s="9" customFormat="1" x14ac:dyDescent="0.2">
      <c r="A1517" s="17" t="s">
        <v>274</v>
      </c>
      <c r="B1517" s="75">
        <v>754.06299999999999</v>
      </c>
      <c r="C1517" s="75">
        <v>2875.8670000000002</v>
      </c>
      <c r="D1517" s="75">
        <v>796.09699999999998</v>
      </c>
      <c r="E1517" s="75">
        <v>3671.9639999999999</v>
      </c>
      <c r="F1517" s="75">
        <v>1056.9760000000001</v>
      </c>
      <c r="G1517" s="75">
        <v>3926.364</v>
      </c>
      <c r="H1517" s="15">
        <f>D1517/D1515*100</f>
        <v>36.673585889576202</v>
      </c>
      <c r="I1517" s="15">
        <f>E1517/E1515*100</f>
        <v>31.906175460834568</v>
      </c>
      <c r="J1517" s="16">
        <f t="shared" si="358"/>
        <v>105.57433530089662</v>
      </c>
      <c r="K1517" s="16">
        <f t="shared" si="359"/>
        <v>75.318361060232192</v>
      </c>
      <c r="L1517" s="16">
        <f t="shared" si="359"/>
        <v>93.520722989513956</v>
      </c>
      <c r="M1517" s="74"/>
      <c r="N1517" s="74"/>
      <c r="O1517" s="74"/>
      <c r="P1517" s="74"/>
      <c r="Q1517" s="74"/>
      <c r="R1517" s="74"/>
    </row>
    <row r="1518" spans="1:18" s="9" customFormat="1" x14ac:dyDescent="0.2">
      <c r="A1518" s="13" t="s">
        <v>273</v>
      </c>
      <c r="B1518" s="75">
        <v>2552.0630000000001</v>
      </c>
      <c r="C1518" s="75">
        <v>9337.8670000000002</v>
      </c>
      <c r="D1518" s="75">
        <v>2170.7640000000001</v>
      </c>
      <c r="E1518" s="75">
        <v>11508.630999999999</v>
      </c>
      <c r="F1518" s="75">
        <v>3453.9760000000001</v>
      </c>
      <c r="G1518" s="75">
        <v>15769.364</v>
      </c>
      <c r="H1518" s="15">
        <f>H1519+H1520</f>
        <v>99.999999999999986</v>
      </c>
      <c r="I1518" s="15">
        <f>I1519+I1520</f>
        <v>100</v>
      </c>
      <c r="J1518" s="16">
        <f t="shared" si="358"/>
        <v>85.059185451142866</v>
      </c>
      <c r="K1518" s="16">
        <f t="shared" si="359"/>
        <v>62.848265303522666</v>
      </c>
      <c r="L1518" s="16">
        <f t="shared" si="359"/>
        <v>72.980945839033211</v>
      </c>
    </row>
    <row r="1519" spans="1:18" s="9" customFormat="1" x14ac:dyDescent="0.2">
      <c r="A1519" s="17" t="s">
        <v>275</v>
      </c>
      <c r="B1519" s="75">
        <v>1949.7950000000001</v>
      </c>
      <c r="C1519" s="75">
        <v>7429.6580000000004</v>
      </c>
      <c r="D1519" s="75">
        <v>1132.019</v>
      </c>
      <c r="E1519" s="75">
        <v>8561.6759999999995</v>
      </c>
      <c r="F1519" s="75">
        <v>2565.2530000000002</v>
      </c>
      <c r="G1519" s="75">
        <v>12264.275</v>
      </c>
      <c r="H1519" s="15">
        <f>D1519/D1518*100</f>
        <v>52.14841410673845</v>
      </c>
      <c r="I1519" s="15">
        <f>E1519/E1518*100</f>
        <v>74.393522565803011</v>
      </c>
      <c r="J1519" s="16">
        <f t="shared" si="358"/>
        <v>58.058359981433952</v>
      </c>
      <c r="K1519" s="16">
        <f t="shared" si="359"/>
        <v>44.128941667741934</v>
      </c>
      <c r="L1519" s="16">
        <f t="shared" si="359"/>
        <v>69.809882769262757</v>
      </c>
      <c r="M1519" s="78"/>
      <c r="N1519" s="78"/>
      <c r="O1519" s="78"/>
      <c r="P1519" s="78"/>
      <c r="Q1519" s="78"/>
      <c r="R1519" s="78"/>
    </row>
    <row r="1520" spans="1:18" s="9" customFormat="1" x14ac:dyDescent="0.2">
      <c r="A1520" s="17" t="s">
        <v>279</v>
      </c>
      <c r="B1520" s="75">
        <v>602.26700000000005</v>
      </c>
      <c r="C1520" s="75">
        <v>1908.21</v>
      </c>
      <c r="D1520" s="75">
        <v>1038.7449999999999</v>
      </c>
      <c r="E1520" s="75">
        <v>2946.9549999999999</v>
      </c>
      <c r="F1520" s="75">
        <v>888.72199999999998</v>
      </c>
      <c r="G1520" s="75">
        <v>3505.0889999999999</v>
      </c>
      <c r="H1520" s="15">
        <f>D1520/D1518*100</f>
        <v>47.851585893261536</v>
      </c>
      <c r="I1520" s="15">
        <f>E1520/E1518*100</f>
        <v>25.606477434196997</v>
      </c>
      <c r="J1520" s="16">
        <f t="shared" si="358"/>
        <v>172.47250804045379</v>
      </c>
      <c r="K1520" s="16">
        <f t="shared" si="359"/>
        <v>116.88075686210084</v>
      </c>
      <c r="L1520" s="16">
        <f t="shared" si="359"/>
        <v>84.076467102547184</v>
      </c>
      <c r="M1520" s="74"/>
      <c r="N1520" s="74"/>
      <c r="O1520" s="74"/>
      <c r="P1520" s="74"/>
      <c r="Q1520" s="74"/>
      <c r="R1520" s="74"/>
    </row>
    <row r="1521" spans="1:18" s="9" customFormat="1" ht="45" x14ac:dyDescent="0.2">
      <c r="A1521" s="11" t="s">
        <v>487</v>
      </c>
      <c r="B1521" s="75"/>
      <c r="C1521" s="75"/>
      <c r="D1521" s="75"/>
      <c r="E1521" s="75"/>
      <c r="F1521" s="75"/>
      <c r="G1521" s="75"/>
      <c r="H1521" s="74"/>
      <c r="I1521" s="74"/>
      <c r="J1521" s="74"/>
      <c r="K1521" s="74"/>
      <c r="L1521" s="74"/>
    </row>
    <row r="1522" spans="1:18" s="9" customFormat="1" x14ac:dyDescent="0.2">
      <c r="A1522" s="13" t="s">
        <v>272</v>
      </c>
      <c r="B1522" s="75">
        <v>607</v>
      </c>
      <c r="C1522" s="75">
        <v>14009</v>
      </c>
      <c r="D1522" s="75">
        <v>1140</v>
      </c>
      <c r="E1522" s="75">
        <v>15149</v>
      </c>
      <c r="F1522" s="75">
        <v>12043</v>
      </c>
      <c r="G1522" s="75">
        <v>29166</v>
      </c>
      <c r="H1522" s="15">
        <f>H1523+H1524</f>
        <v>100</v>
      </c>
      <c r="I1522" s="15">
        <f>I1523+I1524</f>
        <v>100</v>
      </c>
      <c r="J1522" s="16">
        <f t="shared" ref="J1522:J1527" si="360">D1522/B1522*100</f>
        <v>187.80889621087314</v>
      </c>
      <c r="K1522" s="16">
        <f>D1522/F1522*100</f>
        <v>9.4660798804284649</v>
      </c>
      <c r="L1522" s="16">
        <f>E1522/G1522*100</f>
        <v>51.940615785503667</v>
      </c>
    </row>
    <row r="1523" spans="1:18" s="9" customFormat="1" x14ac:dyDescent="0.2">
      <c r="A1523" s="17" t="s">
        <v>278</v>
      </c>
      <c r="B1523" s="75">
        <v>1</v>
      </c>
      <c r="C1523" s="75">
        <v>2</v>
      </c>
      <c r="D1523" s="75">
        <v>0</v>
      </c>
      <c r="E1523" s="75">
        <v>2</v>
      </c>
      <c r="F1523" s="75">
        <v>0</v>
      </c>
      <c r="G1523" s="75">
        <v>0</v>
      </c>
      <c r="H1523" s="15">
        <f>D1523/D1522*100</f>
        <v>0</v>
      </c>
      <c r="I1523" s="15">
        <f>E1523/E1522*100</f>
        <v>1.3202191563799591E-2</v>
      </c>
      <c r="J1523" s="16">
        <f t="shared" si="360"/>
        <v>0</v>
      </c>
      <c r="K1523" s="16">
        <v>0</v>
      </c>
      <c r="L1523" s="16">
        <v>0</v>
      </c>
      <c r="M1523" s="78"/>
      <c r="N1523" s="78"/>
      <c r="O1523" s="78"/>
      <c r="P1523" s="78"/>
      <c r="Q1523" s="78"/>
      <c r="R1523" s="78"/>
    </row>
    <row r="1524" spans="1:18" s="9" customFormat="1" x14ac:dyDescent="0.2">
      <c r="A1524" s="17" t="s">
        <v>274</v>
      </c>
      <c r="B1524" s="75">
        <v>606</v>
      </c>
      <c r="C1524" s="75">
        <v>14007</v>
      </c>
      <c r="D1524" s="75">
        <v>1140</v>
      </c>
      <c r="E1524" s="75">
        <v>15147</v>
      </c>
      <c r="F1524" s="75">
        <v>12043</v>
      </c>
      <c r="G1524" s="75">
        <v>29166</v>
      </c>
      <c r="H1524" s="15">
        <f>D1524/D1522*100</f>
        <v>100</v>
      </c>
      <c r="I1524" s="15">
        <f>E1524/E1522*100</f>
        <v>99.986797808436194</v>
      </c>
      <c r="J1524" s="16">
        <f t="shared" si="360"/>
        <v>188.11881188118809</v>
      </c>
      <c r="K1524" s="16">
        <f>D1524/F1524*100</f>
        <v>9.4660798804284649</v>
      </c>
      <c r="L1524" s="16">
        <f>E1524/G1524*100</f>
        <v>51.933758485908257</v>
      </c>
      <c r="M1524" s="74"/>
      <c r="N1524" s="74"/>
      <c r="O1524" s="74"/>
      <c r="P1524" s="74"/>
      <c r="Q1524" s="74"/>
      <c r="R1524" s="74"/>
    </row>
    <row r="1525" spans="1:18" s="9" customFormat="1" x14ac:dyDescent="0.2">
      <c r="A1525" s="13" t="s">
        <v>273</v>
      </c>
      <c r="B1525" s="75">
        <v>607</v>
      </c>
      <c r="C1525" s="75">
        <v>14009</v>
      </c>
      <c r="D1525" s="75">
        <v>1140</v>
      </c>
      <c r="E1525" s="75">
        <v>15149</v>
      </c>
      <c r="F1525" s="75">
        <v>12043</v>
      </c>
      <c r="G1525" s="75">
        <v>29166</v>
      </c>
      <c r="H1525" s="15">
        <f>H1526+H1527</f>
        <v>100.00000000000001</v>
      </c>
      <c r="I1525" s="15">
        <f>I1526+I1527</f>
        <v>100</v>
      </c>
      <c r="J1525" s="16">
        <f t="shared" si="360"/>
        <v>187.80889621087314</v>
      </c>
      <c r="K1525" s="16">
        <f>D1525/F1525*100</f>
        <v>9.4660798804284649</v>
      </c>
      <c r="L1525" s="16">
        <f>E1525/G1525*100</f>
        <v>51.940615785503667</v>
      </c>
    </row>
    <row r="1526" spans="1:18" s="9" customFormat="1" x14ac:dyDescent="0.2">
      <c r="A1526" s="17" t="s">
        <v>275</v>
      </c>
      <c r="B1526" s="75">
        <v>34</v>
      </c>
      <c r="C1526" s="75">
        <v>6471</v>
      </c>
      <c r="D1526" s="75">
        <v>25</v>
      </c>
      <c r="E1526" s="75">
        <v>6496</v>
      </c>
      <c r="F1526" s="75">
        <v>10</v>
      </c>
      <c r="G1526" s="75">
        <v>61</v>
      </c>
      <c r="H1526" s="15">
        <f>D1526/D1525*100</f>
        <v>2.1929824561403506</v>
      </c>
      <c r="I1526" s="15">
        <f>E1526/E1525*100</f>
        <v>42.880718199221072</v>
      </c>
      <c r="J1526" s="16">
        <f t="shared" si="360"/>
        <v>73.529411764705884</v>
      </c>
      <c r="K1526" s="16">
        <f>D1526/F1526*100</f>
        <v>250</v>
      </c>
      <c r="L1526" s="16"/>
      <c r="M1526" s="78"/>
      <c r="N1526" s="78"/>
      <c r="O1526" s="78"/>
      <c r="P1526" s="78"/>
      <c r="Q1526" s="78"/>
      <c r="R1526" s="78"/>
    </row>
    <row r="1527" spans="1:18" s="9" customFormat="1" x14ac:dyDescent="0.2">
      <c r="A1527" s="17" t="s">
        <v>279</v>
      </c>
      <c r="B1527" s="75">
        <v>573</v>
      </c>
      <c r="C1527" s="75">
        <v>7538</v>
      </c>
      <c r="D1527" s="75">
        <v>1115</v>
      </c>
      <c r="E1527" s="75">
        <v>8653</v>
      </c>
      <c r="F1527" s="75">
        <v>12033</v>
      </c>
      <c r="G1527" s="75">
        <v>29105</v>
      </c>
      <c r="H1527" s="15">
        <f>D1527/D1525*100</f>
        <v>97.807017543859658</v>
      </c>
      <c r="I1527" s="15">
        <f>E1527/E1525*100</f>
        <v>57.119281800778928</v>
      </c>
      <c r="J1527" s="16">
        <f t="shared" si="360"/>
        <v>194.58987783595114</v>
      </c>
      <c r="K1527" s="16">
        <f>D1527/F1527*100</f>
        <v>9.2661846588548169</v>
      </c>
      <c r="L1527" s="16">
        <f>E1527/G1527*100</f>
        <v>29.73028689228655</v>
      </c>
      <c r="M1527" s="78"/>
      <c r="N1527" s="78"/>
      <c r="O1527" s="78"/>
      <c r="P1527" s="78"/>
      <c r="Q1527" s="78"/>
      <c r="R1527" s="78"/>
    </row>
    <row r="1528" spans="1:18" s="9" customFormat="1" ht="45" x14ac:dyDescent="0.2">
      <c r="A1528" s="11" t="s">
        <v>488</v>
      </c>
      <c r="B1528" s="75"/>
      <c r="C1528" s="75"/>
      <c r="D1528" s="75"/>
      <c r="E1528" s="75"/>
      <c r="F1528" s="75"/>
      <c r="G1528" s="75"/>
      <c r="H1528" s="74"/>
      <c r="I1528" s="74"/>
      <c r="J1528" s="74"/>
      <c r="K1528" s="74"/>
      <c r="L1528" s="74"/>
    </row>
    <row r="1529" spans="1:18" s="9" customFormat="1" x14ac:dyDescent="0.2">
      <c r="A1529" s="13" t="s">
        <v>272</v>
      </c>
      <c r="B1529" s="75">
        <v>935</v>
      </c>
      <c r="C1529" s="75">
        <v>2354</v>
      </c>
      <c r="D1529" s="75">
        <v>1398</v>
      </c>
      <c r="E1529" s="75">
        <v>3752</v>
      </c>
      <c r="F1529" s="75">
        <v>590</v>
      </c>
      <c r="G1529" s="75">
        <v>2204</v>
      </c>
      <c r="H1529" s="15">
        <f>H1530+H1531</f>
        <v>100</v>
      </c>
      <c r="I1529" s="15">
        <f>I1530+I1531</f>
        <v>100</v>
      </c>
      <c r="J1529" s="16">
        <f t="shared" ref="J1529:J1534" si="361">D1529/B1529*100</f>
        <v>149.51871657754009</v>
      </c>
      <c r="K1529" s="16">
        <f t="shared" ref="K1529:L1534" si="362">D1529/F1529*100</f>
        <v>236.9491525423729</v>
      </c>
      <c r="L1529" s="16">
        <f t="shared" si="362"/>
        <v>170.23593466424683</v>
      </c>
    </row>
    <row r="1530" spans="1:18" s="9" customFormat="1" x14ac:dyDescent="0.2">
      <c r="A1530" s="17" t="s">
        <v>278</v>
      </c>
      <c r="B1530" s="75">
        <v>16</v>
      </c>
      <c r="C1530" s="75">
        <v>54</v>
      </c>
      <c r="D1530" s="75">
        <v>7</v>
      </c>
      <c r="E1530" s="75">
        <v>61</v>
      </c>
      <c r="F1530" s="75">
        <v>6</v>
      </c>
      <c r="G1530" s="75">
        <v>44</v>
      </c>
      <c r="H1530" s="15">
        <f>D1530/D1529*100</f>
        <v>0.50071530758226035</v>
      </c>
      <c r="I1530" s="15">
        <f>E1530/E1529*100</f>
        <v>1.6257995735607675</v>
      </c>
      <c r="J1530" s="16">
        <f t="shared" si="361"/>
        <v>43.75</v>
      </c>
      <c r="K1530" s="16">
        <f t="shared" si="362"/>
        <v>116.66666666666667</v>
      </c>
      <c r="L1530" s="16">
        <f t="shared" si="362"/>
        <v>138.63636363636365</v>
      </c>
    </row>
    <row r="1531" spans="1:18" s="9" customFormat="1" x14ac:dyDescent="0.2">
      <c r="A1531" s="17" t="s">
        <v>274</v>
      </c>
      <c r="B1531" s="75">
        <v>919</v>
      </c>
      <c r="C1531" s="75">
        <v>2300</v>
      </c>
      <c r="D1531" s="75">
        <v>1391</v>
      </c>
      <c r="E1531" s="75">
        <v>3691</v>
      </c>
      <c r="F1531" s="75">
        <v>584</v>
      </c>
      <c r="G1531" s="75">
        <v>2160</v>
      </c>
      <c r="H1531" s="15">
        <f>D1531/D1529*100</f>
        <v>99.499284692417746</v>
      </c>
      <c r="I1531" s="15">
        <f>E1531/E1529*100</f>
        <v>98.374200426439231</v>
      </c>
      <c r="J1531" s="16">
        <f t="shared" si="361"/>
        <v>151.36017410228507</v>
      </c>
      <c r="K1531" s="16">
        <f t="shared" si="362"/>
        <v>238.1849315068493</v>
      </c>
      <c r="L1531" s="16">
        <f t="shared" si="362"/>
        <v>170.87962962962965</v>
      </c>
      <c r="M1531" s="78"/>
      <c r="N1531" s="78"/>
      <c r="O1531" s="78"/>
      <c r="P1531" s="78"/>
      <c r="Q1531" s="78"/>
      <c r="R1531" s="78"/>
    </row>
    <row r="1532" spans="1:18" s="9" customFormat="1" x14ac:dyDescent="0.2">
      <c r="A1532" s="13" t="s">
        <v>273</v>
      </c>
      <c r="B1532" s="75">
        <v>935</v>
      </c>
      <c r="C1532" s="75">
        <v>2354</v>
      </c>
      <c r="D1532" s="75">
        <v>1398</v>
      </c>
      <c r="E1532" s="75">
        <v>3752</v>
      </c>
      <c r="F1532" s="75">
        <v>590</v>
      </c>
      <c r="G1532" s="75">
        <v>2204</v>
      </c>
      <c r="H1532" s="15">
        <f>H1533+H1534</f>
        <v>99.999999999999986</v>
      </c>
      <c r="I1532" s="15">
        <f>I1533+I1534</f>
        <v>100</v>
      </c>
      <c r="J1532" s="16">
        <f t="shared" si="361"/>
        <v>149.51871657754009</v>
      </c>
      <c r="K1532" s="16">
        <f t="shared" si="362"/>
        <v>236.9491525423729</v>
      </c>
      <c r="L1532" s="16">
        <f t="shared" si="362"/>
        <v>170.23593466424683</v>
      </c>
      <c r="M1532" s="74"/>
      <c r="N1532" s="74"/>
      <c r="O1532" s="74"/>
      <c r="P1532" s="74"/>
      <c r="Q1532" s="74"/>
      <c r="R1532" s="74"/>
    </row>
    <row r="1533" spans="1:18" s="9" customFormat="1" x14ac:dyDescent="0.2">
      <c r="A1533" s="17" t="s">
        <v>275</v>
      </c>
      <c r="B1533" s="75">
        <v>9</v>
      </c>
      <c r="C1533" s="75">
        <v>29</v>
      </c>
      <c r="D1533" s="75">
        <v>4</v>
      </c>
      <c r="E1533" s="75">
        <v>33</v>
      </c>
      <c r="F1533" s="75">
        <v>9</v>
      </c>
      <c r="G1533" s="75">
        <v>56</v>
      </c>
      <c r="H1533" s="15">
        <f>D1533/D1532*100</f>
        <v>0.28612303290414876</v>
      </c>
      <c r="I1533" s="15">
        <f>E1533/E1532*100</f>
        <v>0.8795309168443497</v>
      </c>
      <c r="J1533" s="16">
        <f t="shared" si="361"/>
        <v>44.444444444444443</v>
      </c>
      <c r="K1533" s="16">
        <f t="shared" si="362"/>
        <v>44.444444444444443</v>
      </c>
      <c r="L1533" s="16">
        <f t="shared" si="362"/>
        <v>58.928571428571431</v>
      </c>
      <c r="M1533" s="74"/>
      <c r="N1533" s="74"/>
      <c r="O1533" s="74"/>
      <c r="P1533" s="74"/>
      <c r="Q1533" s="74"/>
      <c r="R1533" s="74"/>
    </row>
    <row r="1534" spans="1:18" s="9" customFormat="1" x14ac:dyDescent="0.2">
      <c r="A1534" s="17" t="s">
        <v>279</v>
      </c>
      <c r="B1534" s="75">
        <v>926</v>
      </c>
      <c r="C1534" s="75">
        <v>2325</v>
      </c>
      <c r="D1534" s="75">
        <v>1394</v>
      </c>
      <c r="E1534" s="75">
        <v>3719</v>
      </c>
      <c r="F1534" s="75">
        <v>581</v>
      </c>
      <c r="G1534" s="75">
        <v>2148</v>
      </c>
      <c r="H1534" s="15">
        <f>D1534/D1532*100</f>
        <v>99.713876967095842</v>
      </c>
      <c r="I1534" s="15">
        <f>E1534/E1532*100</f>
        <v>99.120469083155655</v>
      </c>
      <c r="J1534" s="16">
        <f t="shared" si="361"/>
        <v>150.53995680345574</v>
      </c>
      <c r="K1534" s="16">
        <f t="shared" si="362"/>
        <v>239.93115318416525</v>
      </c>
      <c r="L1534" s="16">
        <f t="shared" si="362"/>
        <v>173.13780260707634</v>
      </c>
      <c r="M1534" s="78"/>
      <c r="N1534" s="78"/>
      <c r="O1534" s="78"/>
      <c r="P1534" s="78"/>
      <c r="Q1534" s="78"/>
      <c r="R1534" s="78"/>
    </row>
    <row r="1535" spans="1:18" s="9" customFormat="1" ht="67.5" x14ac:dyDescent="0.2">
      <c r="A1535" s="11" t="s">
        <v>489</v>
      </c>
      <c r="B1535" s="75"/>
      <c r="C1535" s="75"/>
      <c r="D1535" s="75"/>
      <c r="E1535" s="75"/>
      <c r="F1535" s="75"/>
      <c r="G1535" s="75"/>
      <c r="H1535" s="74"/>
      <c r="I1535" s="74"/>
      <c r="J1535" s="74"/>
      <c r="K1535" s="74"/>
      <c r="L1535" s="74"/>
    </row>
    <row r="1536" spans="1:18" s="9" customFormat="1" x14ac:dyDescent="0.2">
      <c r="A1536" s="13" t="s">
        <v>272</v>
      </c>
      <c r="B1536" s="75">
        <v>35</v>
      </c>
      <c r="C1536" s="75">
        <v>179</v>
      </c>
      <c r="D1536" s="75">
        <v>17</v>
      </c>
      <c r="E1536" s="75">
        <v>196</v>
      </c>
      <c r="F1536" s="75">
        <v>22</v>
      </c>
      <c r="G1536" s="75">
        <v>266</v>
      </c>
      <c r="H1536" s="15">
        <f>H1537+H1538</f>
        <v>100</v>
      </c>
      <c r="I1536" s="15">
        <f>I1537+I1538</f>
        <v>100.00000000000001</v>
      </c>
      <c r="J1536" s="16">
        <f>D1536/B1536*100</f>
        <v>48.571428571428569</v>
      </c>
      <c r="K1536" s="16">
        <f t="shared" ref="K1536:L1539" si="363">D1536/F1536*100</f>
        <v>77.272727272727266</v>
      </c>
      <c r="L1536" s="16">
        <f t="shared" si="363"/>
        <v>73.68421052631578</v>
      </c>
    </row>
    <row r="1537" spans="1:18" s="9" customFormat="1" x14ac:dyDescent="0.2">
      <c r="A1537" s="17" t="s">
        <v>278</v>
      </c>
      <c r="B1537" s="75">
        <v>16</v>
      </c>
      <c r="C1537" s="75">
        <v>52</v>
      </c>
      <c r="D1537" s="75">
        <v>7</v>
      </c>
      <c r="E1537" s="75">
        <v>59</v>
      </c>
      <c r="F1537" s="75">
        <v>6</v>
      </c>
      <c r="G1537" s="75">
        <v>43</v>
      </c>
      <c r="H1537" s="15">
        <f>D1537/D1536*100</f>
        <v>41.17647058823529</v>
      </c>
      <c r="I1537" s="15">
        <f>E1537/E1536*100</f>
        <v>30.102040816326532</v>
      </c>
      <c r="J1537" s="16">
        <f>D1537/B1537*100</f>
        <v>43.75</v>
      </c>
      <c r="K1537" s="16">
        <f t="shared" si="363"/>
        <v>116.66666666666667</v>
      </c>
      <c r="L1537" s="16">
        <f t="shared" si="363"/>
        <v>137.2093023255814</v>
      </c>
      <c r="M1537" s="74"/>
      <c r="N1537" s="74"/>
      <c r="O1537" s="74"/>
      <c r="P1537" s="74"/>
      <c r="Q1537" s="74"/>
      <c r="R1537" s="74"/>
    </row>
    <row r="1538" spans="1:18" s="9" customFormat="1" x14ac:dyDescent="0.2">
      <c r="A1538" s="17" t="s">
        <v>274</v>
      </c>
      <c r="B1538" s="75">
        <v>19</v>
      </c>
      <c r="C1538" s="75">
        <v>127</v>
      </c>
      <c r="D1538" s="75">
        <v>10</v>
      </c>
      <c r="E1538" s="75">
        <v>137</v>
      </c>
      <c r="F1538" s="75">
        <v>16</v>
      </c>
      <c r="G1538" s="75">
        <v>223</v>
      </c>
      <c r="H1538" s="15">
        <f>D1538/D1536*100</f>
        <v>58.82352941176471</v>
      </c>
      <c r="I1538" s="15">
        <f>E1538/E1536*100</f>
        <v>69.897959183673478</v>
      </c>
      <c r="J1538" s="16">
        <f>D1538/B1538*100</f>
        <v>52.631578947368418</v>
      </c>
      <c r="K1538" s="16">
        <f t="shared" si="363"/>
        <v>62.5</v>
      </c>
      <c r="L1538" s="16">
        <f t="shared" si="363"/>
        <v>61.434977578475333</v>
      </c>
      <c r="M1538" s="78"/>
      <c r="N1538" s="78"/>
      <c r="O1538" s="78"/>
      <c r="P1538" s="78"/>
      <c r="Q1538" s="78"/>
      <c r="R1538" s="78"/>
    </row>
    <row r="1539" spans="1:18" s="9" customFormat="1" x14ac:dyDescent="0.2">
      <c r="A1539" s="13" t="s">
        <v>273</v>
      </c>
      <c r="B1539" s="75">
        <v>35</v>
      </c>
      <c r="C1539" s="75">
        <v>179</v>
      </c>
      <c r="D1539" s="75">
        <v>17</v>
      </c>
      <c r="E1539" s="75">
        <v>196</v>
      </c>
      <c r="F1539" s="75">
        <v>22</v>
      </c>
      <c r="G1539" s="75">
        <v>266</v>
      </c>
      <c r="H1539" s="15">
        <f>H1540+H1541</f>
        <v>100</v>
      </c>
      <c r="I1539" s="15">
        <f>I1540+I1541</f>
        <v>100</v>
      </c>
      <c r="J1539" s="16">
        <f>D1539/B1539*100</f>
        <v>48.571428571428569</v>
      </c>
      <c r="K1539" s="16">
        <f t="shared" si="363"/>
        <v>77.272727272727266</v>
      </c>
      <c r="L1539" s="16">
        <f t="shared" si="363"/>
        <v>73.68421052631578</v>
      </c>
      <c r="M1539" s="74"/>
      <c r="N1539" s="74"/>
      <c r="O1539" s="74"/>
      <c r="P1539" s="74"/>
      <c r="Q1539" s="74"/>
      <c r="R1539" s="74"/>
    </row>
    <row r="1540" spans="1:18" s="9" customFormat="1" x14ac:dyDescent="0.2">
      <c r="A1540" s="17" t="s">
        <v>275</v>
      </c>
      <c r="B1540" s="75">
        <v>0</v>
      </c>
      <c r="C1540" s="75">
        <v>0</v>
      </c>
      <c r="D1540" s="75">
        <v>0</v>
      </c>
      <c r="E1540" s="75">
        <v>0</v>
      </c>
      <c r="F1540" s="75">
        <v>0</v>
      </c>
      <c r="G1540" s="75">
        <v>1</v>
      </c>
      <c r="H1540" s="15">
        <f>D1540/D1539*100</f>
        <v>0</v>
      </c>
      <c r="I1540" s="15">
        <f>E1540/E1539*100</f>
        <v>0</v>
      </c>
      <c r="J1540" s="16">
        <v>0</v>
      </c>
      <c r="K1540" s="16">
        <v>0</v>
      </c>
      <c r="L1540" s="16">
        <f>E1540/G1540*100</f>
        <v>0</v>
      </c>
    </row>
    <row r="1541" spans="1:18" s="9" customFormat="1" x14ac:dyDescent="0.2">
      <c r="A1541" s="17" t="s">
        <v>279</v>
      </c>
      <c r="B1541" s="75">
        <v>35</v>
      </c>
      <c r="C1541" s="75">
        <v>179</v>
      </c>
      <c r="D1541" s="75">
        <v>17</v>
      </c>
      <c r="E1541" s="75">
        <v>196</v>
      </c>
      <c r="F1541" s="75">
        <v>22</v>
      </c>
      <c r="G1541" s="75">
        <v>265</v>
      </c>
      <c r="H1541" s="15">
        <f>D1541/D1539*100</f>
        <v>100</v>
      </c>
      <c r="I1541" s="15">
        <f>E1541/E1539*100</f>
        <v>100</v>
      </c>
      <c r="J1541" s="16">
        <f>D1541/B1541*100</f>
        <v>48.571428571428569</v>
      </c>
      <c r="K1541" s="16">
        <f>D1541/F1541*100</f>
        <v>77.272727272727266</v>
      </c>
      <c r="L1541" s="16">
        <f>E1541/G1541*100</f>
        <v>73.962264150943398</v>
      </c>
      <c r="M1541" s="78"/>
      <c r="N1541" s="78"/>
      <c r="O1541" s="78"/>
      <c r="P1541" s="78"/>
      <c r="Q1541" s="78"/>
      <c r="R1541" s="78"/>
    </row>
    <row r="1542" spans="1:18" s="74" customFormat="1" ht="33.75" x14ac:dyDescent="0.2">
      <c r="A1542" s="11" t="s">
        <v>490</v>
      </c>
      <c r="B1542" s="75"/>
      <c r="C1542" s="75"/>
      <c r="D1542" s="75"/>
      <c r="E1542" s="75"/>
      <c r="F1542" s="75"/>
      <c r="G1542" s="75"/>
      <c r="M1542" s="78"/>
      <c r="N1542" s="78"/>
      <c r="O1542" s="78"/>
      <c r="P1542" s="78"/>
      <c r="Q1542" s="78"/>
      <c r="R1542" s="78"/>
    </row>
    <row r="1543" spans="1:18" s="9" customFormat="1" x14ac:dyDescent="0.2">
      <c r="A1543" s="13" t="s">
        <v>272</v>
      </c>
      <c r="B1543" s="75">
        <v>339131</v>
      </c>
      <c r="C1543" s="75">
        <v>16182542</v>
      </c>
      <c r="D1543" s="75">
        <v>269813</v>
      </c>
      <c r="E1543" s="75">
        <v>16452355</v>
      </c>
      <c r="F1543" s="75">
        <v>406048</v>
      </c>
      <c r="G1543" s="75">
        <v>1684159</v>
      </c>
      <c r="H1543" s="15">
        <f>H1544+H1545</f>
        <v>99.999999999999986</v>
      </c>
      <c r="I1543" s="15">
        <f>I1544+I1545</f>
        <v>100</v>
      </c>
      <c r="J1543" s="16">
        <f t="shared" ref="J1543:J1548" si="364">D1543/B1543*100</f>
        <v>79.560110989558609</v>
      </c>
      <c r="K1543" s="16">
        <f t="shared" ref="K1543:K1548" si="365">D1543/F1543*100</f>
        <v>66.448547954921594</v>
      </c>
      <c r="L1543" s="16"/>
      <c r="M1543" s="74"/>
      <c r="N1543" s="74"/>
      <c r="O1543" s="74"/>
      <c r="P1543" s="74"/>
      <c r="Q1543" s="74"/>
      <c r="R1543" s="74"/>
    </row>
    <row r="1544" spans="1:18" s="9" customFormat="1" x14ac:dyDescent="0.2">
      <c r="A1544" s="17" t="s">
        <v>278</v>
      </c>
      <c r="B1544" s="75">
        <v>2251</v>
      </c>
      <c r="C1544" s="75">
        <v>7158</v>
      </c>
      <c r="D1544" s="75">
        <v>1641</v>
      </c>
      <c r="E1544" s="75">
        <v>8799</v>
      </c>
      <c r="F1544" s="75">
        <v>836</v>
      </c>
      <c r="G1544" s="75">
        <v>2872</v>
      </c>
      <c r="H1544" s="15">
        <f>D1544/D1543*100</f>
        <v>0.60819901190824754</v>
      </c>
      <c r="I1544" s="15">
        <f>E1544/E1543*100</f>
        <v>5.3481705202689821E-2</v>
      </c>
      <c r="J1544" s="16">
        <f t="shared" si="364"/>
        <v>72.900932918702793</v>
      </c>
      <c r="K1544" s="16">
        <f t="shared" si="365"/>
        <v>196.29186602870814</v>
      </c>
      <c r="L1544" s="16">
        <f>E1544/G1544*100</f>
        <v>306.37186629526462</v>
      </c>
    </row>
    <row r="1545" spans="1:18" s="9" customFormat="1" x14ac:dyDescent="0.2">
      <c r="A1545" s="17" t="s">
        <v>274</v>
      </c>
      <c r="B1545" s="75">
        <v>336880</v>
      </c>
      <c r="C1545" s="75">
        <v>16175384</v>
      </c>
      <c r="D1545" s="75">
        <v>268172</v>
      </c>
      <c r="E1545" s="75">
        <v>16443556</v>
      </c>
      <c r="F1545" s="75">
        <v>405212</v>
      </c>
      <c r="G1545" s="75">
        <v>1681287</v>
      </c>
      <c r="H1545" s="15">
        <f>D1545/D1543*100</f>
        <v>99.391800988091745</v>
      </c>
      <c r="I1545" s="15">
        <f>E1545/E1543*100</f>
        <v>99.946518294797315</v>
      </c>
      <c r="J1545" s="16">
        <f t="shared" si="364"/>
        <v>79.604606981714554</v>
      </c>
      <c r="K1545" s="16">
        <f t="shared" si="365"/>
        <v>66.180665923023014</v>
      </c>
      <c r="L1545" s="16"/>
    </row>
    <row r="1546" spans="1:18" s="9" customFormat="1" x14ac:dyDescent="0.2">
      <c r="A1546" s="13" t="s">
        <v>273</v>
      </c>
      <c r="B1546" s="75">
        <v>339131</v>
      </c>
      <c r="C1546" s="75">
        <v>16182542</v>
      </c>
      <c r="D1546" s="75">
        <v>269813</v>
      </c>
      <c r="E1546" s="75">
        <v>16452355</v>
      </c>
      <c r="F1546" s="75">
        <v>406048</v>
      </c>
      <c r="G1546" s="75">
        <v>1684159</v>
      </c>
      <c r="H1546" s="15">
        <f>H1547+H1548</f>
        <v>100</v>
      </c>
      <c r="I1546" s="15">
        <f>I1547+I1548</f>
        <v>100</v>
      </c>
      <c r="J1546" s="16">
        <f t="shared" si="364"/>
        <v>79.560110989558609</v>
      </c>
      <c r="K1546" s="16">
        <f t="shared" si="365"/>
        <v>66.448547954921594</v>
      </c>
      <c r="L1546" s="16"/>
      <c r="M1546" s="78"/>
      <c r="N1546" s="78"/>
      <c r="O1546" s="78"/>
      <c r="P1546" s="78"/>
      <c r="Q1546" s="78"/>
      <c r="R1546" s="78"/>
    </row>
    <row r="1547" spans="1:18" s="9" customFormat="1" x14ac:dyDescent="0.2">
      <c r="A1547" s="17" t="s">
        <v>275</v>
      </c>
      <c r="B1547" s="75">
        <v>10610</v>
      </c>
      <c r="C1547" s="75">
        <v>29367</v>
      </c>
      <c r="D1547" s="75">
        <v>10113</v>
      </c>
      <c r="E1547" s="75">
        <v>39480</v>
      </c>
      <c r="F1547" s="75">
        <v>19143</v>
      </c>
      <c r="G1547" s="75">
        <v>83739</v>
      </c>
      <c r="H1547" s="15">
        <f>D1547/D1546*100</f>
        <v>3.7481514975186516</v>
      </c>
      <c r="I1547" s="15">
        <f>E1547/E1546*100</f>
        <v>0.23996564625550568</v>
      </c>
      <c r="J1547" s="16">
        <f t="shared" si="364"/>
        <v>95.315739868049008</v>
      </c>
      <c r="K1547" s="16">
        <f t="shared" si="365"/>
        <v>52.828710233505717</v>
      </c>
      <c r="L1547" s="16">
        <f>E1547/G1547*100</f>
        <v>47.146490882384548</v>
      </c>
    </row>
    <row r="1548" spans="1:18" s="9" customFormat="1" x14ac:dyDescent="0.2">
      <c r="A1548" s="17" t="s">
        <v>279</v>
      </c>
      <c r="B1548" s="75">
        <v>328521</v>
      </c>
      <c r="C1548" s="75">
        <v>16153175</v>
      </c>
      <c r="D1548" s="75">
        <v>259700</v>
      </c>
      <c r="E1548" s="75">
        <v>16412875</v>
      </c>
      <c r="F1548" s="75">
        <v>386905</v>
      </c>
      <c r="G1548" s="75">
        <v>1600420</v>
      </c>
      <c r="H1548" s="15">
        <f>D1548/D1546*100</f>
        <v>96.251848502481351</v>
      </c>
      <c r="I1548" s="15">
        <f>E1548/E1546*100</f>
        <v>99.760034353744501</v>
      </c>
      <c r="J1548" s="16">
        <f t="shared" si="364"/>
        <v>79.051263085160457</v>
      </c>
      <c r="K1548" s="16">
        <f t="shared" si="365"/>
        <v>67.122420232356788</v>
      </c>
      <c r="L1548" s="16"/>
      <c r="M1548" s="74"/>
      <c r="N1548" s="74"/>
      <c r="O1548" s="74"/>
      <c r="P1548" s="74"/>
      <c r="Q1548" s="74"/>
      <c r="R1548" s="74"/>
    </row>
    <row r="1549" spans="1:18" s="9" customFormat="1" x14ac:dyDescent="0.2">
      <c r="A1549" s="11" t="s">
        <v>491</v>
      </c>
      <c r="B1549" s="75"/>
      <c r="C1549" s="75"/>
      <c r="D1549" s="75"/>
      <c r="E1549" s="75"/>
      <c r="F1549" s="75"/>
      <c r="G1549" s="75"/>
      <c r="H1549" s="74"/>
      <c r="I1549" s="74"/>
      <c r="J1549" s="74"/>
      <c r="K1549" s="74"/>
      <c r="L1549" s="74"/>
      <c r="M1549" s="78"/>
      <c r="N1549" s="78"/>
      <c r="O1549" s="78"/>
      <c r="P1549" s="78"/>
      <c r="Q1549" s="78"/>
      <c r="R1549" s="78"/>
    </row>
    <row r="1550" spans="1:18" s="9" customFormat="1" x14ac:dyDescent="0.2">
      <c r="A1550" s="13" t="s">
        <v>272</v>
      </c>
      <c r="B1550" s="75">
        <v>37242</v>
      </c>
      <c r="C1550" s="75">
        <v>176362</v>
      </c>
      <c r="D1550" s="75">
        <v>33884</v>
      </c>
      <c r="E1550" s="75">
        <v>210246</v>
      </c>
      <c r="F1550" s="75">
        <v>42459</v>
      </c>
      <c r="G1550" s="75">
        <v>151884</v>
      </c>
      <c r="H1550" s="15">
        <f>H1551+H1552</f>
        <v>100.00000000000001</v>
      </c>
      <c r="I1550" s="15">
        <f>I1551+I1552</f>
        <v>100</v>
      </c>
      <c r="J1550" s="16">
        <f t="shared" ref="J1550:J1555" si="366">D1550/B1550*100</f>
        <v>90.983298426507702</v>
      </c>
      <c r="K1550" s="16">
        <f t="shared" ref="K1550:L1555" si="367">D1550/F1550*100</f>
        <v>79.804046256388517</v>
      </c>
      <c r="L1550" s="16">
        <f t="shared" si="367"/>
        <v>138.42537726159438</v>
      </c>
    </row>
    <row r="1551" spans="1:18" s="9" customFormat="1" x14ac:dyDescent="0.2">
      <c r="A1551" s="17" t="s">
        <v>278</v>
      </c>
      <c r="B1551" s="75">
        <v>679</v>
      </c>
      <c r="C1551" s="75">
        <v>2166</v>
      </c>
      <c r="D1551" s="75">
        <v>198</v>
      </c>
      <c r="E1551" s="75">
        <v>2364</v>
      </c>
      <c r="F1551" s="75">
        <v>173</v>
      </c>
      <c r="G1551" s="75">
        <v>763</v>
      </c>
      <c r="H1551" s="15">
        <f>D1551/D1550*100</f>
        <v>0.58434659426277891</v>
      </c>
      <c r="I1551" s="15">
        <f>E1551/E1550*100</f>
        <v>1.1243971347849662</v>
      </c>
      <c r="J1551" s="16">
        <f t="shared" si="366"/>
        <v>29.160530191458029</v>
      </c>
      <c r="K1551" s="16">
        <f t="shared" si="367"/>
        <v>114.45086705202311</v>
      </c>
      <c r="L1551" s="16">
        <f t="shared" si="367"/>
        <v>309.82961992136302</v>
      </c>
      <c r="M1551" s="74"/>
      <c r="N1551" s="74"/>
      <c r="O1551" s="74"/>
      <c r="P1551" s="74"/>
      <c r="Q1551" s="74"/>
      <c r="R1551" s="74"/>
    </row>
    <row r="1552" spans="1:18" s="9" customFormat="1" x14ac:dyDescent="0.2">
      <c r="A1552" s="17" t="s">
        <v>274</v>
      </c>
      <c r="B1552" s="75">
        <v>36563</v>
      </c>
      <c r="C1552" s="75">
        <v>174196</v>
      </c>
      <c r="D1552" s="75">
        <v>33686</v>
      </c>
      <c r="E1552" s="75">
        <v>207882</v>
      </c>
      <c r="F1552" s="75">
        <v>42286</v>
      </c>
      <c r="G1552" s="75">
        <v>151121</v>
      </c>
      <c r="H1552" s="15">
        <f>D1552/D1550*100</f>
        <v>99.415653405737231</v>
      </c>
      <c r="I1552" s="15">
        <f>E1552/E1550*100</f>
        <v>98.875602865215029</v>
      </c>
      <c r="J1552" s="16">
        <f t="shared" si="366"/>
        <v>92.131389656209834</v>
      </c>
      <c r="K1552" s="16">
        <f t="shared" si="367"/>
        <v>79.662299579056892</v>
      </c>
      <c r="L1552" s="16">
        <f t="shared" si="367"/>
        <v>137.55996850206128</v>
      </c>
      <c r="M1552" s="74"/>
      <c r="N1552" s="74"/>
      <c r="O1552" s="74"/>
      <c r="P1552" s="74"/>
      <c r="Q1552" s="74"/>
      <c r="R1552" s="74"/>
    </row>
    <row r="1553" spans="1:18" s="9" customFormat="1" x14ac:dyDescent="0.2">
      <c r="A1553" s="13" t="s">
        <v>273</v>
      </c>
      <c r="B1553" s="75">
        <v>37242</v>
      </c>
      <c r="C1553" s="75">
        <v>176362</v>
      </c>
      <c r="D1553" s="75">
        <v>33884</v>
      </c>
      <c r="E1553" s="75">
        <v>210246</v>
      </c>
      <c r="F1553" s="75">
        <v>42459</v>
      </c>
      <c r="G1553" s="75">
        <v>151884</v>
      </c>
      <c r="H1553" s="15">
        <f>H1554+H1555</f>
        <v>99.999999999999986</v>
      </c>
      <c r="I1553" s="15">
        <f>I1554+I1555</f>
        <v>100</v>
      </c>
      <c r="J1553" s="16">
        <f t="shared" si="366"/>
        <v>90.983298426507702</v>
      </c>
      <c r="K1553" s="16">
        <f t="shared" si="367"/>
        <v>79.804046256388517</v>
      </c>
      <c r="L1553" s="16">
        <f t="shared" si="367"/>
        <v>138.42537726159438</v>
      </c>
      <c r="M1553" s="78"/>
      <c r="N1553" s="78"/>
      <c r="O1553" s="78"/>
      <c r="P1553" s="78"/>
      <c r="Q1553" s="78"/>
      <c r="R1553" s="78"/>
    </row>
    <row r="1554" spans="1:18" s="9" customFormat="1" x14ac:dyDescent="0.2">
      <c r="A1554" s="17" t="s">
        <v>275</v>
      </c>
      <c r="B1554" s="75">
        <v>55</v>
      </c>
      <c r="C1554" s="75">
        <v>317</v>
      </c>
      <c r="D1554" s="75">
        <v>6</v>
      </c>
      <c r="E1554" s="75">
        <v>323</v>
      </c>
      <c r="F1554" s="75">
        <v>173</v>
      </c>
      <c r="G1554" s="75">
        <v>498</v>
      </c>
      <c r="H1554" s="15">
        <f>D1554/D1553*100</f>
        <v>1.7707472553417543E-2</v>
      </c>
      <c r="I1554" s="15">
        <f>E1554/E1553*100</f>
        <v>0.15362955775615231</v>
      </c>
      <c r="J1554" s="16">
        <f t="shared" si="366"/>
        <v>10.909090909090908</v>
      </c>
      <c r="K1554" s="16">
        <f t="shared" si="367"/>
        <v>3.4682080924855487</v>
      </c>
      <c r="L1554" s="16">
        <f t="shared" si="367"/>
        <v>64.859437751004009</v>
      </c>
    </row>
    <row r="1555" spans="1:18" s="9" customFormat="1" x14ac:dyDescent="0.2">
      <c r="A1555" s="17" t="s">
        <v>279</v>
      </c>
      <c r="B1555" s="75">
        <v>37187</v>
      </c>
      <c r="C1555" s="75">
        <v>176045</v>
      </c>
      <c r="D1555" s="75">
        <v>33878</v>
      </c>
      <c r="E1555" s="75">
        <v>209923</v>
      </c>
      <c r="F1555" s="75">
        <v>42286</v>
      </c>
      <c r="G1555" s="75">
        <v>151386</v>
      </c>
      <c r="H1555" s="15">
        <f>D1555/D1553*100</f>
        <v>99.982292527446575</v>
      </c>
      <c r="I1555" s="15">
        <f>E1555/E1553*100</f>
        <v>99.846370442243852</v>
      </c>
      <c r="J1555" s="16">
        <f t="shared" si="366"/>
        <v>91.101729098878636</v>
      </c>
      <c r="K1555" s="16">
        <f t="shared" si="367"/>
        <v>80.116350565198886</v>
      </c>
      <c r="L1555" s="16">
        <f t="shared" si="367"/>
        <v>138.66738007477574</v>
      </c>
      <c r="M1555" s="74"/>
      <c r="N1555" s="74"/>
      <c r="O1555" s="74"/>
      <c r="P1555" s="74"/>
      <c r="Q1555" s="74"/>
      <c r="R1555" s="74"/>
    </row>
    <row r="1556" spans="1:18" s="9" customFormat="1" ht="22.5" x14ac:dyDescent="0.2">
      <c r="A1556" s="11" t="s">
        <v>492</v>
      </c>
      <c r="B1556" s="75"/>
      <c r="C1556" s="75"/>
      <c r="D1556" s="75"/>
      <c r="E1556" s="75"/>
      <c r="F1556" s="75"/>
      <c r="G1556" s="75"/>
      <c r="H1556" s="74"/>
      <c r="I1556" s="74"/>
      <c r="J1556" s="74"/>
      <c r="K1556" s="74"/>
      <c r="L1556" s="74"/>
      <c r="M1556" s="78"/>
      <c r="N1556" s="78"/>
      <c r="O1556" s="78"/>
      <c r="P1556" s="78"/>
      <c r="Q1556" s="78"/>
      <c r="R1556" s="78"/>
    </row>
    <row r="1557" spans="1:18" s="9" customFormat="1" x14ac:dyDescent="0.2">
      <c r="A1557" s="13" t="s">
        <v>272</v>
      </c>
      <c r="B1557" s="75">
        <v>1464</v>
      </c>
      <c r="C1557" s="75">
        <v>5908</v>
      </c>
      <c r="D1557" s="75">
        <v>1267</v>
      </c>
      <c r="E1557" s="75">
        <v>7175</v>
      </c>
      <c r="F1557" s="75">
        <v>1256</v>
      </c>
      <c r="G1557" s="75">
        <v>9139</v>
      </c>
      <c r="H1557" s="15">
        <f>H1558+H1559</f>
        <v>100</v>
      </c>
      <c r="I1557" s="15">
        <f>I1558+I1559</f>
        <v>100</v>
      </c>
      <c r="J1557" s="16">
        <f t="shared" ref="J1557:J1562" si="368">D1557/B1557*100</f>
        <v>86.543715846994544</v>
      </c>
      <c r="K1557" s="16">
        <f t="shared" ref="K1557:L1562" si="369">D1557/F1557*100</f>
        <v>100.87579617834395</v>
      </c>
      <c r="L1557" s="16">
        <f t="shared" si="369"/>
        <v>78.509683772841669</v>
      </c>
      <c r="M1557" s="74"/>
      <c r="N1557" s="74"/>
      <c r="O1557" s="74"/>
      <c r="P1557" s="74"/>
      <c r="Q1557" s="74"/>
      <c r="R1557" s="74"/>
    </row>
    <row r="1558" spans="1:18" s="9" customFormat="1" x14ac:dyDescent="0.2">
      <c r="A1558" s="17" t="s">
        <v>278</v>
      </c>
      <c r="B1558" s="75">
        <v>798</v>
      </c>
      <c r="C1558" s="75">
        <v>2675</v>
      </c>
      <c r="D1558" s="75">
        <v>674</v>
      </c>
      <c r="E1558" s="75">
        <v>3349</v>
      </c>
      <c r="F1558" s="75">
        <v>441</v>
      </c>
      <c r="G1558" s="75">
        <v>2189</v>
      </c>
      <c r="H1558" s="15">
        <f>D1558/D1557*100</f>
        <v>53.196527229676406</v>
      </c>
      <c r="I1558" s="15">
        <f>E1558/E1557*100</f>
        <v>46.675958188153309</v>
      </c>
      <c r="J1558" s="16">
        <f t="shared" si="368"/>
        <v>84.461152882205511</v>
      </c>
      <c r="K1558" s="16">
        <f t="shared" si="369"/>
        <v>152.83446712018142</v>
      </c>
      <c r="L1558" s="16">
        <f t="shared" si="369"/>
        <v>152.99223389675652</v>
      </c>
      <c r="M1558" s="74"/>
      <c r="N1558" s="74"/>
      <c r="O1558" s="74"/>
      <c r="P1558" s="74"/>
      <c r="Q1558" s="74"/>
      <c r="R1558" s="74"/>
    </row>
    <row r="1559" spans="1:18" s="9" customFormat="1" x14ac:dyDescent="0.2">
      <c r="A1559" s="17" t="s">
        <v>274</v>
      </c>
      <c r="B1559" s="75">
        <v>666</v>
      </c>
      <c r="C1559" s="75">
        <v>3233</v>
      </c>
      <c r="D1559" s="75">
        <v>593</v>
      </c>
      <c r="E1559" s="75">
        <v>3826</v>
      </c>
      <c r="F1559" s="75">
        <v>815</v>
      </c>
      <c r="G1559" s="75">
        <v>6950</v>
      </c>
      <c r="H1559" s="15">
        <f>D1559/D1557*100</f>
        <v>46.803472770323602</v>
      </c>
      <c r="I1559" s="15">
        <f>E1559/E1557*100</f>
        <v>53.324041811846691</v>
      </c>
      <c r="J1559" s="16">
        <f t="shared" si="368"/>
        <v>89.039039039039039</v>
      </c>
      <c r="K1559" s="16">
        <f t="shared" si="369"/>
        <v>72.760736196319016</v>
      </c>
      <c r="L1559" s="16">
        <f t="shared" si="369"/>
        <v>55.050359712230211</v>
      </c>
      <c r="M1559" s="74"/>
      <c r="N1559" s="74"/>
      <c r="O1559" s="74"/>
      <c r="P1559" s="74"/>
      <c r="Q1559" s="74"/>
      <c r="R1559" s="74"/>
    </row>
    <row r="1560" spans="1:18" s="9" customFormat="1" x14ac:dyDescent="0.2">
      <c r="A1560" s="13" t="s">
        <v>273</v>
      </c>
      <c r="B1560" s="75">
        <v>1464</v>
      </c>
      <c r="C1560" s="75">
        <v>5908</v>
      </c>
      <c r="D1560" s="75">
        <v>1267</v>
      </c>
      <c r="E1560" s="75">
        <v>7175</v>
      </c>
      <c r="F1560" s="75">
        <v>1256</v>
      </c>
      <c r="G1560" s="75">
        <v>9139</v>
      </c>
      <c r="H1560" s="15">
        <f>H1561+H1562</f>
        <v>100</v>
      </c>
      <c r="I1560" s="15">
        <f>I1561+I1562</f>
        <v>100</v>
      </c>
      <c r="J1560" s="16">
        <f t="shared" si="368"/>
        <v>86.543715846994544</v>
      </c>
      <c r="K1560" s="16">
        <f t="shared" si="369"/>
        <v>100.87579617834395</v>
      </c>
      <c r="L1560" s="16">
        <f t="shared" si="369"/>
        <v>78.509683772841669</v>
      </c>
      <c r="M1560" s="78"/>
      <c r="N1560" s="78"/>
      <c r="O1560" s="78"/>
      <c r="P1560" s="78"/>
      <c r="Q1560" s="78"/>
      <c r="R1560" s="78"/>
    </row>
    <row r="1561" spans="1:18" s="9" customFormat="1" x14ac:dyDescent="0.2">
      <c r="A1561" s="17" t="s">
        <v>275</v>
      </c>
      <c r="B1561" s="75">
        <v>53</v>
      </c>
      <c r="C1561" s="75">
        <v>279</v>
      </c>
      <c r="D1561" s="75">
        <v>30</v>
      </c>
      <c r="E1561" s="75">
        <v>309</v>
      </c>
      <c r="F1561" s="75">
        <v>58</v>
      </c>
      <c r="G1561" s="75">
        <v>270</v>
      </c>
      <c r="H1561" s="15">
        <f>D1561/D1560*100</f>
        <v>2.367797947908445</v>
      </c>
      <c r="I1561" s="15">
        <f>E1561/E1560*100</f>
        <v>4.3066202090592336</v>
      </c>
      <c r="J1561" s="16">
        <f t="shared" si="368"/>
        <v>56.60377358490566</v>
      </c>
      <c r="K1561" s="16">
        <f t="shared" si="369"/>
        <v>51.724137931034484</v>
      </c>
      <c r="L1561" s="16">
        <f t="shared" si="369"/>
        <v>114.44444444444444</v>
      </c>
      <c r="M1561" s="74"/>
      <c r="N1561" s="74"/>
      <c r="O1561" s="74"/>
      <c r="P1561" s="74"/>
      <c r="Q1561" s="74"/>
      <c r="R1561" s="74"/>
    </row>
    <row r="1562" spans="1:18" s="9" customFormat="1" x14ac:dyDescent="0.2">
      <c r="A1562" s="17" t="s">
        <v>279</v>
      </c>
      <c r="B1562" s="75">
        <v>1411</v>
      </c>
      <c r="C1562" s="75">
        <v>5629</v>
      </c>
      <c r="D1562" s="75">
        <v>1237</v>
      </c>
      <c r="E1562" s="75">
        <v>6866</v>
      </c>
      <c r="F1562" s="75">
        <v>1198</v>
      </c>
      <c r="G1562" s="75">
        <v>8869</v>
      </c>
      <c r="H1562" s="15">
        <f>D1562/D1560*100</f>
        <v>97.632202052091557</v>
      </c>
      <c r="I1562" s="15">
        <f>E1562/E1560*100</f>
        <v>95.693379790940767</v>
      </c>
      <c r="J1562" s="16">
        <f t="shared" si="368"/>
        <v>87.668320340184266</v>
      </c>
      <c r="K1562" s="16">
        <f t="shared" si="369"/>
        <v>103.25542570951586</v>
      </c>
      <c r="L1562" s="16">
        <f t="shared" si="369"/>
        <v>77.415717668282781</v>
      </c>
      <c r="M1562" s="74"/>
      <c r="N1562" s="74"/>
      <c r="O1562" s="74"/>
      <c r="P1562" s="74"/>
      <c r="Q1562" s="74"/>
      <c r="R1562" s="74"/>
    </row>
    <row r="1563" spans="1:18" s="9" customFormat="1" x14ac:dyDescent="0.2">
      <c r="A1563" s="11" t="s">
        <v>493</v>
      </c>
      <c r="B1563" s="75"/>
      <c r="C1563" s="75"/>
      <c r="D1563" s="75"/>
      <c r="E1563" s="75"/>
      <c r="F1563" s="75"/>
      <c r="G1563" s="75"/>
      <c r="H1563" s="74"/>
      <c r="I1563" s="74"/>
      <c r="J1563" s="74"/>
      <c r="K1563" s="74"/>
      <c r="L1563" s="74"/>
      <c r="M1563" s="78"/>
      <c r="N1563" s="78"/>
      <c r="O1563" s="78"/>
      <c r="P1563" s="78"/>
      <c r="Q1563" s="78"/>
      <c r="R1563" s="78"/>
    </row>
    <row r="1564" spans="1:18" s="9" customFormat="1" x14ac:dyDescent="0.2">
      <c r="A1564" s="13" t="s">
        <v>272</v>
      </c>
      <c r="B1564" s="75">
        <v>375</v>
      </c>
      <c r="C1564" s="75">
        <v>946</v>
      </c>
      <c r="D1564" s="75">
        <v>98</v>
      </c>
      <c r="E1564" s="75">
        <v>1043</v>
      </c>
      <c r="F1564" s="75">
        <v>135</v>
      </c>
      <c r="G1564" s="75">
        <v>836</v>
      </c>
      <c r="H1564" s="15">
        <f>H1565+H1566</f>
        <v>100</v>
      </c>
      <c r="I1564" s="15">
        <f>I1565+I1566</f>
        <v>100</v>
      </c>
      <c r="J1564" s="16">
        <f t="shared" ref="J1564:J1569" si="370">D1564/B1564*100</f>
        <v>26.133333333333329</v>
      </c>
      <c r="K1564" s="16">
        <f t="shared" ref="K1564:L1569" si="371">D1564/F1564*100</f>
        <v>72.592592592592595</v>
      </c>
      <c r="L1564" s="16">
        <f t="shared" si="371"/>
        <v>124.76076555023923</v>
      </c>
      <c r="M1564" s="74"/>
      <c r="N1564" s="74"/>
      <c r="O1564" s="74"/>
      <c r="P1564" s="74"/>
      <c r="Q1564" s="74"/>
      <c r="R1564" s="74"/>
    </row>
    <row r="1565" spans="1:18" s="9" customFormat="1" x14ac:dyDescent="0.2">
      <c r="A1565" s="17" t="s">
        <v>278</v>
      </c>
      <c r="B1565" s="75">
        <v>37</v>
      </c>
      <c r="C1565" s="75">
        <v>98</v>
      </c>
      <c r="D1565" s="75">
        <v>47</v>
      </c>
      <c r="E1565" s="75">
        <v>144</v>
      </c>
      <c r="F1565" s="75">
        <v>23</v>
      </c>
      <c r="G1565" s="75">
        <v>161</v>
      </c>
      <c r="H1565" s="15">
        <f>D1565/D1564*100</f>
        <v>47.959183673469383</v>
      </c>
      <c r="I1565" s="15">
        <f>E1565/E1564*100</f>
        <v>13.806327900287632</v>
      </c>
      <c r="J1565" s="16">
        <f t="shared" si="370"/>
        <v>127.02702702702702</v>
      </c>
      <c r="K1565" s="16">
        <f t="shared" si="371"/>
        <v>204.34782608695653</v>
      </c>
      <c r="L1565" s="16">
        <f t="shared" si="371"/>
        <v>89.440993788819881</v>
      </c>
    </row>
    <row r="1566" spans="1:18" s="9" customFormat="1" x14ac:dyDescent="0.2">
      <c r="A1566" s="17" t="s">
        <v>274</v>
      </c>
      <c r="B1566" s="75">
        <v>338</v>
      </c>
      <c r="C1566" s="75">
        <v>848</v>
      </c>
      <c r="D1566" s="75">
        <v>51</v>
      </c>
      <c r="E1566" s="75">
        <v>899</v>
      </c>
      <c r="F1566" s="75">
        <v>112</v>
      </c>
      <c r="G1566" s="75">
        <v>675</v>
      </c>
      <c r="H1566" s="15">
        <f>D1566/D1564*100</f>
        <v>52.040816326530617</v>
      </c>
      <c r="I1566" s="15">
        <f>E1566/E1564*100</f>
        <v>86.193672099712373</v>
      </c>
      <c r="J1566" s="16">
        <f t="shared" si="370"/>
        <v>15.088757396449704</v>
      </c>
      <c r="K1566" s="16">
        <f t="shared" si="371"/>
        <v>45.535714285714285</v>
      </c>
      <c r="L1566" s="16">
        <f t="shared" si="371"/>
        <v>133.18518518518519</v>
      </c>
      <c r="M1566" s="74"/>
      <c r="N1566" s="74"/>
      <c r="O1566" s="74"/>
      <c r="P1566" s="74"/>
      <c r="Q1566" s="74"/>
      <c r="R1566" s="74"/>
    </row>
    <row r="1567" spans="1:18" s="9" customFormat="1" x14ac:dyDescent="0.2">
      <c r="A1567" s="13" t="s">
        <v>273</v>
      </c>
      <c r="B1567" s="75">
        <v>375</v>
      </c>
      <c r="C1567" s="75">
        <v>946</v>
      </c>
      <c r="D1567" s="75">
        <v>98</v>
      </c>
      <c r="E1567" s="75">
        <v>1043</v>
      </c>
      <c r="F1567" s="75">
        <v>135</v>
      </c>
      <c r="G1567" s="75">
        <v>836</v>
      </c>
      <c r="H1567" s="15">
        <f>H1568+H1569</f>
        <v>100</v>
      </c>
      <c r="I1567" s="15">
        <f>I1568+I1569</f>
        <v>100</v>
      </c>
      <c r="J1567" s="16">
        <f t="shared" si="370"/>
        <v>26.133333333333329</v>
      </c>
      <c r="K1567" s="16">
        <f t="shared" si="371"/>
        <v>72.592592592592595</v>
      </c>
      <c r="L1567" s="16">
        <f t="shared" si="371"/>
        <v>124.76076555023923</v>
      </c>
      <c r="M1567" s="78"/>
      <c r="N1567" s="78"/>
      <c r="O1567" s="78"/>
      <c r="P1567" s="78"/>
      <c r="Q1567" s="78"/>
      <c r="R1567" s="78"/>
    </row>
    <row r="1568" spans="1:18" s="9" customFormat="1" x14ac:dyDescent="0.2">
      <c r="A1568" s="17" t="s">
        <v>275</v>
      </c>
      <c r="B1568" s="75">
        <v>13</v>
      </c>
      <c r="C1568" s="75">
        <v>13</v>
      </c>
      <c r="D1568" s="75">
        <v>0</v>
      </c>
      <c r="E1568" s="75">
        <v>13</v>
      </c>
      <c r="F1568" s="75">
        <v>1</v>
      </c>
      <c r="G1568" s="75">
        <v>4</v>
      </c>
      <c r="H1568" s="15">
        <f>D1568/D1567*100</f>
        <v>0</v>
      </c>
      <c r="I1568" s="15">
        <f>E1568/E1567*100</f>
        <v>1.2464046021093003</v>
      </c>
      <c r="J1568" s="16">
        <f t="shared" si="370"/>
        <v>0</v>
      </c>
      <c r="K1568" s="16">
        <f t="shared" si="371"/>
        <v>0</v>
      </c>
      <c r="L1568" s="16">
        <f t="shared" si="371"/>
        <v>325</v>
      </c>
      <c r="M1568" s="74"/>
      <c r="N1568" s="74"/>
      <c r="O1568" s="74"/>
      <c r="P1568" s="74"/>
      <c r="Q1568" s="74"/>
      <c r="R1568" s="74"/>
    </row>
    <row r="1569" spans="1:18" s="9" customFormat="1" x14ac:dyDescent="0.2">
      <c r="A1569" s="17" t="s">
        <v>279</v>
      </c>
      <c r="B1569" s="75">
        <v>362</v>
      </c>
      <c r="C1569" s="75">
        <v>933</v>
      </c>
      <c r="D1569" s="75">
        <v>98</v>
      </c>
      <c r="E1569" s="75">
        <v>1030</v>
      </c>
      <c r="F1569" s="75">
        <v>134</v>
      </c>
      <c r="G1569" s="75">
        <v>832</v>
      </c>
      <c r="H1569" s="15">
        <f>D1569/D1567*100</f>
        <v>100</v>
      </c>
      <c r="I1569" s="15">
        <f>E1569/E1567*100</f>
        <v>98.753595397890706</v>
      </c>
      <c r="J1569" s="16">
        <f t="shared" si="370"/>
        <v>27.071823204419886</v>
      </c>
      <c r="K1569" s="16">
        <f t="shared" si="371"/>
        <v>73.134328358208961</v>
      </c>
      <c r="L1569" s="16">
        <f t="shared" si="371"/>
        <v>123.79807692307692</v>
      </c>
      <c r="M1569" s="74"/>
      <c r="N1569" s="74"/>
      <c r="O1569" s="74"/>
      <c r="P1569" s="74"/>
      <c r="Q1569" s="74"/>
      <c r="R1569" s="74"/>
    </row>
    <row r="1570" spans="1:18" s="9" customFormat="1" ht="22.5" x14ac:dyDescent="0.2">
      <c r="A1570" s="11" t="s">
        <v>494</v>
      </c>
      <c r="B1570" s="75"/>
      <c r="C1570" s="75"/>
      <c r="D1570" s="75"/>
      <c r="E1570" s="75"/>
      <c r="F1570" s="75"/>
      <c r="G1570" s="75"/>
      <c r="H1570" s="74"/>
      <c r="I1570" s="74"/>
      <c r="J1570" s="74"/>
      <c r="K1570" s="74"/>
      <c r="L1570" s="74"/>
      <c r="M1570" s="78"/>
      <c r="N1570" s="78"/>
      <c r="O1570" s="78"/>
      <c r="P1570" s="78"/>
      <c r="Q1570" s="78"/>
      <c r="R1570" s="78"/>
    </row>
    <row r="1571" spans="1:18" s="9" customFormat="1" x14ac:dyDescent="0.2">
      <c r="A1571" s="13" t="s">
        <v>272</v>
      </c>
      <c r="B1571" s="75">
        <v>50</v>
      </c>
      <c r="C1571" s="75">
        <v>114</v>
      </c>
      <c r="D1571" s="75">
        <v>16</v>
      </c>
      <c r="E1571" s="75">
        <v>130</v>
      </c>
      <c r="F1571" s="75">
        <v>26</v>
      </c>
      <c r="G1571" s="75">
        <v>142</v>
      </c>
      <c r="H1571" s="15">
        <f>H1572+H1573</f>
        <v>100</v>
      </c>
      <c r="I1571" s="15">
        <f>I1572+I1573</f>
        <v>100</v>
      </c>
      <c r="J1571" s="16">
        <f>D1571/B1571*100</f>
        <v>32</v>
      </c>
      <c r="K1571" s="16">
        <f>D1571/F1571*100</f>
        <v>61.53846153846154</v>
      </c>
      <c r="L1571" s="16">
        <f>E1571/G1571*100</f>
        <v>91.549295774647888</v>
      </c>
      <c r="M1571" s="74"/>
      <c r="N1571" s="74"/>
      <c r="O1571" s="74"/>
      <c r="P1571" s="74"/>
      <c r="Q1571" s="74"/>
      <c r="R1571" s="74"/>
    </row>
    <row r="1572" spans="1:18" s="9" customFormat="1" x14ac:dyDescent="0.2">
      <c r="A1572" s="17" t="s">
        <v>278</v>
      </c>
      <c r="B1572" s="75">
        <v>0</v>
      </c>
      <c r="C1572" s="75">
        <v>0</v>
      </c>
      <c r="D1572" s="75">
        <v>0</v>
      </c>
      <c r="E1572" s="75">
        <v>0</v>
      </c>
      <c r="F1572" s="75">
        <v>0</v>
      </c>
      <c r="G1572" s="75">
        <v>0</v>
      </c>
      <c r="H1572" s="15">
        <f>D1572/D1571*100</f>
        <v>0</v>
      </c>
      <c r="I1572" s="15">
        <f>E1572/E1571*100</f>
        <v>0</v>
      </c>
      <c r="J1572" s="16">
        <v>0</v>
      </c>
      <c r="K1572" s="16">
        <v>0</v>
      </c>
      <c r="L1572" s="16">
        <v>0</v>
      </c>
      <c r="M1572" s="74"/>
      <c r="N1572" s="74"/>
      <c r="O1572" s="74"/>
      <c r="P1572" s="74"/>
      <c r="Q1572" s="74"/>
      <c r="R1572" s="74"/>
    </row>
    <row r="1573" spans="1:18" s="9" customFormat="1" x14ac:dyDescent="0.2">
      <c r="A1573" s="17" t="s">
        <v>274</v>
      </c>
      <c r="B1573" s="75">
        <v>50</v>
      </c>
      <c r="C1573" s="75">
        <v>114</v>
      </c>
      <c r="D1573" s="75">
        <v>16</v>
      </c>
      <c r="E1573" s="75">
        <v>130</v>
      </c>
      <c r="F1573" s="75">
        <v>26</v>
      </c>
      <c r="G1573" s="75">
        <v>142</v>
      </c>
      <c r="H1573" s="15">
        <f>D1573/D1571*100</f>
        <v>100</v>
      </c>
      <c r="I1573" s="15">
        <f>E1573/E1571*100</f>
        <v>100</v>
      </c>
      <c r="J1573" s="16">
        <f>D1573/B1573*100</f>
        <v>32</v>
      </c>
      <c r="K1573" s="16">
        <f t="shared" ref="K1573:L1576" si="372">D1573/F1573*100</f>
        <v>61.53846153846154</v>
      </c>
      <c r="L1573" s="16">
        <f t="shared" si="372"/>
        <v>91.549295774647888</v>
      </c>
      <c r="M1573" s="74"/>
      <c r="N1573" s="74"/>
      <c r="O1573" s="74"/>
      <c r="P1573" s="74"/>
      <c r="Q1573" s="74"/>
      <c r="R1573" s="74"/>
    </row>
    <row r="1574" spans="1:18" s="9" customFormat="1" x14ac:dyDescent="0.2">
      <c r="A1574" s="13" t="s">
        <v>273</v>
      </c>
      <c r="B1574" s="75">
        <v>50</v>
      </c>
      <c r="C1574" s="75">
        <v>114</v>
      </c>
      <c r="D1574" s="75">
        <v>16</v>
      </c>
      <c r="E1574" s="75">
        <v>130</v>
      </c>
      <c r="F1574" s="75">
        <v>26</v>
      </c>
      <c r="G1574" s="75">
        <v>142</v>
      </c>
      <c r="H1574" s="15">
        <f>H1575+H1576</f>
        <v>100</v>
      </c>
      <c r="I1574" s="15">
        <f>I1575+I1576</f>
        <v>100</v>
      </c>
      <c r="J1574" s="16">
        <f>D1574/B1574*100</f>
        <v>32</v>
      </c>
      <c r="K1574" s="16">
        <f t="shared" si="372"/>
        <v>61.53846153846154</v>
      </c>
      <c r="L1574" s="16">
        <f t="shared" si="372"/>
        <v>91.549295774647888</v>
      </c>
      <c r="M1574" s="70"/>
      <c r="N1574" s="70"/>
      <c r="O1574" s="70"/>
      <c r="P1574" s="70"/>
      <c r="Q1574" s="70"/>
      <c r="R1574" s="70"/>
    </row>
    <row r="1575" spans="1:18" s="9" customFormat="1" x14ac:dyDescent="0.2">
      <c r="A1575" s="17" t="s">
        <v>275</v>
      </c>
      <c r="B1575" s="75">
        <v>5</v>
      </c>
      <c r="C1575" s="75">
        <v>14</v>
      </c>
      <c r="D1575" s="75">
        <v>2</v>
      </c>
      <c r="E1575" s="75">
        <v>16</v>
      </c>
      <c r="F1575" s="75">
        <v>3</v>
      </c>
      <c r="G1575" s="75">
        <v>21</v>
      </c>
      <c r="H1575" s="15">
        <f>D1575/D1574*100</f>
        <v>12.5</v>
      </c>
      <c r="I1575" s="15">
        <f>E1575/E1574*100</f>
        <v>12.307692307692308</v>
      </c>
      <c r="J1575" s="16">
        <f>D1575/B1575*100</f>
        <v>40</v>
      </c>
      <c r="K1575" s="16">
        <f t="shared" si="372"/>
        <v>66.666666666666657</v>
      </c>
      <c r="L1575" s="16">
        <f t="shared" si="372"/>
        <v>76.19047619047619</v>
      </c>
      <c r="M1575" s="74"/>
      <c r="N1575" s="74"/>
      <c r="O1575" s="74"/>
      <c r="P1575" s="74"/>
      <c r="Q1575" s="74"/>
      <c r="R1575" s="74"/>
    </row>
    <row r="1576" spans="1:18" s="9" customFormat="1" x14ac:dyDescent="0.2">
      <c r="A1576" s="17" t="s">
        <v>279</v>
      </c>
      <c r="B1576" s="75">
        <v>45</v>
      </c>
      <c r="C1576" s="75">
        <v>100</v>
      </c>
      <c r="D1576" s="75">
        <v>14</v>
      </c>
      <c r="E1576" s="75">
        <v>114</v>
      </c>
      <c r="F1576" s="75">
        <v>23</v>
      </c>
      <c r="G1576" s="75">
        <v>121</v>
      </c>
      <c r="H1576" s="15">
        <f>D1576/D1574*100</f>
        <v>87.5</v>
      </c>
      <c r="I1576" s="15">
        <f>E1576/E1574*100</f>
        <v>87.692307692307693</v>
      </c>
      <c r="J1576" s="16">
        <f>D1576/B1576*100</f>
        <v>31.111111111111111</v>
      </c>
      <c r="K1576" s="16">
        <f t="shared" si="372"/>
        <v>60.869565217391312</v>
      </c>
      <c r="L1576" s="16">
        <f t="shared" si="372"/>
        <v>94.214876033057848</v>
      </c>
      <c r="M1576" s="74"/>
      <c r="N1576" s="74"/>
      <c r="O1576" s="74"/>
      <c r="P1576" s="74"/>
      <c r="Q1576" s="74"/>
      <c r="R1576" s="74"/>
    </row>
    <row r="1577" spans="1:18" s="9" customFormat="1" ht="56.25" x14ac:dyDescent="0.2">
      <c r="A1577" s="11" t="s">
        <v>495</v>
      </c>
      <c r="B1577" s="75"/>
      <c r="C1577" s="75"/>
      <c r="D1577" s="75"/>
      <c r="E1577" s="75"/>
      <c r="F1577" s="75"/>
      <c r="G1577" s="75"/>
      <c r="H1577" s="74"/>
      <c r="I1577" s="74"/>
      <c r="J1577" s="74"/>
      <c r="K1577" s="74"/>
      <c r="L1577" s="74"/>
      <c r="M1577" s="78"/>
      <c r="N1577" s="78"/>
      <c r="O1577" s="78"/>
      <c r="P1577" s="78"/>
      <c r="Q1577" s="78"/>
      <c r="R1577" s="78"/>
    </row>
    <row r="1578" spans="1:18" s="9" customFormat="1" x14ac:dyDescent="0.2">
      <c r="A1578" s="13" t="s">
        <v>272</v>
      </c>
      <c r="B1578" s="75">
        <v>273</v>
      </c>
      <c r="C1578" s="75">
        <v>624</v>
      </c>
      <c r="D1578" s="75">
        <v>203</v>
      </c>
      <c r="E1578" s="75">
        <v>827</v>
      </c>
      <c r="F1578" s="75">
        <v>118</v>
      </c>
      <c r="G1578" s="75">
        <v>479</v>
      </c>
      <c r="H1578" s="15">
        <f>H1579+H1580</f>
        <v>100</v>
      </c>
      <c r="I1578" s="15">
        <f>I1579+I1580</f>
        <v>100</v>
      </c>
      <c r="J1578" s="16">
        <f>D1578/B1578*100</f>
        <v>74.358974358974365</v>
      </c>
      <c r="K1578" s="16">
        <f>D1578/F1578*100</f>
        <v>172.03389830508476</v>
      </c>
      <c r="L1578" s="16">
        <f>E1578/G1578*100</f>
        <v>172.65135699373695</v>
      </c>
      <c r="M1578" s="74"/>
      <c r="N1578" s="74"/>
      <c r="O1578" s="74"/>
      <c r="P1578" s="74"/>
      <c r="Q1578" s="74"/>
      <c r="R1578" s="74"/>
    </row>
    <row r="1579" spans="1:18" s="9" customFormat="1" x14ac:dyDescent="0.2">
      <c r="A1579" s="17" t="s">
        <v>278</v>
      </c>
      <c r="B1579" s="75">
        <v>0</v>
      </c>
      <c r="C1579" s="75">
        <v>0</v>
      </c>
      <c r="D1579" s="75">
        <v>0</v>
      </c>
      <c r="E1579" s="75">
        <v>0</v>
      </c>
      <c r="F1579" s="75">
        <v>0</v>
      </c>
      <c r="G1579" s="75">
        <v>0</v>
      </c>
      <c r="H1579" s="15">
        <f>D1579/D1578*100</f>
        <v>0</v>
      </c>
      <c r="I1579" s="15">
        <f>E1579/E1578*100</f>
        <v>0</v>
      </c>
      <c r="J1579" s="16">
        <v>0</v>
      </c>
      <c r="K1579" s="16">
        <v>0</v>
      </c>
      <c r="L1579" s="16">
        <v>0</v>
      </c>
      <c r="M1579" s="74"/>
      <c r="N1579" s="74"/>
      <c r="O1579" s="74"/>
      <c r="P1579" s="74"/>
      <c r="Q1579" s="74"/>
      <c r="R1579" s="74"/>
    </row>
    <row r="1580" spans="1:18" s="9" customFormat="1" x14ac:dyDescent="0.2">
      <c r="A1580" s="17" t="s">
        <v>274</v>
      </c>
      <c r="B1580" s="75">
        <v>273</v>
      </c>
      <c r="C1580" s="75">
        <v>624</v>
      </c>
      <c r="D1580" s="75">
        <v>203</v>
      </c>
      <c r="E1580" s="75">
        <v>827</v>
      </c>
      <c r="F1580" s="75">
        <v>118</v>
      </c>
      <c r="G1580" s="75">
        <v>479</v>
      </c>
      <c r="H1580" s="15">
        <f>D1580/D1578*100</f>
        <v>100</v>
      </c>
      <c r="I1580" s="15">
        <f>E1580/E1578*100</f>
        <v>100</v>
      </c>
      <c r="J1580" s="16">
        <f>D1580/B1580*100</f>
        <v>74.358974358974365</v>
      </c>
      <c r="K1580" s="16">
        <f t="shared" ref="K1580:L1583" si="373">D1580/F1580*100</f>
        <v>172.03389830508476</v>
      </c>
      <c r="L1580" s="16">
        <f t="shared" si="373"/>
        <v>172.65135699373695</v>
      </c>
      <c r="M1580" s="74"/>
      <c r="N1580" s="74"/>
      <c r="O1580" s="74"/>
      <c r="P1580" s="74"/>
      <c r="Q1580" s="74"/>
      <c r="R1580" s="74"/>
    </row>
    <row r="1581" spans="1:18" s="9" customFormat="1" x14ac:dyDescent="0.2">
      <c r="A1581" s="13" t="s">
        <v>273</v>
      </c>
      <c r="B1581" s="75">
        <v>273</v>
      </c>
      <c r="C1581" s="75">
        <v>624</v>
      </c>
      <c r="D1581" s="75">
        <v>203</v>
      </c>
      <c r="E1581" s="75">
        <v>827</v>
      </c>
      <c r="F1581" s="75">
        <v>118</v>
      </c>
      <c r="G1581" s="75">
        <v>479</v>
      </c>
      <c r="H1581" s="15">
        <f>H1582+H1583</f>
        <v>100</v>
      </c>
      <c r="I1581" s="15">
        <f>I1582+I1583</f>
        <v>100</v>
      </c>
      <c r="J1581" s="16">
        <f>D1581/B1581*100</f>
        <v>74.358974358974365</v>
      </c>
      <c r="K1581" s="16">
        <f t="shared" si="373"/>
        <v>172.03389830508476</v>
      </c>
      <c r="L1581" s="16">
        <f t="shared" si="373"/>
        <v>172.65135699373695</v>
      </c>
      <c r="M1581" s="70"/>
      <c r="N1581" s="70"/>
      <c r="O1581" s="70"/>
      <c r="P1581" s="70"/>
      <c r="Q1581" s="70"/>
      <c r="R1581" s="70"/>
    </row>
    <row r="1582" spans="1:18" s="9" customFormat="1" x14ac:dyDescent="0.2">
      <c r="A1582" s="17" t="s">
        <v>275</v>
      </c>
      <c r="B1582" s="75">
        <v>36</v>
      </c>
      <c r="C1582" s="75">
        <v>59</v>
      </c>
      <c r="D1582" s="75">
        <v>8</v>
      </c>
      <c r="E1582" s="75">
        <v>67</v>
      </c>
      <c r="F1582" s="75">
        <v>19</v>
      </c>
      <c r="G1582" s="75">
        <v>54</v>
      </c>
      <c r="H1582" s="15">
        <f>D1582/D1581*100</f>
        <v>3.9408866995073892</v>
      </c>
      <c r="I1582" s="15">
        <f>E1582/E1581*100</f>
        <v>8.1015719467956462</v>
      </c>
      <c r="J1582" s="16">
        <f>D1582/B1582*100</f>
        <v>22.222222222222221</v>
      </c>
      <c r="K1582" s="16">
        <f t="shared" si="373"/>
        <v>42.105263157894733</v>
      </c>
      <c r="L1582" s="16">
        <f t="shared" si="373"/>
        <v>124.07407407407408</v>
      </c>
      <c r="M1582" s="74"/>
      <c r="N1582" s="74"/>
      <c r="O1582" s="74"/>
      <c r="P1582" s="74"/>
      <c r="Q1582" s="74"/>
      <c r="R1582" s="74"/>
    </row>
    <row r="1583" spans="1:18" s="9" customFormat="1" x14ac:dyDescent="0.2">
      <c r="A1583" s="17" t="s">
        <v>279</v>
      </c>
      <c r="B1583" s="75">
        <v>237</v>
      </c>
      <c r="C1583" s="75">
        <v>565</v>
      </c>
      <c r="D1583" s="75">
        <v>195</v>
      </c>
      <c r="E1583" s="75">
        <v>760</v>
      </c>
      <c r="F1583" s="75">
        <v>99</v>
      </c>
      <c r="G1583" s="75">
        <v>425</v>
      </c>
      <c r="H1583" s="15">
        <f>D1583/D1581*100</f>
        <v>96.059113300492612</v>
      </c>
      <c r="I1583" s="15">
        <f>E1583/E1581*100</f>
        <v>91.898428053204356</v>
      </c>
      <c r="J1583" s="16">
        <f>D1583/B1583*100</f>
        <v>82.278481012658233</v>
      </c>
      <c r="K1583" s="16">
        <f t="shared" si="373"/>
        <v>196.96969696969697</v>
      </c>
      <c r="L1583" s="16">
        <f t="shared" si="373"/>
        <v>178.82352941176472</v>
      </c>
      <c r="M1583" s="74"/>
      <c r="N1583" s="74"/>
      <c r="O1583" s="74"/>
      <c r="P1583" s="74"/>
      <c r="Q1583" s="74"/>
      <c r="R1583" s="74"/>
    </row>
    <row r="1584" spans="1:18" s="9" customFormat="1" ht="33.75" x14ac:dyDescent="0.2">
      <c r="A1584" s="18" t="s">
        <v>496</v>
      </c>
      <c r="B1584" s="75"/>
      <c r="C1584" s="75"/>
      <c r="D1584" s="75"/>
      <c r="E1584" s="75"/>
      <c r="F1584" s="75"/>
      <c r="G1584" s="75"/>
      <c r="H1584" s="74"/>
      <c r="I1584" s="74"/>
      <c r="J1584" s="74"/>
      <c r="K1584" s="74"/>
      <c r="L1584" s="74"/>
      <c r="M1584" s="70"/>
      <c r="N1584" s="70"/>
      <c r="O1584" s="70"/>
      <c r="P1584" s="70"/>
      <c r="Q1584" s="70"/>
      <c r="R1584" s="70"/>
    </row>
    <row r="1585" spans="1:18" s="9" customFormat="1" x14ac:dyDescent="0.2">
      <c r="A1585" s="13" t="s">
        <v>272</v>
      </c>
      <c r="B1585" s="75">
        <v>259</v>
      </c>
      <c r="C1585" s="75">
        <v>597</v>
      </c>
      <c r="D1585" s="75">
        <v>197</v>
      </c>
      <c r="E1585" s="75">
        <v>794</v>
      </c>
      <c r="F1585" s="75">
        <v>117</v>
      </c>
      <c r="G1585" s="75">
        <v>466</v>
      </c>
      <c r="H1585" s="15">
        <f>H1586+H1587</f>
        <v>100</v>
      </c>
      <c r="I1585" s="15">
        <f>I1586+I1587</f>
        <v>100</v>
      </c>
      <c r="J1585" s="16">
        <f>D1585/B1585*100</f>
        <v>76.061776061776072</v>
      </c>
      <c r="K1585" s="16">
        <f>D1585/F1585*100</f>
        <v>168.37606837606839</v>
      </c>
      <c r="L1585" s="16">
        <f>E1585/G1585*100</f>
        <v>170.38626609442059</v>
      </c>
      <c r="M1585" s="74"/>
      <c r="N1585" s="74"/>
      <c r="O1585" s="74"/>
      <c r="P1585" s="74"/>
      <c r="Q1585" s="74"/>
      <c r="R1585" s="74"/>
    </row>
    <row r="1586" spans="1:18" s="9" customFormat="1" x14ac:dyDescent="0.2">
      <c r="A1586" s="17" t="s">
        <v>278</v>
      </c>
      <c r="B1586" s="75">
        <v>0</v>
      </c>
      <c r="C1586" s="75">
        <v>0</v>
      </c>
      <c r="D1586" s="75">
        <v>0</v>
      </c>
      <c r="E1586" s="75">
        <v>0</v>
      </c>
      <c r="F1586" s="75">
        <v>0</v>
      </c>
      <c r="G1586" s="75">
        <v>0</v>
      </c>
      <c r="H1586" s="15">
        <f>D1586/D1585*100</f>
        <v>0</v>
      </c>
      <c r="I1586" s="15">
        <f>E1586/E1585*100</f>
        <v>0</v>
      </c>
      <c r="J1586" s="16">
        <v>0</v>
      </c>
      <c r="K1586" s="16">
        <v>0</v>
      </c>
      <c r="L1586" s="16">
        <v>0</v>
      </c>
      <c r="M1586" s="74"/>
      <c r="N1586" s="74"/>
      <c r="O1586" s="74"/>
      <c r="P1586" s="74"/>
      <c r="Q1586" s="74"/>
      <c r="R1586" s="74"/>
    </row>
    <row r="1587" spans="1:18" s="9" customFormat="1" x14ac:dyDescent="0.2">
      <c r="A1587" s="17" t="s">
        <v>274</v>
      </c>
      <c r="B1587" s="75">
        <v>259</v>
      </c>
      <c r="C1587" s="75">
        <v>597</v>
      </c>
      <c r="D1587" s="75">
        <v>197</v>
      </c>
      <c r="E1587" s="75">
        <v>794</v>
      </c>
      <c r="F1587" s="75">
        <v>117</v>
      </c>
      <c r="G1587" s="75">
        <v>466</v>
      </c>
      <c r="H1587" s="15">
        <f>D1587/D1585*100</f>
        <v>100</v>
      </c>
      <c r="I1587" s="15">
        <f>E1587/E1585*100</f>
        <v>100</v>
      </c>
      <c r="J1587" s="16">
        <f>D1587/B1587*100</f>
        <v>76.061776061776072</v>
      </c>
      <c r="K1587" s="16">
        <f t="shared" ref="K1587:L1590" si="374">D1587/F1587*100</f>
        <v>168.37606837606839</v>
      </c>
      <c r="L1587" s="16">
        <f t="shared" si="374"/>
        <v>170.38626609442059</v>
      </c>
      <c r="M1587" s="74"/>
      <c r="N1587" s="74"/>
      <c r="O1587" s="74"/>
      <c r="P1587" s="74"/>
      <c r="Q1587" s="74"/>
      <c r="R1587" s="74"/>
    </row>
    <row r="1588" spans="1:18" s="9" customFormat="1" x14ac:dyDescent="0.2">
      <c r="A1588" s="13" t="s">
        <v>273</v>
      </c>
      <c r="B1588" s="75">
        <v>259</v>
      </c>
      <c r="C1588" s="75">
        <v>597</v>
      </c>
      <c r="D1588" s="75">
        <v>197</v>
      </c>
      <c r="E1588" s="75">
        <v>794</v>
      </c>
      <c r="F1588" s="75">
        <v>117</v>
      </c>
      <c r="G1588" s="75">
        <v>466</v>
      </c>
      <c r="H1588" s="15">
        <f>H1589+H1590</f>
        <v>100.00000000000001</v>
      </c>
      <c r="I1588" s="15">
        <f>I1589+I1590</f>
        <v>100</v>
      </c>
      <c r="J1588" s="16">
        <f>D1588/B1588*100</f>
        <v>76.061776061776072</v>
      </c>
      <c r="K1588" s="16">
        <f t="shared" si="374"/>
        <v>168.37606837606839</v>
      </c>
      <c r="L1588" s="16">
        <f t="shared" si="374"/>
        <v>170.38626609442059</v>
      </c>
      <c r="M1588" s="70"/>
      <c r="N1588" s="70"/>
      <c r="O1588" s="70"/>
      <c r="P1588" s="70"/>
      <c r="Q1588" s="70"/>
      <c r="R1588" s="70"/>
    </row>
    <row r="1589" spans="1:18" s="9" customFormat="1" x14ac:dyDescent="0.2">
      <c r="A1589" s="17" t="s">
        <v>275</v>
      </c>
      <c r="B1589" s="75">
        <v>14</v>
      </c>
      <c r="C1589" s="75">
        <v>37</v>
      </c>
      <c r="D1589" s="75">
        <v>5</v>
      </c>
      <c r="E1589" s="75">
        <v>42</v>
      </c>
      <c r="F1589" s="75">
        <v>18</v>
      </c>
      <c r="G1589" s="75">
        <v>49</v>
      </c>
      <c r="H1589" s="15">
        <f>D1589/D1588*100</f>
        <v>2.5380710659898478</v>
      </c>
      <c r="I1589" s="15">
        <f>E1589/E1588*100</f>
        <v>5.2896725440806041</v>
      </c>
      <c r="J1589" s="16">
        <f>D1589/B1589*100</f>
        <v>35.714285714285715</v>
      </c>
      <c r="K1589" s="16">
        <f t="shared" si="374"/>
        <v>27.777777777777779</v>
      </c>
      <c r="L1589" s="16">
        <f t="shared" si="374"/>
        <v>85.714285714285708</v>
      </c>
      <c r="M1589" s="74"/>
      <c r="N1589" s="74"/>
      <c r="O1589" s="74"/>
      <c r="P1589" s="74"/>
      <c r="Q1589" s="74"/>
      <c r="R1589" s="74"/>
    </row>
    <row r="1590" spans="1:18" s="9" customFormat="1" x14ac:dyDescent="0.2">
      <c r="A1590" s="17" t="s">
        <v>279</v>
      </c>
      <c r="B1590" s="75">
        <v>245</v>
      </c>
      <c r="C1590" s="75">
        <v>560</v>
      </c>
      <c r="D1590" s="75">
        <v>192</v>
      </c>
      <c r="E1590" s="75">
        <v>752</v>
      </c>
      <c r="F1590" s="75">
        <v>99</v>
      </c>
      <c r="G1590" s="75">
        <v>417</v>
      </c>
      <c r="H1590" s="15">
        <f>D1590/D1588*100</f>
        <v>97.46192893401016</v>
      </c>
      <c r="I1590" s="15">
        <f>E1590/E1588*100</f>
        <v>94.710327455919398</v>
      </c>
      <c r="J1590" s="16">
        <f>D1590/B1590*100</f>
        <v>78.367346938775512</v>
      </c>
      <c r="K1590" s="16">
        <f t="shared" si="374"/>
        <v>193.93939393939394</v>
      </c>
      <c r="L1590" s="16">
        <f t="shared" si="374"/>
        <v>180.33573141486809</v>
      </c>
      <c r="M1590" s="74"/>
      <c r="N1590" s="74"/>
      <c r="O1590" s="74"/>
      <c r="P1590" s="74"/>
      <c r="Q1590" s="74"/>
      <c r="R1590" s="74"/>
    </row>
    <row r="1591" spans="1:18" s="9" customFormat="1" ht="22.5" x14ac:dyDescent="0.2">
      <c r="A1591" s="11" t="s">
        <v>497</v>
      </c>
      <c r="B1591" s="75"/>
      <c r="C1591" s="75"/>
      <c r="D1591" s="75"/>
      <c r="E1591" s="75"/>
      <c r="F1591" s="75"/>
      <c r="G1591" s="75"/>
      <c r="H1591" s="74"/>
      <c r="I1591" s="74"/>
      <c r="J1591" s="74"/>
      <c r="K1591" s="74"/>
      <c r="L1591" s="74"/>
      <c r="M1591" s="70"/>
      <c r="N1591" s="70"/>
      <c r="O1591" s="70"/>
      <c r="P1591" s="70"/>
      <c r="Q1591" s="70"/>
      <c r="R1591" s="70"/>
    </row>
    <row r="1592" spans="1:18" s="9" customFormat="1" x14ac:dyDescent="0.2">
      <c r="A1592" s="13" t="s">
        <v>272</v>
      </c>
      <c r="B1592" s="75">
        <v>72906</v>
      </c>
      <c r="C1592" s="75">
        <v>249078</v>
      </c>
      <c r="D1592" s="75">
        <v>81308</v>
      </c>
      <c r="E1592" s="75">
        <v>330386</v>
      </c>
      <c r="F1592" s="75">
        <v>79001</v>
      </c>
      <c r="G1592" s="75">
        <v>316105</v>
      </c>
      <c r="H1592" s="15">
        <f>H1593+H1594</f>
        <v>100</v>
      </c>
      <c r="I1592" s="15">
        <f>I1593+I1594</f>
        <v>100</v>
      </c>
      <c r="J1592" s="16">
        <f>D1592/B1592*100</f>
        <v>111.52442871642938</v>
      </c>
      <c r="K1592" s="16">
        <f>D1592/F1592*100</f>
        <v>102.92021619979495</v>
      </c>
      <c r="L1592" s="16">
        <f>E1592/G1592*100</f>
        <v>104.51780262887331</v>
      </c>
      <c r="M1592" s="74"/>
      <c r="N1592" s="74"/>
      <c r="O1592" s="74"/>
      <c r="P1592" s="74"/>
      <c r="Q1592" s="74"/>
      <c r="R1592" s="74"/>
    </row>
    <row r="1593" spans="1:18" s="9" customFormat="1" x14ac:dyDescent="0.2">
      <c r="A1593" s="17" t="s">
        <v>278</v>
      </c>
      <c r="B1593" s="75">
        <v>0</v>
      </c>
      <c r="C1593" s="75">
        <v>0</v>
      </c>
      <c r="D1593" s="75">
        <v>0</v>
      </c>
      <c r="E1593" s="75">
        <v>0</v>
      </c>
      <c r="F1593" s="75">
        <v>0</v>
      </c>
      <c r="G1593" s="75">
        <v>0</v>
      </c>
      <c r="H1593" s="15">
        <f>D1593/D1592*100</f>
        <v>0</v>
      </c>
      <c r="I1593" s="15">
        <f>E1593/E1592*100</f>
        <v>0</v>
      </c>
      <c r="J1593" s="16">
        <v>0</v>
      </c>
      <c r="K1593" s="16">
        <v>0</v>
      </c>
      <c r="L1593" s="16">
        <v>0</v>
      </c>
      <c r="M1593" s="74"/>
      <c r="N1593" s="74"/>
      <c r="O1593" s="74"/>
      <c r="P1593" s="74"/>
      <c r="Q1593" s="74"/>
      <c r="R1593" s="74"/>
    </row>
    <row r="1594" spans="1:18" s="9" customFormat="1" x14ac:dyDescent="0.2">
      <c r="A1594" s="17" t="s">
        <v>274</v>
      </c>
      <c r="B1594" s="75">
        <v>72906</v>
      </c>
      <c r="C1594" s="75">
        <v>249078</v>
      </c>
      <c r="D1594" s="75">
        <v>81308</v>
      </c>
      <c r="E1594" s="75">
        <v>330386</v>
      </c>
      <c r="F1594" s="75">
        <v>79001</v>
      </c>
      <c r="G1594" s="75">
        <v>316105</v>
      </c>
      <c r="H1594" s="15">
        <f>D1594/D1592*100</f>
        <v>100</v>
      </c>
      <c r="I1594" s="15">
        <f>E1594/E1592*100</f>
        <v>100</v>
      </c>
      <c r="J1594" s="16">
        <f>D1594/B1594*100</f>
        <v>111.52442871642938</v>
      </c>
      <c r="K1594" s="16">
        <f t="shared" ref="K1594:L1597" si="375">D1594/F1594*100</f>
        <v>102.92021619979495</v>
      </c>
      <c r="L1594" s="16">
        <f t="shared" si="375"/>
        <v>104.51780262887331</v>
      </c>
      <c r="M1594" s="74"/>
      <c r="N1594" s="74"/>
      <c r="O1594" s="74"/>
      <c r="P1594" s="74"/>
      <c r="Q1594" s="74"/>
      <c r="R1594" s="74"/>
    </row>
    <row r="1595" spans="1:18" s="9" customFormat="1" x14ac:dyDescent="0.2">
      <c r="A1595" s="13" t="s">
        <v>273</v>
      </c>
      <c r="B1595" s="75">
        <v>72906</v>
      </c>
      <c r="C1595" s="75">
        <v>249078</v>
      </c>
      <c r="D1595" s="75">
        <v>81308</v>
      </c>
      <c r="E1595" s="75">
        <v>330386</v>
      </c>
      <c r="F1595" s="75">
        <v>79001</v>
      </c>
      <c r="G1595" s="75">
        <v>316105</v>
      </c>
      <c r="H1595" s="15">
        <f>H1596+H1597</f>
        <v>100</v>
      </c>
      <c r="I1595" s="15">
        <f>I1596+I1597</f>
        <v>100</v>
      </c>
      <c r="J1595" s="16">
        <f>D1595/B1595*100</f>
        <v>111.52442871642938</v>
      </c>
      <c r="K1595" s="16">
        <f t="shared" si="375"/>
        <v>102.92021619979495</v>
      </c>
      <c r="L1595" s="16">
        <f t="shared" si="375"/>
        <v>104.51780262887331</v>
      </c>
      <c r="M1595" s="78"/>
      <c r="N1595" s="78"/>
      <c r="O1595" s="78"/>
      <c r="P1595" s="78"/>
      <c r="Q1595" s="78"/>
      <c r="R1595" s="78"/>
    </row>
    <row r="1596" spans="1:18" s="9" customFormat="1" x14ac:dyDescent="0.2">
      <c r="A1596" s="17" t="s">
        <v>275</v>
      </c>
      <c r="B1596" s="75">
        <v>6334</v>
      </c>
      <c r="C1596" s="75">
        <v>23225</v>
      </c>
      <c r="D1596" s="75">
        <v>8445</v>
      </c>
      <c r="E1596" s="75">
        <v>31670</v>
      </c>
      <c r="F1596" s="75">
        <v>6307</v>
      </c>
      <c r="G1596" s="75">
        <v>23875</v>
      </c>
      <c r="H1596" s="15">
        <f>D1596/D1595*100</f>
        <v>10.386431839425395</v>
      </c>
      <c r="I1596" s="15">
        <f>E1596/E1595*100</f>
        <v>9.5857572657437071</v>
      </c>
      <c r="J1596" s="16">
        <f>D1596/B1596*100</f>
        <v>133.3280707293969</v>
      </c>
      <c r="K1596" s="16">
        <f t="shared" si="375"/>
        <v>133.8988425558903</v>
      </c>
      <c r="L1596" s="16">
        <f t="shared" si="375"/>
        <v>132.64921465968587</v>
      </c>
      <c r="M1596" s="74"/>
      <c r="N1596" s="74"/>
      <c r="O1596" s="74"/>
      <c r="P1596" s="74"/>
      <c r="Q1596" s="74"/>
      <c r="R1596" s="74"/>
    </row>
    <row r="1597" spans="1:18" s="9" customFormat="1" x14ac:dyDescent="0.2">
      <c r="A1597" s="17" t="s">
        <v>279</v>
      </c>
      <c r="B1597" s="75">
        <v>66572</v>
      </c>
      <c r="C1597" s="75">
        <v>225853</v>
      </c>
      <c r="D1597" s="75">
        <v>72863</v>
      </c>
      <c r="E1597" s="75">
        <v>298716</v>
      </c>
      <c r="F1597" s="75">
        <v>72694</v>
      </c>
      <c r="G1597" s="75">
        <v>292230</v>
      </c>
      <c r="H1597" s="15">
        <f>D1597/D1595*100</f>
        <v>89.613568160574602</v>
      </c>
      <c r="I1597" s="15">
        <f>E1597/E1595*100</f>
        <v>90.414242734256291</v>
      </c>
      <c r="J1597" s="16">
        <f>D1597/B1597*100</f>
        <v>109.44991888481643</v>
      </c>
      <c r="K1597" s="16">
        <f t="shared" si="375"/>
        <v>100.23248136022229</v>
      </c>
      <c r="L1597" s="16">
        <f t="shared" si="375"/>
        <v>102.21948465249974</v>
      </c>
      <c r="M1597" s="74"/>
      <c r="N1597" s="74"/>
      <c r="O1597" s="74"/>
      <c r="P1597" s="74"/>
      <c r="Q1597" s="74"/>
      <c r="R1597" s="74"/>
    </row>
    <row r="1598" spans="1:18" s="9" customFormat="1" ht="33.75" x14ac:dyDescent="0.2">
      <c r="A1598" s="11" t="s">
        <v>498</v>
      </c>
      <c r="B1598" s="75"/>
      <c r="C1598" s="75"/>
      <c r="D1598" s="75"/>
      <c r="E1598" s="75"/>
      <c r="F1598" s="75"/>
      <c r="G1598" s="75"/>
      <c r="H1598" s="74"/>
      <c r="I1598" s="74"/>
      <c r="J1598" s="74"/>
      <c r="K1598" s="74"/>
      <c r="L1598" s="74"/>
      <c r="M1598" s="78"/>
      <c r="N1598" s="78"/>
      <c r="O1598" s="78"/>
      <c r="P1598" s="78"/>
      <c r="Q1598" s="78"/>
      <c r="R1598" s="78"/>
    </row>
    <row r="1599" spans="1:18" s="9" customFormat="1" x14ac:dyDescent="0.2">
      <c r="A1599" s="13" t="s">
        <v>272</v>
      </c>
      <c r="B1599" s="75">
        <v>6466</v>
      </c>
      <c r="C1599" s="75">
        <v>19028</v>
      </c>
      <c r="D1599" s="75">
        <v>3731</v>
      </c>
      <c r="E1599" s="75">
        <v>22759</v>
      </c>
      <c r="F1599" s="75">
        <v>3189</v>
      </c>
      <c r="G1599" s="75">
        <v>9310</v>
      </c>
      <c r="H1599" s="15">
        <f>H1600+H1601</f>
        <v>100</v>
      </c>
      <c r="I1599" s="15">
        <f>I1600+I1601</f>
        <v>100</v>
      </c>
      <c r="J1599" s="16">
        <f>D1599/B1599*100</f>
        <v>57.701824930405202</v>
      </c>
      <c r="K1599" s="16">
        <f>D1599/F1599*100</f>
        <v>116.99592348698651</v>
      </c>
      <c r="L1599" s="16">
        <f>E1599/G1599*100</f>
        <v>244.45757250268528</v>
      </c>
      <c r="M1599" s="74"/>
      <c r="N1599" s="74"/>
      <c r="O1599" s="74"/>
      <c r="P1599" s="74"/>
      <c r="Q1599" s="74"/>
      <c r="R1599" s="74"/>
    </row>
    <row r="1600" spans="1:18" s="9" customFormat="1" x14ac:dyDescent="0.2">
      <c r="A1600" s="17" t="s">
        <v>278</v>
      </c>
      <c r="B1600" s="75">
        <v>0</v>
      </c>
      <c r="C1600" s="75">
        <v>0</v>
      </c>
      <c r="D1600" s="75">
        <v>0</v>
      </c>
      <c r="E1600" s="75">
        <v>0</v>
      </c>
      <c r="F1600" s="75">
        <v>0</v>
      </c>
      <c r="G1600" s="75">
        <v>0</v>
      </c>
      <c r="H1600" s="15">
        <f>D1600/D1599*100</f>
        <v>0</v>
      </c>
      <c r="I1600" s="15">
        <f>E1600/E1599*100</f>
        <v>0</v>
      </c>
      <c r="J1600" s="16">
        <v>0</v>
      </c>
      <c r="K1600" s="16">
        <v>0</v>
      </c>
      <c r="L1600" s="16">
        <v>0</v>
      </c>
      <c r="M1600" s="74"/>
      <c r="N1600" s="74"/>
      <c r="O1600" s="74"/>
      <c r="P1600" s="74"/>
      <c r="Q1600" s="74"/>
      <c r="R1600" s="74"/>
    </row>
    <row r="1601" spans="1:18" s="9" customFormat="1" x14ac:dyDescent="0.2">
      <c r="A1601" s="17" t="s">
        <v>274</v>
      </c>
      <c r="B1601" s="75">
        <v>6466</v>
      </c>
      <c r="C1601" s="75">
        <v>19028</v>
      </c>
      <c r="D1601" s="75">
        <v>3731</v>
      </c>
      <c r="E1601" s="75">
        <v>22759</v>
      </c>
      <c r="F1601" s="75">
        <v>3189</v>
      </c>
      <c r="G1601" s="75">
        <v>9310</v>
      </c>
      <c r="H1601" s="15">
        <f>D1601/D1599*100</f>
        <v>100</v>
      </c>
      <c r="I1601" s="15">
        <f>E1601/E1599*100</f>
        <v>100</v>
      </c>
      <c r="J1601" s="16">
        <f>D1601/B1601*100</f>
        <v>57.701824930405202</v>
      </c>
      <c r="K1601" s="16">
        <f t="shared" ref="K1601:L1604" si="376">D1601/F1601*100</f>
        <v>116.99592348698651</v>
      </c>
      <c r="L1601" s="16">
        <f t="shared" si="376"/>
        <v>244.45757250268528</v>
      </c>
      <c r="M1601" s="74"/>
      <c r="N1601" s="74"/>
      <c r="O1601" s="74"/>
      <c r="P1601" s="74"/>
      <c r="Q1601" s="74"/>
      <c r="R1601" s="74"/>
    </row>
    <row r="1602" spans="1:18" s="9" customFormat="1" x14ac:dyDescent="0.2">
      <c r="A1602" s="13" t="s">
        <v>273</v>
      </c>
      <c r="B1602" s="75">
        <v>6466</v>
      </c>
      <c r="C1602" s="75">
        <v>19028</v>
      </c>
      <c r="D1602" s="75">
        <v>3731</v>
      </c>
      <c r="E1602" s="75">
        <v>22759</v>
      </c>
      <c r="F1602" s="75">
        <v>3189</v>
      </c>
      <c r="G1602" s="75">
        <v>9310</v>
      </c>
      <c r="H1602" s="15">
        <f>H1603+H1604</f>
        <v>100</v>
      </c>
      <c r="I1602" s="15">
        <f>I1603+I1604</f>
        <v>100</v>
      </c>
      <c r="J1602" s="16">
        <f>D1602/B1602*100</f>
        <v>57.701824930405202</v>
      </c>
      <c r="K1602" s="16">
        <f t="shared" si="376"/>
        <v>116.99592348698651</v>
      </c>
      <c r="L1602" s="16">
        <f t="shared" si="376"/>
        <v>244.45757250268528</v>
      </c>
      <c r="M1602" s="78"/>
      <c r="N1602" s="78"/>
      <c r="O1602" s="78"/>
      <c r="P1602" s="78"/>
      <c r="Q1602" s="78"/>
      <c r="R1602" s="78"/>
    </row>
    <row r="1603" spans="1:18" s="9" customFormat="1" x14ac:dyDescent="0.2">
      <c r="A1603" s="17" t="s">
        <v>275</v>
      </c>
      <c r="B1603" s="75">
        <v>2809</v>
      </c>
      <c r="C1603" s="75">
        <v>8117</v>
      </c>
      <c r="D1603" s="75">
        <v>1603</v>
      </c>
      <c r="E1603" s="75">
        <v>9720</v>
      </c>
      <c r="F1603" s="75">
        <v>1620</v>
      </c>
      <c r="G1603" s="75">
        <v>4399</v>
      </c>
      <c r="H1603" s="15">
        <f>D1603/D1602*100</f>
        <v>42.964352720450286</v>
      </c>
      <c r="I1603" s="15">
        <f>E1603/E1602*100</f>
        <v>42.708379102772533</v>
      </c>
      <c r="J1603" s="16">
        <f>D1603/B1603*100</f>
        <v>57.066571733713069</v>
      </c>
      <c r="K1603" s="16">
        <f t="shared" si="376"/>
        <v>98.950617283950621</v>
      </c>
      <c r="L1603" s="16">
        <f t="shared" si="376"/>
        <v>220.95930893384858</v>
      </c>
      <c r="M1603" s="74"/>
      <c r="N1603" s="74"/>
      <c r="O1603" s="74"/>
      <c r="P1603" s="74"/>
      <c r="Q1603" s="74"/>
      <c r="R1603" s="74"/>
    </row>
    <row r="1604" spans="1:18" s="9" customFormat="1" x14ac:dyDescent="0.2">
      <c r="A1604" s="17" t="s">
        <v>279</v>
      </c>
      <c r="B1604" s="75">
        <v>3657</v>
      </c>
      <c r="C1604" s="75">
        <v>10911</v>
      </c>
      <c r="D1604" s="75">
        <v>2128</v>
      </c>
      <c r="E1604" s="75">
        <v>13039</v>
      </c>
      <c r="F1604" s="75">
        <v>1569</v>
      </c>
      <c r="G1604" s="75">
        <v>4911</v>
      </c>
      <c r="H1604" s="15">
        <f>D1604/D1602*100</f>
        <v>57.035647279549714</v>
      </c>
      <c r="I1604" s="15">
        <f>E1604/E1602*100</f>
        <v>57.291620897227467</v>
      </c>
      <c r="J1604" s="16">
        <f>D1604/B1604*100</f>
        <v>58.189773038009292</v>
      </c>
      <c r="K1604" s="16">
        <f t="shared" si="376"/>
        <v>135.62778840025493</v>
      </c>
      <c r="L1604" s="16">
        <f t="shared" si="376"/>
        <v>265.50600692323354</v>
      </c>
      <c r="M1604" s="74"/>
      <c r="N1604" s="74"/>
      <c r="O1604" s="74"/>
      <c r="P1604" s="74"/>
      <c r="Q1604" s="74"/>
      <c r="R1604" s="74"/>
    </row>
    <row r="1605" spans="1:18" s="9" customFormat="1" ht="22.5" x14ac:dyDescent="0.2">
      <c r="A1605" s="11" t="s">
        <v>499</v>
      </c>
      <c r="B1605" s="75"/>
      <c r="C1605" s="75"/>
      <c r="D1605" s="75"/>
      <c r="E1605" s="75"/>
      <c r="F1605" s="75"/>
      <c r="G1605" s="75"/>
      <c r="H1605" s="74"/>
      <c r="I1605" s="74"/>
      <c r="J1605" s="74"/>
      <c r="K1605" s="74"/>
      <c r="L1605" s="74"/>
      <c r="M1605" s="78"/>
      <c r="N1605" s="78"/>
      <c r="O1605" s="78"/>
      <c r="P1605" s="78"/>
      <c r="Q1605" s="78"/>
      <c r="R1605" s="78"/>
    </row>
    <row r="1606" spans="1:18" s="9" customFormat="1" x14ac:dyDescent="0.2">
      <c r="A1606" s="13" t="s">
        <v>272</v>
      </c>
      <c r="B1606" s="75">
        <v>66537</v>
      </c>
      <c r="C1606" s="75">
        <v>284125</v>
      </c>
      <c r="D1606" s="75">
        <v>47681</v>
      </c>
      <c r="E1606" s="75">
        <v>331806</v>
      </c>
      <c r="F1606" s="75">
        <v>62341</v>
      </c>
      <c r="G1606" s="75">
        <v>312128</v>
      </c>
      <c r="H1606" s="15">
        <f>H1607+H1608</f>
        <v>100</v>
      </c>
      <c r="I1606" s="15">
        <f>I1607+I1608</f>
        <v>100</v>
      </c>
      <c r="J1606" s="16">
        <f t="shared" ref="J1606:J1611" si="377">D1606/B1606*100</f>
        <v>71.660880412402122</v>
      </c>
      <c r="K1606" s="16">
        <f>D1606/F1606*100</f>
        <v>76.484175743090418</v>
      </c>
      <c r="L1606" s="16">
        <f>E1606/G1606*100</f>
        <v>106.30446483493952</v>
      </c>
      <c r="M1606" s="74"/>
      <c r="N1606" s="74"/>
      <c r="O1606" s="74"/>
      <c r="P1606" s="74"/>
      <c r="Q1606" s="74"/>
      <c r="R1606" s="74"/>
    </row>
    <row r="1607" spans="1:18" s="9" customFormat="1" x14ac:dyDescent="0.2">
      <c r="A1607" s="17" t="s">
        <v>278</v>
      </c>
      <c r="B1607" s="75">
        <v>2383</v>
      </c>
      <c r="C1607" s="75">
        <v>9557</v>
      </c>
      <c r="D1607" s="75">
        <v>548</v>
      </c>
      <c r="E1607" s="75">
        <v>10105</v>
      </c>
      <c r="F1607" s="75">
        <v>0</v>
      </c>
      <c r="G1607" s="75">
        <v>0</v>
      </c>
      <c r="H1607" s="15">
        <f>D1607/D1606*100</f>
        <v>1.1493047545143769</v>
      </c>
      <c r="I1607" s="15">
        <f>E1607/E1606*100</f>
        <v>3.045454271471884</v>
      </c>
      <c r="J1607" s="16">
        <f t="shared" si="377"/>
        <v>22.996223248006714</v>
      </c>
      <c r="K1607" s="16">
        <v>0</v>
      </c>
      <c r="L1607" s="16">
        <v>0</v>
      </c>
      <c r="M1607" s="74"/>
      <c r="N1607" s="74"/>
      <c r="O1607" s="74"/>
      <c r="P1607" s="74"/>
      <c r="Q1607" s="74"/>
      <c r="R1607" s="74"/>
    </row>
    <row r="1608" spans="1:18" s="9" customFormat="1" x14ac:dyDescent="0.2">
      <c r="A1608" s="17" t="s">
        <v>274</v>
      </c>
      <c r="B1608" s="75">
        <v>64154</v>
      </c>
      <c r="C1608" s="75">
        <v>274568</v>
      </c>
      <c r="D1608" s="75">
        <v>47133</v>
      </c>
      <c r="E1608" s="75">
        <v>321701</v>
      </c>
      <c r="F1608" s="75">
        <v>62341</v>
      </c>
      <c r="G1608" s="75">
        <v>312128</v>
      </c>
      <c r="H1608" s="15">
        <f>D1608/D1606*100</f>
        <v>98.850695245485625</v>
      </c>
      <c r="I1608" s="15">
        <f>E1608/E1606*100</f>
        <v>96.954545728528117</v>
      </c>
      <c r="J1608" s="16">
        <f t="shared" si="377"/>
        <v>73.468528852448799</v>
      </c>
      <c r="K1608" s="16">
        <f t="shared" ref="K1608:L1611" si="378">D1608/F1608*100</f>
        <v>75.605139474823957</v>
      </c>
      <c r="L1608" s="16">
        <f t="shared" si="378"/>
        <v>103.06701096985853</v>
      </c>
      <c r="M1608" s="74"/>
      <c r="N1608" s="74"/>
      <c r="O1608" s="74"/>
      <c r="P1608" s="74"/>
      <c r="Q1608" s="74"/>
      <c r="R1608" s="74"/>
    </row>
    <row r="1609" spans="1:18" s="9" customFormat="1" x14ac:dyDescent="0.2">
      <c r="A1609" s="13" t="s">
        <v>273</v>
      </c>
      <c r="B1609" s="75">
        <v>66537</v>
      </c>
      <c r="C1609" s="75">
        <v>284125</v>
      </c>
      <c r="D1609" s="75">
        <v>47681</v>
      </c>
      <c r="E1609" s="75">
        <v>331806</v>
      </c>
      <c r="F1609" s="75">
        <v>62341</v>
      </c>
      <c r="G1609" s="75">
        <v>312128</v>
      </c>
      <c r="H1609" s="15">
        <f>H1610+H1611</f>
        <v>100</v>
      </c>
      <c r="I1609" s="15">
        <f>I1610+I1611</f>
        <v>100</v>
      </c>
      <c r="J1609" s="16">
        <f t="shared" si="377"/>
        <v>71.660880412402122</v>
      </c>
      <c r="K1609" s="16">
        <f t="shared" si="378"/>
        <v>76.484175743090418</v>
      </c>
      <c r="L1609" s="16">
        <f t="shared" si="378"/>
        <v>106.30446483493952</v>
      </c>
      <c r="M1609" s="70"/>
      <c r="N1609" s="70"/>
      <c r="O1609" s="70"/>
      <c r="P1609" s="70"/>
      <c r="Q1609" s="70"/>
      <c r="R1609" s="70"/>
    </row>
    <row r="1610" spans="1:18" s="9" customFormat="1" x14ac:dyDescent="0.2">
      <c r="A1610" s="17" t="s">
        <v>275</v>
      </c>
      <c r="B1610" s="75">
        <v>16258</v>
      </c>
      <c r="C1610" s="75">
        <v>71739</v>
      </c>
      <c r="D1610" s="75">
        <v>18116</v>
      </c>
      <c r="E1610" s="75">
        <v>89855</v>
      </c>
      <c r="F1610" s="75">
        <v>12252</v>
      </c>
      <c r="G1610" s="75">
        <v>77031</v>
      </c>
      <c r="H1610" s="15">
        <f>D1610/D1609*100</f>
        <v>37.994169585369434</v>
      </c>
      <c r="I1610" s="15">
        <f>E1610/E1609*100</f>
        <v>27.080583232370724</v>
      </c>
      <c r="J1610" s="16">
        <f t="shared" si="377"/>
        <v>111.42821995325379</v>
      </c>
      <c r="K1610" s="16">
        <f t="shared" si="378"/>
        <v>147.86157362063338</v>
      </c>
      <c r="L1610" s="16">
        <f t="shared" si="378"/>
        <v>116.64784307616414</v>
      </c>
    </row>
    <row r="1611" spans="1:18" s="9" customFormat="1" x14ac:dyDescent="0.2">
      <c r="A1611" s="17" t="s">
        <v>279</v>
      </c>
      <c r="B1611" s="75">
        <v>50279</v>
      </c>
      <c r="C1611" s="75">
        <v>212386</v>
      </c>
      <c r="D1611" s="75">
        <v>29565</v>
      </c>
      <c r="E1611" s="75">
        <v>241951</v>
      </c>
      <c r="F1611" s="75">
        <v>50089</v>
      </c>
      <c r="G1611" s="75">
        <v>235097</v>
      </c>
      <c r="H1611" s="15">
        <f>D1611/D1609*100</f>
        <v>62.005830414630566</v>
      </c>
      <c r="I1611" s="15">
        <f>E1611/E1609*100</f>
        <v>72.919416767629272</v>
      </c>
      <c r="J1611" s="16">
        <f t="shared" si="377"/>
        <v>58.801885479027028</v>
      </c>
      <c r="K1611" s="16">
        <f t="shared" si="378"/>
        <v>59.024935614606001</v>
      </c>
      <c r="L1611" s="16">
        <f t="shared" si="378"/>
        <v>102.91539236995793</v>
      </c>
      <c r="M1611" s="74"/>
      <c r="N1611" s="74"/>
      <c r="O1611" s="74"/>
      <c r="P1611" s="74"/>
      <c r="Q1611" s="74"/>
      <c r="R1611" s="74"/>
    </row>
    <row r="1612" spans="1:18" s="9" customFormat="1" ht="22.5" x14ac:dyDescent="0.2">
      <c r="A1612" s="11" t="s">
        <v>500</v>
      </c>
      <c r="B1612" s="75"/>
      <c r="C1612" s="75"/>
      <c r="D1612" s="75"/>
      <c r="E1612" s="75"/>
      <c r="F1612" s="75"/>
      <c r="G1612" s="75"/>
      <c r="H1612" s="74"/>
      <c r="I1612" s="74"/>
      <c r="J1612" s="74"/>
      <c r="K1612" s="74"/>
      <c r="L1612" s="74"/>
      <c r="M1612" s="70"/>
      <c r="N1612" s="70"/>
      <c r="O1612" s="70"/>
      <c r="P1612" s="70"/>
      <c r="Q1612" s="70"/>
      <c r="R1612" s="70"/>
    </row>
    <row r="1613" spans="1:18" s="9" customFormat="1" x14ac:dyDescent="0.2">
      <c r="A1613" s="13" t="s">
        <v>272</v>
      </c>
      <c r="B1613" s="75">
        <v>3129183</v>
      </c>
      <c r="C1613" s="75">
        <v>6374292</v>
      </c>
      <c r="D1613" s="75">
        <v>3344140</v>
      </c>
      <c r="E1613" s="75">
        <v>9718432</v>
      </c>
      <c r="F1613" s="75">
        <v>806329</v>
      </c>
      <c r="G1613" s="75">
        <v>2922546</v>
      </c>
      <c r="H1613" s="15">
        <f>H1614+H1615</f>
        <v>100.00000000000001</v>
      </c>
      <c r="I1613" s="15">
        <f>I1614+I1615</f>
        <v>100</v>
      </c>
      <c r="J1613" s="16">
        <f t="shared" ref="J1613:J1618" si="379">D1613/B1613*100</f>
        <v>106.86942885730876</v>
      </c>
      <c r="K1613" s="16">
        <f>D1613/F1613*100</f>
        <v>414.73641652476846</v>
      </c>
      <c r="L1613" s="16">
        <f>E1613/G1613*100</f>
        <v>332.53307219116482</v>
      </c>
      <c r="M1613" s="74"/>
      <c r="N1613" s="74"/>
      <c r="O1613" s="74"/>
      <c r="P1613" s="74"/>
      <c r="Q1613" s="74"/>
      <c r="R1613" s="74"/>
    </row>
    <row r="1614" spans="1:18" s="9" customFormat="1" x14ac:dyDescent="0.2">
      <c r="A1614" s="17" t="s">
        <v>278</v>
      </c>
      <c r="B1614" s="75">
        <v>429</v>
      </c>
      <c r="C1614" s="75">
        <v>1834</v>
      </c>
      <c r="D1614" s="75">
        <v>145</v>
      </c>
      <c r="E1614" s="75">
        <v>1979</v>
      </c>
      <c r="F1614" s="75">
        <v>0</v>
      </c>
      <c r="G1614" s="75">
        <v>1</v>
      </c>
      <c r="H1614" s="15">
        <f>D1614/D1613*100</f>
        <v>4.3359428732050688E-3</v>
      </c>
      <c r="I1614" s="15">
        <f>E1614/E1613*100</f>
        <v>2.0363367259245112E-2</v>
      </c>
      <c r="J1614" s="16">
        <f t="shared" si="379"/>
        <v>33.799533799533798</v>
      </c>
      <c r="K1614" s="16">
        <v>0</v>
      </c>
      <c r="L1614" s="16"/>
      <c r="M1614" s="74"/>
      <c r="N1614" s="74"/>
      <c r="O1614" s="74"/>
      <c r="P1614" s="74"/>
      <c r="Q1614" s="74"/>
      <c r="R1614" s="74"/>
    </row>
    <row r="1615" spans="1:18" s="9" customFormat="1" x14ac:dyDescent="0.2">
      <c r="A1615" s="17" t="s">
        <v>274</v>
      </c>
      <c r="B1615" s="75">
        <v>3128754</v>
      </c>
      <c r="C1615" s="75">
        <v>6372458</v>
      </c>
      <c r="D1615" s="75">
        <v>3343995</v>
      </c>
      <c r="E1615" s="75">
        <v>9716453</v>
      </c>
      <c r="F1615" s="75">
        <v>806329</v>
      </c>
      <c r="G1615" s="75">
        <v>2922545</v>
      </c>
      <c r="H1615" s="15">
        <f>D1615/D1613*100</f>
        <v>99.995664057126803</v>
      </c>
      <c r="I1615" s="15">
        <f>E1615/E1613*100</f>
        <v>99.97963663274075</v>
      </c>
      <c r="J1615" s="16">
        <f t="shared" si="379"/>
        <v>106.87944785687849</v>
      </c>
      <c r="K1615" s="16">
        <f t="shared" ref="K1615:L1618" si="380">D1615/F1615*100</f>
        <v>414.71843379067354</v>
      </c>
      <c r="L1615" s="16">
        <f t="shared" si="380"/>
        <v>332.46547101926575</v>
      </c>
      <c r="M1615" s="74"/>
      <c r="N1615" s="74"/>
      <c r="O1615" s="74"/>
      <c r="P1615" s="74"/>
      <c r="Q1615" s="74"/>
      <c r="R1615" s="74"/>
    </row>
    <row r="1616" spans="1:18" s="9" customFormat="1" x14ac:dyDescent="0.2">
      <c r="A1616" s="13" t="s">
        <v>273</v>
      </c>
      <c r="B1616" s="75">
        <v>3129183</v>
      </c>
      <c r="C1616" s="75">
        <v>6374292</v>
      </c>
      <c r="D1616" s="75">
        <v>3344140</v>
      </c>
      <c r="E1616" s="75">
        <v>9718432</v>
      </c>
      <c r="F1616" s="75">
        <v>806329</v>
      </c>
      <c r="G1616" s="75">
        <v>2922546</v>
      </c>
      <c r="H1616" s="15">
        <f>H1617+H1618</f>
        <v>100</v>
      </c>
      <c r="I1616" s="15">
        <f>I1617+I1618</f>
        <v>100.00000000000001</v>
      </c>
      <c r="J1616" s="16">
        <f t="shared" si="379"/>
        <v>106.86942885730876</v>
      </c>
      <c r="K1616" s="16">
        <f t="shared" si="380"/>
        <v>414.73641652476846</v>
      </c>
      <c r="L1616" s="16">
        <f t="shared" si="380"/>
        <v>332.53307219116482</v>
      </c>
      <c r="M1616" s="78"/>
      <c r="N1616" s="78"/>
      <c r="O1616" s="78"/>
      <c r="P1616" s="78"/>
      <c r="Q1616" s="78"/>
      <c r="R1616" s="78"/>
    </row>
    <row r="1617" spans="1:18" s="9" customFormat="1" x14ac:dyDescent="0.2">
      <c r="A1617" s="17" t="s">
        <v>275</v>
      </c>
      <c r="B1617" s="75">
        <v>310</v>
      </c>
      <c r="C1617" s="75">
        <v>33632</v>
      </c>
      <c r="D1617" s="75">
        <v>493</v>
      </c>
      <c r="E1617" s="75">
        <v>34125</v>
      </c>
      <c r="F1617" s="75">
        <v>17081</v>
      </c>
      <c r="G1617" s="75">
        <v>55056</v>
      </c>
      <c r="H1617" s="15">
        <f>D1617/D1616*100</f>
        <v>1.4742205768897235E-2</v>
      </c>
      <c r="I1617" s="15">
        <f>E1617/E1616*100</f>
        <v>0.35113689121866576</v>
      </c>
      <c r="J1617" s="16">
        <f t="shared" si="379"/>
        <v>159.03225806451613</v>
      </c>
      <c r="K1617" s="16">
        <f t="shared" si="380"/>
        <v>2.8862478777589131</v>
      </c>
      <c r="L1617" s="16">
        <f t="shared" si="380"/>
        <v>61.982345248474282</v>
      </c>
      <c r="M1617" s="74"/>
      <c r="N1617" s="74"/>
      <c r="O1617" s="74"/>
      <c r="P1617" s="74"/>
      <c r="Q1617" s="74"/>
      <c r="R1617" s="74"/>
    </row>
    <row r="1618" spans="1:18" s="9" customFormat="1" x14ac:dyDescent="0.2">
      <c r="A1618" s="17" t="s">
        <v>279</v>
      </c>
      <c r="B1618" s="75">
        <v>3128873</v>
      </c>
      <c r="C1618" s="75">
        <v>6340660</v>
      </c>
      <c r="D1618" s="75">
        <v>3343647</v>
      </c>
      <c r="E1618" s="75">
        <v>9684307</v>
      </c>
      <c r="F1618" s="75">
        <v>789248</v>
      </c>
      <c r="G1618" s="75">
        <v>2867490</v>
      </c>
      <c r="H1618" s="15">
        <f>D1618/D1616*100</f>
        <v>99.985257794231103</v>
      </c>
      <c r="I1618" s="15">
        <f>E1618/E1616*100</f>
        <v>99.648863108781342</v>
      </c>
      <c r="J1618" s="16">
        <f t="shared" si="379"/>
        <v>106.86426070984665</v>
      </c>
      <c r="K1618" s="16">
        <f t="shared" si="380"/>
        <v>423.64972733538764</v>
      </c>
      <c r="L1618" s="16">
        <f t="shared" si="380"/>
        <v>337.72766426386841</v>
      </c>
      <c r="M1618" s="74"/>
      <c r="N1618" s="74"/>
      <c r="O1618" s="74"/>
      <c r="P1618" s="74"/>
      <c r="Q1618" s="74"/>
      <c r="R1618" s="74"/>
    </row>
    <row r="1619" spans="1:18" s="9" customFormat="1" ht="22.5" x14ac:dyDescent="0.2">
      <c r="A1619" s="11" t="s">
        <v>501</v>
      </c>
      <c r="B1619" s="75"/>
      <c r="C1619" s="75"/>
      <c r="D1619" s="75"/>
      <c r="E1619" s="75"/>
      <c r="F1619" s="75"/>
      <c r="G1619" s="75"/>
      <c r="H1619" s="74"/>
      <c r="I1619" s="74"/>
      <c r="J1619" s="74"/>
      <c r="K1619" s="74"/>
      <c r="L1619" s="74"/>
      <c r="M1619" s="70"/>
      <c r="N1619" s="70"/>
      <c r="O1619" s="70"/>
      <c r="P1619" s="70"/>
      <c r="Q1619" s="70"/>
      <c r="R1619" s="70"/>
    </row>
    <row r="1620" spans="1:18" s="9" customFormat="1" x14ac:dyDescent="0.2">
      <c r="A1620" s="13" t="s">
        <v>272</v>
      </c>
      <c r="B1620" s="75">
        <v>206268</v>
      </c>
      <c r="C1620" s="75">
        <v>1146720</v>
      </c>
      <c r="D1620" s="75">
        <v>144035</v>
      </c>
      <c r="E1620" s="75">
        <v>1290755</v>
      </c>
      <c r="F1620" s="75">
        <v>455624</v>
      </c>
      <c r="G1620" s="75">
        <v>2229261</v>
      </c>
      <c r="H1620" s="15">
        <f>H1621+H1622</f>
        <v>100.00000000000001</v>
      </c>
      <c r="I1620" s="15">
        <f>I1621+I1622</f>
        <v>99.999999999999986</v>
      </c>
      <c r="J1620" s="16">
        <f t="shared" ref="J1620:J1625" si="381">D1620/B1620*100</f>
        <v>69.829057342874322</v>
      </c>
      <c r="K1620" s="16">
        <f>D1620/F1620*100</f>
        <v>31.61268941056661</v>
      </c>
      <c r="L1620" s="16">
        <f>E1620/G1620*100</f>
        <v>57.900577814800513</v>
      </c>
      <c r="M1620" s="74"/>
      <c r="N1620" s="74"/>
      <c r="O1620" s="74"/>
      <c r="P1620" s="74"/>
      <c r="Q1620" s="74"/>
      <c r="R1620" s="74"/>
    </row>
    <row r="1621" spans="1:18" s="9" customFormat="1" x14ac:dyDescent="0.2">
      <c r="A1621" s="17" t="s">
        <v>278</v>
      </c>
      <c r="B1621" s="75">
        <v>1516</v>
      </c>
      <c r="C1621" s="75">
        <v>4554</v>
      </c>
      <c r="D1621" s="75">
        <v>191</v>
      </c>
      <c r="E1621" s="75">
        <v>4745</v>
      </c>
      <c r="F1621" s="75">
        <v>0</v>
      </c>
      <c r="G1621" s="75">
        <v>0</v>
      </c>
      <c r="H1621" s="15">
        <f>D1621/D1620*100</f>
        <v>0.13260665810393307</v>
      </c>
      <c r="I1621" s="15">
        <f>E1621/E1620*100</f>
        <v>0.36761430325662114</v>
      </c>
      <c r="J1621" s="16">
        <f t="shared" si="381"/>
        <v>12.598944591029024</v>
      </c>
      <c r="K1621" s="16">
        <v>0</v>
      </c>
      <c r="L1621" s="16">
        <v>0</v>
      </c>
      <c r="M1621" s="74"/>
      <c r="N1621" s="74"/>
      <c r="O1621" s="74"/>
      <c r="P1621" s="74"/>
      <c r="Q1621" s="74"/>
      <c r="R1621" s="74"/>
    </row>
    <row r="1622" spans="1:18" s="9" customFormat="1" x14ac:dyDescent="0.2">
      <c r="A1622" s="17" t="s">
        <v>274</v>
      </c>
      <c r="B1622" s="75">
        <v>204752</v>
      </c>
      <c r="C1622" s="75">
        <v>1142166</v>
      </c>
      <c r="D1622" s="75">
        <v>143844</v>
      </c>
      <c r="E1622" s="75">
        <v>1286010</v>
      </c>
      <c r="F1622" s="75">
        <v>455624</v>
      </c>
      <c r="G1622" s="75">
        <v>2229261</v>
      </c>
      <c r="H1622" s="15">
        <f>D1622/D1620*100</f>
        <v>99.867393341896076</v>
      </c>
      <c r="I1622" s="15">
        <f>E1622/E1620*100</f>
        <v>99.63238569674337</v>
      </c>
      <c r="J1622" s="16">
        <f t="shared" si="381"/>
        <v>70.252793623505511</v>
      </c>
      <c r="K1622" s="16">
        <f t="shared" ref="K1622:L1625" si="382">D1622/F1622*100</f>
        <v>31.570768879602479</v>
      </c>
      <c r="L1622" s="16">
        <f t="shared" si="382"/>
        <v>57.68772700908508</v>
      </c>
      <c r="M1622" s="74"/>
      <c r="N1622" s="74"/>
      <c r="O1622" s="74"/>
      <c r="P1622" s="74"/>
      <c r="Q1622" s="74"/>
      <c r="R1622" s="74"/>
    </row>
    <row r="1623" spans="1:18" s="9" customFormat="1" x14ac:dyDescent="0.2">
      <c r="A1623" s="13" t="s">
        <v>273</v>
      </c>
      <c r="B1623" s="75">
        <v>206268</v>
      </c>
      <c r="C1623" s="75">
        <v>1146720</v>
      </c>
      <c r="D1623" s="75">
        <v>144035</v>
      </c>
      <c r="E1623" s="75">
        <v>1290755</v>
      </c>
      <c r="F1623" s="75">
        <v>455624</v>
      </c>
      <c r="G1623" s="75">
        <v>2229261</v>
      </c>
      <c r="H1623" s="15">
        <f>H1624+H1625</f>
        <v>100</v>
      </c>
      <c r="I1623" s="15">
        <f>I1624+I1625</f>
        <v>100</v>
      </c>
      <c r="J1623" s="16">
        <f t="shared" si="381"/>
        <v>69.829057342874322</v>
      </c>
      <c r="K1623" s="16">
        <f t="shared" si="382"/>
        <v>31.61268941056661</v>
      </c>
      <c r="L1623" s="16">
        <f t="shared" si="382"/>
        <v>57.900577814800513</v>
      </c>
      <c r="M1623" s="78"/>
      <c r="N1623" s="78"/>
      <c r="O1623" s="78"/>
      <c r="P1623" s="78"/>
      <c r="Q1623" s="78"/>
      <c r="R1623" s="78"/>
    </row>
    <row r="1624" spans="1:18" s="9" customFormat="1" x14ac:dyDescent="0.2">
      <c r="A1624" s="17" t="s">
        <v>275</v>
      </c>
      <c r="B1624" s="75">
        <v>6019</v>
      </c>
      <c r="C1624" s="75">
        <v>21563</v>
      </c>
      <c r="D1624" s="75">
        <v>11911</v>
      </c>
      <c r="E1624" s="75">
        <v>33474</v>
      </c>
      <c r="F1624" s="75">
        <v>4228</v>
      </c>
      <c r="G1624" s="75">
        <v>24493</v>
      </c>
      <c r="H1624" s="15">
        <f>D1624/D1623*100</f>
        <v>8.2695178255285171</v>
      </c>
      <c r="I1624" s="15">
        <f>E1624/E1623*100</f>
        <v>2.5933658982533481</v>
      </c>
      <c r="J1624" s="16">
        <f t="shared" si="381"/>
        <v>197.89001495264995</v>
      </c>
      <c r="K1624" s="16">
        <f t="shared" si="382"/>
        <v>281.71712393566696</v>
      </c>
      <c r="L1624" s="16">
        <f t="shared" si="382"/>
        <v>136.66761931980568</v>
      </c>
      <c r="M1624" s="74"/>
      <c r="N1624" s="74"/>
      <c r="O1624" s="74"/>
      <c r="P1624" s="74"/>
      <c r="Q1624" s="74"/>
      <c r="R1624" s="74"/>
    </row>
    <row r="1625" spans="1:18" s="9" customFormat="1" x14ac:dyDescent="0.2">
      <c r="A1625" s="17" t="s">
        <v>279</v>
      </c>
      <c r="B1625" s="75">
        <v>200249</v>
      </c>
      <c r="C1625" s="75">
        <v>1125157</v>
      </c>
      <c r="D1625" s="75">
        <v>132124</v>
      </c>
      <c r="E1625" s="75">
        <v>1257281</v>
      </c>
      <c r="F1625" s="75">
        <v>451396</v>
      </c>
      <c r="G1625" s="75">
        <v>2204768</v>
      </c>
      <c r="H1625" s="15">
        <f>D1625/D1623*100</f>
        <v>91.73048217447149</v>
      </c>
      <c r="I1625" s="15">
        <f>E1625/E1623*100</f>
        <v>97.406634101746647</v>
      </c>
      <c r="J1625" s="16">
        <f t="shared" si="381"/>
        <v>65.979855080424869</v>
      </c>
      <c r="K1625" s="16">
        <f t="shared" si="382"/>
        <v>29.270086575866866</v>
      </c>
      <c r="L1625" s="16">
        <f t="shared" si="382"/>
        <v>57.025546452053</v>
      </c>
      <c r="M1625" s="74"/>
      <c r="N1625" s="74"/>
      <c r="O1625" s="74"/>
      <c r="P1625" s="74"/>
      <c r="Q1625" s="74"/>
      <c r="R1625" s="74"/>
    </row>
    <row r="1626" spans="1:18" s="9" customFormat="1" x14ac:dyDescent="0.2">
      <c r="A1626" s="11" t="s">
        <v>502</v>
      </c>
      <c r="B1626" s="75"/>
      <c r="C1626" s="75"/>
      <c r="D1626" s="75"/>
      <c r="E1626" s="75"/>
      <c r="F1626" s="75"/>
      <c r="G1626" s="75"/>
      <c r="H1626" s="74"/>
      <c r="I1626" s="74"/>
      <c r="J1626" s="74"/>
      <c r="K1626" s="74"/>
      <c r="L1626" s="74"/>
      <c r="M1626" s="70"/>
      <c r="N1626" s="70"/>
      <c r="O1626" s="70"/>
      <c r="P1626" s="70"/>
      <c r="Q1626" s="70"/>
      <c r="R1626" s="70"/>
    </row>
    <row r="1627" spans="1:18" s="74" customFormat="1" x14ac:dyDescent="0.2">
      <c r="A1627" s="13" t="s">
        <v>272</v>
      </c>
      <c r="B1627" s="75">
        <v>61679</v>
      </c>
      <c r="C1627" s="75">
        <v>538933</v>
      </c>
      <c r="D1627" s="75">
        <v>31121</v>
      </c>
      <c r="E1627" s="75">
        <v>570054</v>
      </c>
      <c r="F1627" s="75">
        <v>70990</v>
      </c>
      <c r="G1627" s="75">
        <v>247145</v>
      </c>
      <c r="H1627" s="15">
        <f>H1628+H1629</f>
        <v>100</v>
      </c>
      <c r="I1627" s="15">
        <f>I1628+I1629</f>
        <v>99.999999999999986</v>
      </c>
      <c r="J1627" s="16">
        <f t="shared" ref="J1627:J1632" si="383">D1627/B1627*100</f>
        <v>50.456395207444992</v>
      </c>
      <c r="K1627" s="16">
        <f>D1627/F1627*100</f>
        <v>43.838568812508804</v>
      </c>
      <c r="L1627" s="16">
        <f>E1627/G1627*100</f>
        <v>230.65568795646277</v>
      </c>
      <c r="M1627" s="78"/>
      <c r="N1627" s="78"/>
      <c r="O1627" s="78"/>
      <c r="P1627" s="78"/>
      <c r="Q1627" s="78"/>
      <c r="R1627" s="78"/>
    </row>
    <row r="1628" spans="1:18" s="9" customFormat="1" x14ac:dyDescent="0.2">
      <c r="A1628" s="17" t="s">
        <v>278</v>
      </c>
      <c r="B1628" s="75">
        <v>1516</v>
      </c>
      <c r="C1628" s="75">
        <v>4554</v>
      </c>
      <c r="D1628" s="75">
        <v>191</v>
      </c>
      <c r="E1628" s="75">
        <v>4745</v>
      </c>
      <c r="F1628" s="75">
        <v>0</v>
      </c>
      <c r="G1628" s="75">
        <v>0</v>
      </c>
      <c r="H1628" s="15">
        <f>D1628/D1627*100</f>
        <v>0.61373349185437487</v>
      </c>
      <c r="I1628" s="15">
        <f>E1628/E1627*100</f>
        <v>0.83237728355559304</v>
      </c>
      <c r="J1628" s="16">
        <f t="shared" si="383"/>
        <v>12.598944591029024</v>
      </c>
      <c r="K1628" s="16">
        <v>0</v>
      </c>
      <c r="L1628" s="16">
        <v>0</v>
      </c>
    </row>
    <row r="1629" spans="1:18" s="9" customFormat="1" x14ac:dyDescent="0.2">
      <c r="A1629" s="17" t="s">
        <v>274</v>
      </c>
      <c r="B1629" s="75">
        <v>60163</v>
      </c>
      <c r="C1629" s="75">
        <v>534379</v>
      </c>
      <c r="D1629" s="75">
        <v>30930</v>
      </c>
      <c r="E1629" s="75">
        <v>565309</v>
      </c>
      <c r="F1629" s="75">
        <v>70990</v>
      </c>
      <c r="G1629" s="75">
        <v>247145</v>
      </c>
      <c r="H1629" s="15">
        <f>D1629/D1627*100</f>
        <v>99.386266508145624</v>
      </c>
      <c r="I1629" s="15">
        <f>E1629/E1627*100</f>
        <v>99.167622716444399</v>
      </c>
      <c r="J1629" s="16">
        <f t="shared" si="383"/>
        <v>51.410335255888171</v>
      </c>
      <c r="K1629" s="16">
        <f t="shared" ref="K1629:L1632" si="384">D1629/F1629*100</f>
        <v>43.569516833356808</v>
      </c>
      <c r="L1629" s="16">
        <f t="shared" si="384"/>
        <v>228.73576240668433</v>
      </c>
    </row>
    <row r="1630" spans="1:18" s="9" customFormat="1" x14ac:dyDescent="0.2">
      <c r="A1630" s="13" t="s">
        <v>273</v>
      </c>
      <c r="B1630" s="75">
        <v>61679</v>
      </c>
      <c r="C1630" s="75">
        <v>538933</v>
      </c>
      <c r="D1630" s="75">
        <v>31121</v>
      </c>
      <c r="E1630" s="75">
        <v>570054</v>
      </c>
      <c r="F1630" s="75">
        <v>70990</v>
      </c>
      <c r="G1630" s="75">
        <v>247145</v>
      </c>
      <c r="H1630" s="15">
        <f>H1631+H1632</f>
        <v>100</v>
      </c>
      <c r="I1630" s="15">
        <f>I1631+I1632</f>
        <v>100</v>
      </c>
      <c r="J1630" s="16">
        <f t="shared" si="383"/>
        <v>50.456395207444992</v>
      </c>
      <c r="K1630" s="16">
        <f t="shared" si="384"/>
        <v>43.838568812508804</v>
      </c>
      <c r="L1630" s="16">
        <f t="shared" si="384"/>
        <v>230.65568795646277</v>
      </c>
      <c r="M1630" s="74"/>
      <c r="N1630" s="74"/>
      <c r="O1630" s="74"/>
      <c r="P1630" s="74"/>
      <c r="Q1630" s="74"/>
      <c r="R1630" s="74"/>
    </row>
    <row r="1631" spans="1:18" s="9" customFormat="1" x14ac:dyDescent="0.2">
      <c r="A1631" s="17" t="s">
        <v>275</v>
      </c>
      <c r="B1631" s="75">
        <v>2157</v>
      </c>
      <c r="C1631" s="75">
        <v>7244</v>
      </c>
      <c r="D1631" s="75">
        <v>2282</v>
      </c>
      <c r="E1631" s="75">
        <v>9526</v>
      </c>
      <c r="F1631" s="75">
        <v>780</v>
      </c>
      <c r="G1631" s="75">
        <v>5166</v>
      </c>
      <c r="H1631" s="15">
        <f>D1631/D1630*100</f>
        <v>7.3326692586999132</v>
      </c>
      <c r="I1631" s="15">
        <f>E1631/E1630*100</f>
        <v>1.6710697583035994</v>
      </c>
      <c r="J1631" s="16">
        <f t="shared" si="383"/>
        <v>105.79508576726934</v>
      </c>
      <c r="K1631" s="16">
        <f t="shared" si="384"/>
        <v>292.56410256410254</v>
      </c>
      <c r="L1631" s="16">
        <f t="shared" si="384"/>
        <v>184.39798683701122</v>
      </c>
      <c r="M1631" s="78"/>
      <c r="N1631" s="78"/>
      <c r="O1631" s="78"/>
      <c r="P1631" s="78"/>
      <c r="Q1631" s="78"/>
      <c r="R1631" s="78"/>
    </row>
    <row r="1632" spans="1:18" s="9" customFormat="1" x14ac:dyDescent="0.2">
      <c r="A1632" s="17" t="s">
        <v>279</v>
      </c>
      <c r="B1632" s="75">
        <v>59522</v>
      </c>
      <c r="C1632" s="75">
        <v>531689</v>
      </c>
      <c r="D1632" s="75">
        <v>28839</v>
      </c>
      <c r="E1632" s="75">
        <v>560528</v>
      </c>
      <c r="F1632" s="75">
        <v>70210</v>
      </c>
      <c r="G1632" s="75">
        <v>241979</v>
      </c>
      <c r="H1632" s="15">
        <f>D1632/D1630*100</f>
        <v>92.667330741300091</v>
      </c>
      <c r="I1632" s="15">
        <f>E1632/E1630*100</f>
        <v>98.328930241696398</v>
      </c>
      <c r="J1632" s="16">
        <f t="shared" si="383"/>
        <v>48.450992910184468</v>
      </c>
      <c r="K1632" s="16">
        <f t="shared" si="384"/>
        <v>41.075345392394247</v>
      </c>
      <c r="L1632" s="16">
        <f t="shared" si="384"/>
        <v>231.64324176891381</v>
      </c>
      <c r="M1632" s="74"/>
      <c r="N1632" s="74"/>
      <c r="O1632" s="74"/>
      <c r="P1632" s="74"/>
      <c r="Q1632" s="74"/>
      <c r="R1632" s="74"/>
    </row>
    <row r="1633" spans="1:18" s="9" customFormat="1" ht="22.5" x14ac:dyDescent="0.2">
      <c r="A1633" s="11" t="s">
        <v>503</v>
      </c>
      <c r="B1633" s="75"/>
      <c r="C1633" s="75"/>
      <c r="D1633" s="75"/>
      <c r="E1633" s="75"/>
      <c r="F1633" s="75"/>
      <c r="G1633" s="75"/>
      <c r="H1633" s="74"/>
      <c r="I1633" s="74"/>
      <c r="J1633" s="74"/>
      <c r="K1633" s="74"/>
      <c r="L1633" s="74"/>
      <c r="M1633" s="74"/>
      <c r="N1633" s="74"/>
      <c r="O1633" s="74"/>
      <c r="P1633" s="74"/>
      <c r="Q1633" s="74"/>
      <c r="R1633" s="74"/>
    </row>
    <row r="1634" spans="1:18" s="9" customFormat="1" x14ac:dyDescent="0.2">
      <c r="A1634" s="13" t="s">
        <v>272</v>
      </c>
      <c r="B1634" s="75">
        <v>121102</v>
      </c>
      <c r="C1634" s="75">
        <v>497179</v>
      </c>
      <c r="D1634" s="75">
        <v>93372</v>
      </c>
      <c r="E1634" s="75">
        <v>590551</v>
      </c>
      <c r="F1634" s="75">
        <v>339821</v>
      </c>
      <c r="G1634" s="75">
        <v>1268553</v>
      </c>
      <c r="H1634" s="15">
        <f>H1635+H1636</f>
        <v>100</v>
      </c>
      <c r="I1634" s="15">
        <f>I1635+I1636</f>
        <v>100</v>
      </c>
      <c r="J1634" s="16">
        <f>D1634/B1634*100</f>
        <v>77.101947118957568</v>
      </c>
      <c r="K1634" s="16">
        <f>D1634/F1634*100</f>
        <v>27.476818678068749</v>
      </c>
      <c r="L1634" s="16">
        <f>E1634/G1634*100</f>
        <v>46.553119972125721</v>
      </c>
      <c r="M1634" s="70"/>
      <c r="N1634" s="70"/>
      <c r="O1634" s="70"/>
      <c r="P1634" s="70"/>
      <c r="Q1634" s="70"/>
      <c r="R1634" s="70"/>
    </row>
    <row r="1635" spans="1:18" s="9" customFormat="1" x14ac:dyDescent="0.2">
      <c r="A1635" s="17" t="s">
        <v>278</v>
      </c>
      <c r="B1635" s="75">
        <v>0</v>
      </c>
      <c r="C1635" s="75">
        <v>0</v>
      </c>
      <c r="D1635" s="75">
        <v>0</v>
      </c>
      <c r="E1635" s="75">
        <v>0</v>
      </c>
      <c r="F1635" s="75">
        <v>0</v>
      </c>
      <c r="G1635" s="75">
        <v>0</v>
      </c>
      <c r="H1635" s="15">
        <f>D1635/D1634*100</f>
        <v>0</v>
      </c>
      <c r="I1635" s="15">
        <f>E1635/E1634*100</f>
        <v>0</v>
      </c>
      <c r="J1635" s="16">
        <v>0</v>
      </c>
      <c r="K1635" s="16">
        <v>0</v>
      </c>
      <c r="L1635" s="16">
        <v>0</v>
      </c>
      <c r="M1635" s="74"/>
      <c r="N1635" s="74"/>
      <c r="O1635" s="74"/>
      <c r="P1635" s="74"/>
      <c r="Q1635" s="74"/>
      <c r="R1635" s="74"/>
    </row>
    <row r="1636" spans="1:18" s="9" customFormat="1" x14ac:dyDescent="0.2">
      <c r="A1636" s="17" t="s">
        <v>274</v>
      </c>
      <c r="B1636" s="75">
        <v>121102</v>
      </c>
      <c r="C1636" s="75">
        <v>497179</v>
      </c>
      <c r="D1636" s="75">
        <v>93372</v>
      </c>
      <c r="E1636" s="75">
        <v>590551</v>
      </c>
      <c r="F1636" s="75">
        <v>339821</v>
      </c>
      <c r="G1636" s="75">
        <v>1268553</v>
      </c>
      <c r="H1636" s="15">
        <f>D1636/D1634*100</f>
        <v>100</v>
      </c>
      <c r="I1636" s="15">
        <f>E1636/E1634*100</f>
        <v>100</v>
      </c>
      <c r="J1636" s="16">
        <f>D1636/B1636*100</f>
        <v>77.101947118957568</v>
      </c>
      <c r="K1636" s="16">
        <f t="shared" ref="K1636:L1639" si="385">D1636/F1636*100</f>
        <v>27.476818678068749</v>
      </c>
      <c r="L1636" s="16">
        <f t="shared" si="385"/>
        <v>46.553119972125721</v>
      </c>
      <c r="M1636" s="74"/>
      <c r="N1636" s="74"/>
      <c r="O1636" s="74"/>
      <c r="P1636" s="74"/>
      <c r="Q1636" s="74"/>
      <c r="R1636" s="74"/>
    </row>
    <row r="1637" spans="1:18" s="9" customFormat="1" x14ac:dyDescent="0.2">
      <c r="A1637" s="13" t="s">
        <v>273</v>
      </c>
      <c r="B1637" s="75">
        <v>121102</v>
      </c>
      <c r="C1637" s="75">
        <v>497179</v>
      </c>
      <c r="D1637" s="75">
        <v>93372</v>
      </c>
      <c r="E1637" s="75">
        <v>590551</v>
      </c>
      <c r="F1637" s="75">
        <v>339821</v>
      </c>
      <c r="G1637" s="75">
        <v>1268553</v>
      </c>
      <c r="H1637" s="15">
        <f>H1638+H1639</f>
        <v>100</v>
      </c>
      <c r="I1637" s="15">
        <f>I1638+I1639</f>
        <v>100.00000000000001</v>
      </c>
      <c r="J1637" s="16">
        <f>D1637/B1637*100</f>
        <v>77.101947118957568</v>
      </c>
      <c r="K1637" s="16">
        <f t="shared" si="385"/>
        <v>27.476818678068749</v>
      </c>
      <c r="L1637" s="16">
        <f t="shared" si="385"/>
        <v>46.553119972125721</v>
      </c>
      <c r="M1637" s="74"/>
      <c r="N1637" s="74"/>
      <c r="O1637" s="74"/>
      <c r="P1637" s="74"/>
      <c r="Q1637" s="74"/>
      <c r="R1637" s="74"/>
    </row>
    <row r="1638" spans="1:18" s="9" customFormat="1" x14ac:dyDescent="0.2">
      <c r="A1638" s="17" t="s">
        <v>275</v>
      </c>
      <c r="B1638" s="75">
        <v>2584</v>
      </c>
      <c r="C1638" s="75">
        <v>7798</v>
      </c>
      <c r="D1638" s="75">
        <v>8434</v>
      </c>
      <c r="E1638" s="75">
        <v>16232</v>
      </c>
      <c r="F1638" s="75">
        <v>1990</v>
      </c>
      <c r="G1638" s="75">
        <v>12102</v>
      </c>
      <c r="H1638" s="15">
        <f>D1638/D1637*100</f>
        <v>9.0326864584672073</v>
      </c>
      <c r="I1638" s="15">
        <f>E1638/E1637*100</f>
        <v>2.7486195095766499</v>
      </c>
      <c r="J1638" s="16">
        <f>D1638/B1638*100</f>
        <v>326.39318885448915</v>
      </c>
      <c r="K1638" s="16">
        <f t="shared" si="385"/>
        <v>423.8190954773869</v>
      </c>
      <c r="L1638" s="16">
        <f t="shared" si="385"/>
        <v>134.12659064617418</v>
      </c>
      <c r="M1638" s="70"/>
      <c r="N1638" s="70"/>
      <c r="O1638" s="70"/>
      <c r="P1638" s="70"/>
      <c r="Q1638" s="70"/>
      <c r="R1638" s="70"/>
    </row>
    <row r="1639" spans="1:18" s="9" customFormat="1" x14ac:dyDescent="0.2">
      <c r="A1639" s="17" t="s">
        <v>279</v>
      </c>
      <c r="B1639" s="75">
        <v>118518</v>
      </c>
      <c r="C1639" s="75">
        <v>489381</v>
      </c>
      <c r="D1639" s="75">
        <v>84938</v>
      </c>
      <c r="E1639" s="75">
        <v>574319</v>
      </c>
      <c r="F1639" s="75">
        <v>337831</v>
      </c>
      <c r="G1639" s="75">
        <v>1256451</v>
      </c>
      <c r="H1639" s="15">
        <f>D1639/D1637*100</f>
        <v>90.967313541532789</v>
      </c>
      <c r="I1639" s="15">
        <f>E1639/E1637*100</f>
        <v>97.251380490423358</v>
      </c>
      <c r="J1639" s="16">
        <f>D1639/B1639*100</f>
        <v>71.666751042035798</v>
      </c>
      <c r="K1639" s="16">
        <f t="shared" si="385"/>
        <v>25.142156877255196</v>
      </c>
      <c r="L1639" s="16">
        <f t="shared" si="385"/>
        <v>45.70962178389766</v>
      </c>
      <c r="M1639" s="74"/>
      <c r="N1639" s="74"/>
      <c r="O1639" s="74"/>
      <c r="P1639" s="74"/>
      <c r="Q1639" s="74"/>
      <c r="R1639" s="74"/>
    </row>
    <row r="1640" spans="1:18" s="9" customFormat="1" ht="33.75" x14ac:dyDescent="0.2">
      <c r="A1640" s="11" t="s">
        <v>504</v>
      </c>
      <c r="B1640" s="75"/>
      <c r="C1640" s="75"/>
      <c r="D1640" s="75"/>
      <c r="E1640" s="75"/>
      <c r="F1640" s="75"/>
      <c r="G1640" s="75"/>
      <c r="H1640" s="74"/>
      <c r="I1640" s="74"/>
      <c r="J1640" s="74"/>
      <c r="K1640" s="74"/>
      <c r="L1640" s="74"/>
      <c r="M1640" s="74"/>
      <c r="N1640" s="74"/>
      <c r="O1640" s="74"/>
      <c r="P1640" s="74"/>
      <c r="Q1640" s="74"/>
      <c r="R1640" s="74"/>
    </row>
    <row r="1641" spans="1:18" s="9" customFormat="1" x14ac:dyDescent="0.2">
      <c r="A1641" s="13" t="s">
        <v>272</v>
      </c>
      <c r="B1641" s="75">
        <v>1754</v>
      </c>
      <c r="C1641" s="75">
        <v>14196</v>
      </c>
      <c r="D1641" s="75">
        <v>1345</v>
      </c>
      <c r="E1641" s="75">
        <v>15541</v>
      </c>
      <c r="F1641" s="75">
        <v>1489</v>
      </c>
      <c r="G1641" s="75">
        <v>17315</v>
      </c>
      <c r="H1641" s="15">
        <f>H1642+H1643</f>
        <v>100</v>
      </c>
      <c r="I1641" s="15">
        <f>I1642+I1643</f>
        <v>100</v>
      </c>
      <c r="J1641" s="16">
        <f>D1641/B1641*100</f>
        <v>76.681870011402509</v>
      </c>
      <c r="K1641" s="16">
        <f>D1641/F1641*100</f>
        <v>90.329079919408997</v>
      </c>
      <c r="L1641" s="16">
        <f>E1641/G1641*100</f>
        <v>89.754548079699674</v>
      </c>
      <c r="M1641" s="70"/>
      <c r="N1641" s="70"/>
      <c r="O1641" s="70"/>
      <c r="P1641" s="70"/>
      <c r="Q1641" s="70"/>
      <c r="R1641" s="70"/>
    </row>
    <row r="1642" spans="1:18" s="9" customFormat="1" x14ac:dyDescent="0.2">
      <c r="A1642" s="17" t="s">
        <v>278</v>
      </c>
      <c r="B1642" s="75">
        <v>0</v>
      </c>
      <c r="C1642" s="75">
        <v>0</v>
      </c>
      <c r="D1642" s="75">
        <v>0</v>
      </c>
      <c r="E1642" s="75">
        <v>0</v>
      </c>
      <c r="F1642" s="75">
        <v>0</v>
      </c>
      <c r="G1642" s="75">
        <v>0</v>
      </c>
      <c r="H1642" s="15">
        <f>D1642/D1641*100</f>
        <v>0</v>
      </c>
      <c r="I1642" s="15">
        <f>E1642/E1641*100</f>
        <v>0</v>
      </c>
      <c r="J1642" s="16">
        <v>0</v>
      </c>
      <c r="K1642" s="16">
        <v>0</v>
      </c>
      <c r="L1642" s="16">
        <v>0</v>
      </c>
      <c r="M1642" s="74"/>
      <c r="N1642" s="74"/>
      <c r="O1642" s="74"/>
      <c r="P1642" s="74"/>
      <c r="Q1642" s="74"/>
      <c r="R1642" s="74"/>
    </row>
    <row r="1643" spans="1:18" s="9" customFormat="1" x14ac:dyDescent="0.2">
      <c r="A1643" s="17" t="s">
        <v>274</v>
      </c>
      <c r="B1643" s="75">
        <v>1754</v>
      </c>
      <c r="C1643" s="75">
        <v>14196</v>
      </c>
      <c r="D1643" s="75">
        <v>1345</v>
      </c>
      <c r="E1643" s="75">
        <v>15541</v>
      </c>
      <c r="F1643" s="75">
        <v>1489</v>
      </c>
      <c r="G1643" s="75">
        <v>17315</v>
      </c>
      <c r="H1643" s="15">
        <f>D1643/D1641*100</f>
        <v>100</v>
      </c>
      <c r="I1643" s="15">
        <f>E1643/E1641*100</f>
        <v>100</v>
      </c>
      <c r="J1643" s="16">
        <f>D1643/B1643*100</f>
        <v>76.681870011402509</v>
      </c>
      <c r="K1643" s="16">
        <f t="shared" ref="K1643:L1646" si="386">D1643/F1643*100</f>
        <v>90.329079919408997</v>
      </c>
      <c r="L1643" s="16">
        <f t="shared" si="386"/>
        <v>89.754548079699674</v>
      </c>
      <c r="M1643" s="74"/>
      <c r="N1643" s="74"/>
      <c r="O1643" s="74"/>
      <c r="P1643" s="74"/>
      <c r="Q1643" s="74"/>
      <c r="R1643" s="74"/>
    </row>
    <row r="1644" spans="1:18" s="9" customFormat="1" x14ac:dyDescent="0.2">
      <c r="A1644" s="13" t="s">
        <v>273</v>
      </c>
      <c r="B1644" s="75">
        <v>1754</v>
      </c>
      <c r="C1644" s="75">
        <v>14196</v>
      </c>
      <c r="D1644" s="75">
        <v>1345</v>
      </c>
      <c r="E1644" s="75">
        <v>15541</v>
      </c>
      <c r="F1644" s="75">
        <v>1489</v>
      </c>
      <c r="G1644" s="75">
        <v>17315</v>
      </c>
      <c r="H1644" s="15">
        <f>H1645+H1646</f>
        <v>99.999999999999986</v>
      </c>
      <c r="I1644" s="15">
        <f>I1645+I1646</f>
        <v>100</v>
      </c>
      <c r="J1644" s="16">
        <f>D1644/B1644*100</f>
        <v>76.681870011402509</v>
      </c>
      <c r="K1644" s="16">
        <f t="shared" si="386"/>
        <v>90.329079919408997</v>
      </c>
      <c r="L1644" s="16">
        <f t="shared" si="386"/>
        <v>89.754548079699674</v>
      </c>
      <c r="M1644" s="74"/>
      <c r="N1644" s="74"/>
      <c r="O1644" s="74"/>
      <c r="P1644" s="74"/>
      <c r="Q1644" s="74"/>
      <c r="R1644" s="74"/>
    </row>
    <row r="1645" spans="1:18" s="9" customFormat="1" x14ac:dyDescent="0.2">
      <c r="A1645" s="17" t="s">
        <v>275</v>
      </c>
      <c r="B1645" s="75">
        <v>30</v>
      </c>
      <c r="C1645" s="75">
        <v>3905</v>
      </c>
      <c r="D1645" s="75">
        <v>24</v>
      </c>
      <c r="E1645" s="75">
        <v>3929</v>
      </c>
      <c r="F1645" s="75">
        <v>44</v>
      </c>
      <c r="G1645" s="75">
        <v>9497</v>
      </c>
      <c r="H1645" s="15">
        <f>D1645/D1644*100</f>
        <v>1.7843866171003717</v>
      </c>
      <c r="I1645" s="15">
        <f>E1645/E1644*100</f>
        <v>25.28151341612509</v>
      </c>
      <c r="J1645" s="16">
        <f>D1645/B1645*100</f>
        <v>80</v>
      </c>
      <c r="K1645" s="16">
        <f t="shared" si="386"/>
        <v>54.54545454545454</v>
      </c>
      <c r="L1645" s="16">
        <f t="shared" si="386"/>
        <v>41.370959250289566</v>
      </c>
      <c r="M1645" s="78"/>
      <c r="N1645" s="78"/>
      <c r="O1645" s="78"/>
      <c r="P1645" s="78"/>
      <c r="Q1645" s="78"/>
      <c r="R1645" s="78"/>
    </row>
    <row r="1646" spans="1:18" s="9" customFormat="1" x14ac:dyDescent="0.2">
      <c r="A1646" s="17" t="s">
        <v>279</v>
      </c>
      <c r="B1646" s="75">
        <v>1724</v>
      </c>
      <c r="C1646" s="75">
        <v>10291</v>
      </c>
      <c r="D1646" s="75">
        <v>1321</v>
      </c>
      <c r="E1646" s="75">
        <v>11612</v>
      </c>
      <c r="F1646" s="75">
        <v>1445</v>
      </c>
      <c r="G1646" s="75">
        <v>7818</v>
      </c>
      <c r="H1646" s="15">
        <f>D1646/D1644*100</f>
        <v>98.215613382899619</v>
      </c>
      <c r="I1646" s="15">
        <f>E1646/E1644*100</f>
        <v>74.718486583874906</v>
      </c>
      <c r="J1646" s="16">
        <f>D1646/B1646*100</f>
        <v>76.624129930394432</v>
      </c>
      <c r="K1646" s="16">
        <f t="shared" si="386"/>
        <v>91.418685121107274</v>
      </c>
      <c r="L1646" s="16">
        <f t="shared" si="386"/>
        <v>148.52903555896648</v>
      </c>
      <c r="M1646" s="74"/>
      <c r="N1646" s="74"/>
      <c r="O1646" s="74"/>
      <c r="P1646" s="74"/>
      <c r="Q1646" s="74"/>
      <c r="R1646" s="74"/>
    </row>
    <row r="1647" spans="1:18" s="9" customFormat="1" ht="22.5" x14ac:dyDescent="0.2">
      <c r="A1647" s="11" t="s">
        <v>505</v>
      </c>
      <c r="B1647" s="75"/>
      <c r="C1647" s="75"/>
      <c r="D1647" s="75"/>
      <c r="E1647" s="75"/>
      <c r="F1647" s="75"/>
      <c r="G1647" s="75"/>
      <c r="H1647" s="74"/>
      <c r="I1647" s="74"/>
      <c r="J1647" s="74"/>
      <c r="K1647" s="74"/>
      <c r="L1647" s="74"/>
      <c r="M1647" s="74"/>
      <c r="N1647" s="74"/>
      <c r="O1647" s="74"/>
      <c r="P1647" s="74"/>
      <c r="Q1647" s="74"/>
      <c r="R1647" s="74"/>
    </row>
    <row r="1648" spans="1:18" s="9" customFormat="1" x14ac:dyDescent="0.2">
      <c r="A1648" s="13" t="s">
        <v>272</v>
      </c>
      <c r="B1648" s="75">
        <v>278065</v>
      </c>
      <c r="C1648" s="75">
        <v>1343308</v>
      </c>
      <c r="D1648" s="75">
        <v>332997</v>
      </c>
      <c r="E1648" s="75">
        <v>1676305</v>
      </c>
      <c r="F1648" s="75">
        <v>258148</v>
      </c>
      <c r="G1648" s="75">
        <v>2113172</v>
      </c>
      <c r="H1648" s="15">
        <f>H1649+H1650</f>
        <v>100</v>
      </c>
      <c r="I1648" s="15">
        <f>I1649+I1650</f>
        <v>100</v>
      </c>
      <c r="J1648" s="16">
        <f t="shared" ref="J1648:J1653" si="387">D1648/B1648*100</f>
        <v>119.75509323359645</v>
      </c>
      <c r="K1648" s="16">
        <f t="shared" ref="K1648:L1653" si="388">D1648/F1648*100</f>
        <v>128.99460774439467</v>
      </c>
      <c r="L1648" s="16">
        <f t="shared" si="388"/>
        <v>79.326481706174405</v>
      </c>
      <c r="M1648" s="78"/>
      <c r="N1648" s="78"/>
      <c r="O1648" s="78"/>
      <c r="P1648" s="78"/>
      <c r="Q1648" s="78"/>
      <c r="R1648" s="78"/>
    </row>
    <row r="1649" spans="1:18" s="9" customFormat="1" x14ac:dyDescent="0.2">
      <c r="A1649" s="17" t="s">
        <v>278</v>
      </c>
      <c r="B1649" s="75">
        <v>7077</v>
      </c>
      <c r="C1649" s="75">
        <v>21666</v>
      </c>
      <c r="D1649" s="75">
        <v>4140</v>
      </c>
      <c r="E1649" s="75">
        <v>25806</v>
      </c>
      <c r="F1649" s="75">
        <v>1404</v>
      </c>
      <c r="G1649" s="75">
        <v>7721</v>
      </c>
      <c r="H1649" s="15">
        <f>D1649/D1648*100</f>
        <v>1.2432544437337272</v>
      </c>
      <c r="I1649" s="15">
        <f>E1649/E1648*100</f>
        <v>1.5394573183281084</v>
      </c>
      <c r="J1649" s="16">
        <f t="shared" si="387"/>
        <v>58.499364137346333</v>
      </c>
      <c r="K1649" s="16">
        <f t="shared" si="388"/>
        <v>294.87179487179492</v>
      </c>
      <c r="L1649" s="16">
        <f t="shared" si="388"/>
        <v>334.23131718689285</v>
      </c>
      <c r="M1649" s="74"/>
      <c r="N1649" s="74"/>
      <c r="O1649" s="74"/>
      <c r="P1649" s="74"/>
      <c r="Q1649" s="74"/>
      <c r="R1649" s="74"/>
    </row>
    <row r="1650" spans="1:18" s="9" customFormat="1" x14ac:dyDescent="0.2">
      <c r="A1650" s="17" t="s">
        <v>274</v>
      </c>
      <c r="B1650" s="75">
        <v>270988</v>
      </c>
      <c r="C1650" s="75">
        <v>1321642</v>
      </c>
      <c r="D1650" s="75">
        <v>328857</v>
      </c>
      <c r="E1650" s="75">
        <v>1650499</v>
      </c>
      <c r="F1650" s="75">
        <v>256744</v>
      </c>
      <c r="G1650" s="75">
        <v>2105451</v>
      </c>
      <c r="H1650" s="15">
        <f>D1650/D1648*100</f>
        <v>98.756745556266267</v>
      </c>
      <c r="I1650" s="15">
        <f>E1650/E1648*100</f>
        <v>98.460542681671896</v>
      </c>
      <c r="J1650" s="16">
        <f t="shared" si="387"/>
        <v>121.35482013963718</v>
      </c>
      <c r="K1650" s="16">
        <f t="shared" si="388"/>
        <v>128.08751129529804</v>
      </c>
      <c r="L1650" s="16">
        <f t="shared" si="388"/>
        <v>78.391707999853708</v>
      </c>
      <c r="M1650" s="74"/>
      <c r="N1650" s="74"/>
      <c r="O1650" s="74"/>
      <c r="P1650" s="74"/>
      <c r="Q1650" s="74"/>
      <c r="R1650" s="74"/>
    </row>
    <row r="1651" spans="1:18" s="9" customFormat="1" x14ac:dyDescent="0.2">
      <c r="A1651" s="13" t="s">
        <v>273</v>
      </c>
      <c r="B1651" s="75">
        <v>278065</v>
      </c>
      <c r="C1651" s="75">
        <v>1343308</v>
      </c>
      <c r="D1651" s="75">
        <v>332997</v>
      </c>
      <c r="E1651" s="75">
        <v>1676305</v>
      </c>
      <c r="F1651" s="75">
        <v>258148</v>
      </c>
      <c r="G1651" s="75">
        <v>2113172</v>
      </c>
      <c r="H1651" s="15">
        <f>H1652+H1653</f>
        <v>100</v>
      </c>
      <c r="I1651" s="15">
        <f>I1652+I1653</f>
        <v>100</v>
      </c>
      <c r="J1651" s="16">
        <f t="shared" si="387"/>
        <v>119.75509323359645</v>
      </c>
      <c r="K1651" s="16">
        <f t="shared" si="388"/>
        <v>128.99460774439467</v>
      </c>
      <c r="L1651" s="16">
        <f t="shared" si="388"/>
        <v>79.326481706174405</v>
      </c>
    </row>
    <row r="1652" spans="1:18" s="9" customFormat="1" x14ac:dyDescent="0.2">
      <c r="A1652" s="17" t="s">
        <v>275</v>
      </c>
      <c r="B1652" s="75">
        <v>63142</v>
      </c>
      <c r="C1652" s="75">
        <v>279079</v>
      </c>
      <c r="D1652" s="75">
        <v>49229</v>
      </c>
      <c r="E1652" s="75">
        <v>328308</v>
      </c>
      <c r="F1652" s="75">
        <v>57020</v>
      </c>
      <c r="G1652" s="75">
        <v>242768</v>
      </c>
      <c r="H1652" s="15">
        <f>D1652/D1651*100</f>
        <v>14.783616669219244</v>
      </c>
      <c r="I1652" s="15">
        <f>E1652/E1651*100</f>
        <v>19.585218680371412</v>
      </c>
      <c r="J1652" s="16">
        <f t="shared" si="387"/>
        <v>77.965537993728418</v>
      </c>
      <c r="K1652" s="16">
        <f t="shared" si="388"/>
        <v>86.336373202385133</v>
      </c>
      <c r="L1652" s="16">
        <f t="shared" si="388"/>
        <v>135.23528636393593</v>
      </c>
      <c r="M1652" s="78"/>
      <c r="N1652" s="78"/>
      <c r="O1652" s="78"/>
      <c r="P1652" s="78"/>
      <c r="Q1652" s="78"/>
      <c r="R1652" s="78"/>
    </row>
    <row r="1653" spans="1:18" s="9" customFormat="1" x14ac:dyDescent="0.2">
      <c r="A1653" s="17" t="s">
        <v>279</v>
      </c>
      <c r="B1653" s="75">
        <v>214923</v>
      </c>
      <c r="C1653" s="75">
        <v>1064229</v>
      </c>
      <c r="D1653" s="75">
        <v>283768</v>
      </c>
      <c r="E1653" s="75">
        <v>1347997</v>
      </c>
      <c r="F1653" s="75">
        <v>201128</v>
      </c>
      <c r="G1653" s="75">
        <v>1870404</v>
      </c>
      <c r="H1653" s="15">
        <f>D1653/D1651*100</f>
        <v>85.216383330780758</v>
      </c>
      <c r="I1653" s="15">
        <f>E1653/E1651*100</f>
        <v>80.414781319628588</v>
      </c>
      <c r="J1653" s="16">
        <f t="shared" si="387"/>
        <v>132.03240230221985</v>
      </c>
      <c r="K1653" s="16">
        <f t="shared" si="388"/>
        <v>141.0882622011853</v>
      </c>
      <c r="L1653" s="16">
        <f t="shared" si="388"/>
        <v>72.069830902842384</v>
      </c>
    </row>
    <row r="1654" spans="1:18" s="74" customFormat="1" ht="67.5" x14ac:dyDescent="0.2">
      <c r="A1654" s="11" t="s">
        <v>591</v>
      </c>
      <c r="B1654" s="75"/>
      <c r="C1654" s="75"/>
      <c r="D1654" s="75"/>
      <c r="E1654" s="75"/>
      <c r="F1654" s="75"/>
      <c r="G1654" s="75"/>
    </row>
    <row r="1655" spans="1:18" s="9" customFormat="1" x14ac:dyDescent="0.2">
      <c r="A1655" s="13" t="s">
        <v>272</v>
      </c>
      <c r="B1655" s="75">
        <v>6997</v>
      </c>
      <c r="C1655" s="75">
        <v>19386</v>
      </c>
      <c r="D1655" s="75">
        <v>3691</v>
      </c>
      <c r="E1655" s="75">
        <v>23076</v>
      </c>
      <c r="F1655" s="75">
        <v>5536</v>
      </c>
      <c r="G1655" s="75">
        <v>26210</v>
      </c>
      <c r="H1655" s="15">
        <f>H1656+H1657</f>
        <v>100</v>
      </c>
      <c r="I1655" s="15">
        <f>I1656+I1657</f>
        <v>100</v>
      </c>
      <c r="J1655" s="16">
        <f t="shared" ref="J1655:J1660" si="389">D1655/B1655*100</f>
        <v>52.751179076747178</v>
      </c>
      <c r="K1655" s="16">
        <f t="shared" ref="K1655:L1660" si="390">D1655/F1655*100</f>
        <v>66.672687861271669</v>
      </c>
      <c r="L1655" s="16">
        <f t="shared" si="390"/>
        <v>88.042731781762683</v>
      </c>
    </row>
    <row r="1656" spans="1:18" s="9" customFormat="1" x14ac:dyDescent="0.2">
      <c r="A1656" s="17" t="s">
        <v>278</v>
      </c>
      <c r="B1656" s="75">
        <v>2336</v>
      </c>
      <c r="C1656" s="75">
        <v>7025</v>
      </c>
      <c r="D1656" s="75">
        <v>1012</v>
      </c>
      <c r="E1656" s="75">
        <v>8036</v>
      </c>
      <c r="F1656" s="75">
        <v>750</v>
      </c>
      <c r="G1656" s="75">
        <v>5590</v>
      </c>
      <c r="H1656" s="15">
        <f>D1656/D1655*100</f>
        <v>27.41804389054457</v>
      </c>
      <c r="I1656" s="15">
        <f>E1656/E1655*100</f>
        <v>34.824059629051831</v>
      </c>
      <c r="J1656" s="16">
        <f t="shared" si="389"/>
        <v>43.321917808219176</v>
      </c>
      <c r="K1656" s="16">
        <f t="shared" si="390"/>
        <v>134.93333333333334</v>
      </c>
      <c r="L1656" s="16">
        <f t="shared" si="390"/>
        <v>143.7567084078712</v>
      </c>
      <c r="M1656" s="78"/>
      <c r="N1656" s="78"/>
      <c r="O1656" s="78"/>
      <c r="P1656" s="78"/>
      <c r="Q1656" s="78"/>
      <c r="R1656" s="78"/>
    </row>
    <row r="1657" spans="1:18" s="9" customFormat="1" x14ac:dyDescent="0.2">
      <c r="A1657" s="17" t="s">
        <v>274</v>
      </c>
      <c r="B1657" s="75">
        <v>4661</v>
      </c>
      <c r="C1657" s="75">
        <v>12361</v>
      </c>
      <c r="D1657" s="75">
        <v>2679</v>
      </c>
      <c r="E1657" s="75">
        <v>15040</v>
      </c>
      <c r="F1657" s="75">
        <v>4786</v>
      </c>
      <c r="G1657" s="75">
        <v>20620</v>
      </c>
      <c r="H1657" s="15">
        <f>D1657/D1655*100</f>
        <v>72.581956109455433</v>
      </c>
      <c r="I1657" s="15">
        <f>E1657/E1655*100</f>
        <v>65.175940370948169</v>
      </c>
      <c r="J1657" s="16">
        <f t="shared" si="389"/>
        <v>57.476936279768289</v>
      </c>
      <c r="K1657" s="16">
        <f t="shared" si="390"/>
        <v>55.975762641036354</v>
      </c>
      <c r="L1657" s="16">
        <f t="shared" si="390"/>
        <v>72.938894277400578</v>
      </c>
    </row>
    <row r="1658" spans="1:18" s="9" customFormat="1" x14ac:dyDescent="0.2">
      <c r="A1658" s="13" t="s">
        <v>273</v>
      </c>
      <c r="B1658" s="75">
        <v>6997</v>
      </c>
      <c r="C1658" s="75">
        <v>19386</v>
      </c>
      <c r="D1658" s="75">
        <v>3691</v>
      </c>
      <c r="E1658" s="75">
        <v>23076</v>
      </c>
      <c r="F1658" s="75">
        <v>5536</v>
      </c>
      <c r="G1658" s="75">
        <v>26210</v>
      </c>
      <c r="H1658" s="15">
        <f>H1659+H1660</f>
        <v>100</v>
      </c>
      <c r="I1658" s="15">
        <f>I1659+I1660</f>
        <v>100</v>
      </c>
      <c r="J1658" s="16">
        <f t="shared" si="389"/>
        <v>52.751179076747178</v>
      </c>
      <c r="K1658" s="16">
        <f t="shared" si="390"/>
        <v>66.672687861271669</v>
      </c>
      <c r="L1658" s="16">
        <f t="shared" si="390"/>
        <v>88.042731781762683</v>
      </c>
    </row>
    <row r="1659" spans="1:18" s="9" customFormat="1" x14ac:dyDescent="0.2">
      <c r="A1659" s="17" t="s">
        <v>275</v>
      </c>
      <c r="B1659" s="75">
        <v>32</v>
      </c>
      <c r="C1659" s="75">
        <v>437</v>
      </c>
      <c r="D1659" s="75">
        <v>26</v>
      </c>
      <c r="E1659" s="75">
        <v>463</v>
      </c>
      <c r="F1659" s="75">
        <v>13</v>
      </c>
      <c r="G1659" s="75">
        <v>634</v>
      </c>
      <c r="H1659" s="15">
        <f>D1659/D1658*100</f>
        <v>0.70441614738553238</v>
      </c>
      <c r="I1659" s="15">
        <f>E1659/E1658*100</f>
        <v>2.0064135898769284</v>
      </c>
      <c r="J1659" s="16">
        <f t="shared" si="389"/>
        <v>81.25</v>
      </c>
      <c r="K1659" s="16">
        <f t="shared" si="390"/>
        <v>200</v>
      </c>
      <c r="L1659" s="16">
        <f t="shared" si="390"/>
        <v>73.028391167192424</v>
      </c>
    </row>
    <row r="1660" spans="1:18" s="9" customFormat="1" x14ac:dyDescent="0.2">
      <c r="A1660" s="17" t="s">
        <v>279</v>
      </c>
      <c r="B1660" s="75">
        <v>6965</v>
      </c>
      <c r="C1660" s="75">
        <v>18949</v>
      </c>
      <c r="D1660" s="75">
        <v>3665</v>
      </c>
      <c r="E1660" s="75">
        <v>22613</v>
      </c>
      <c r="F1660" s="75">
        <v>5523</v>
      </c>
      <c r="G1660" s="75">
        <v>25576</v>
      </c>
      <c r="H1660" s="15">
        <f>D1660/D1658*100</f>
        <v>99.29558385261447</v>
      </c>
      <c r="I1660" s="15">
        <f>E1660/E1658*100</f>
        <v>97.993586410123072</v>
      </c>
      <c r="J1660" s="16">
        <f t="shared" si="389"/>
        <v>52.620244077530508</v>
      </c>
      <c r="K1660" s="16">
        <f t="shared" si="390"/>
        <v>66.3588629368097</v>
      </c>
      <c r="L1660" s="16">
        <f t="shared" si="390"/>
        <v>88.414920237722868</v>
      </c>
      <c r="M1660" s="78"/>
      <c r="N1660" s="78"/>
      <c r="O1660" s="78"/>
      <c r="P1660" s="78"/>
      <c r="Q1660" s="78"/>
      <c r="R1660" s="78"/>
    </row>
    <row r="1661" spans="1:18" s="9" customFormat="1" ht="33.75" x14ac:dyDescent="0.2">
      <c r="A1661" s="11" t="s">
        <v>506</v>
      </c>
      <c r="B1661" s="75"/>
      <c r="C1661" s="75"/>
      <c r="D1661" s="75"/>
      <c r="E1661" s="75"/>
      <c r="F1661" s="75"/>
      <c r="G1661" s="75"/>
      <c r="H1661" s="74"/>
      <c r="I1661" s="74"/>
      <c r="J1661" s="74"/>
      <c r="K1661" s="74"/>
      <c r="L1661" s="74"/>
    </row>
    <row r="1662" spans="1:18" s="9" customFormat="1" x14ac:dyDescent="0.2">
      <c r="A1662" s="13" t="s">
        <v>272</v>
      </c>
      <c r="B1662" s="75">
        <v>230108</v>
      </c>
      <c r="C1662" s="75">
        <v>1099225</v>
      </c>
      <c r="D1662" s="75">
        <v>197284</v>
      </c>
      <c r="E1662" s="75">
        <v>1296509</v>
      </c>
      <c r="F1662" s="75">
        <v>155163</v>
      </c>
      <c r="G1662" s="75">
        <v>939334</v>
      </c>
      <c r="H1662" s="15">
        <f>H1663+H1664</f>
        <v>99.999999999999986</v>
      </c>
      <c r="I1662" s="15">
        <f>I1663+I1664</f>
        <v>100</v>
      </c>
      <c r="J1662" s="16">
        <f t="shared" ref="J1662:J1667" si="391">D1662/B1662*100</f>
        <v>85.73539381507814</v>
      </c>
      <c r="K1662" s="16">
        <f t="shared" ref="K1662:L1667" si="392">D1662/F1662*100</f>
        <v>127.14629131945117</v>
      </c>
      <c r="L1662" s="16">
        <f t="shared" si="392"/>
        <v>138.02428103315754</v>
      </c>
    </row>
    <row r="1663" spans="1:18" s="9" customFormat="1" x14ac:dyDescent="0.2">
      <c r="A1663" s="17" t="s">
        <v>278</v>
      </c>
      <c r="B1663" s="75">
        <v>200982</v>
      </c>
      <c r="C1663" s="75">
        <v>714413</v>
      </c>
      <c r="D1663" s="75">
        <v>175858</v>
      </c>
      <c r="E1663" s="75">
        <v>890271</v>
      </c>
      <c r="F1663" s="75">
        <v>110486</v>
      </c>
      <c r="G1663" s="75">
        <v>750116</v>
      </c>
      <c r="H1663" s="15">
        <f>D1663/D1662*100</f>
        <v>89.139514608381816</v>
      </c>
      <c r="I1663" s="15">
        <f>E1663/E1662*100</f>
        <v>68.666781333565751</v>
      </c>
      <c r="J1663" s="16">
        <f t="shared" si="391"/>
        <v>87.499378053756061</v>
      </c>
      <c r="K1663" s="16">
        <f t="shared" si="392"/>
        <v>159.1676773527868</v>
      </c>
      <c r="L1663" s="16">
        <f t="shared" si="392"/>
        <v>118.68444347274287</v>
      </c>
      <c r="M1663" s="78"/>
      <c r="N1663" s="78"/>
      <c r="O1663" s="78"/>
      <c r="P1663" s="78"/>
      <c r="Q1663" s="78"/>
      <c r="R1663" s="78"/>
    </row>
    <row r="1664" spans="1:18" s="9" customFormat="1" x14ac:dyDescent="0.2">
      <c r="A1664" s="17" t="s">
        <v>274</v>
      </c>
      <c r="B1664" s="75">
        <v>29126</v>
      </c>
      <c r="C1664" s="75">
        <v>384812</v>
      </c>
      <c r="D1664" s="75">
        <v>21426</v>
      </c>
      <c r="E1664" s="75">
        <v>406238</v>
      </c>
      <c r="F1664" s="75">
        <v>44677</v>
      </c>
      <c r="G1664" s="75">
        <v>189218</v>
      </c>
      <c r="H1664" s="15">
        <f>D1664/D1662*100</f>
        <v>10.860485391618175</v>
      </c>
      <c r="I1664" s="15">
        <f>E1664/E1662*100</f>
        <v>31.333218666434249</v>
      </c>
      <c r="J1664" s="16">
        <f t="shared" si="391"/>
        <v>73.563139463022736</v>
      </c>
      <c r="K1664" s="16">
        <f t="shared" si="392"/>
        <v>47.95756205653916</v>
      </c>
      <c r="L1664" s="16">
        <f t="shared" si="392"/>
        <v>214.69310530710607</v>
      </c>
    </row>
    <row r="1665" spans="1:18" s="9" customFormat="1" x14ac:dyDescent="0.2">
      <c r="A1665" s="13" t="s">
        <v>273</v>
      </c>
      <c r="B1665" s="75">
        <v>230108</v>
      </c>
      <c r="C1665" s="75">
        <v>1099225</v>
      </c>
      <c r="D1665" s="75">
        <v>197284</v>
      </c>
      <c r="E1665" s="75">
        <v>1296509</v>
      </c>
      <c r="F1665" s="75">
        <v>155163</v>
      </c>
      <c r="G1665" s="75">
        <v>939334</v>
      </c>
      <c r="H1665" s="15">
        <f>H1666+H1667</f>
        <v>100</v>
      </c>
      <c r="I1665" s="15">
        <f>I1666+I1667</f>
        <v>100</v>
      </c>
      <c r="J1665" s="16">
        <f t="shared" si="391"/>
        <v>85.73539381507814</v>
      </c>
      <c r="K1665" s="16">
        <f t="shared" si="392"/>
        <v>127.14629131945117</v>
      </c>
      <c r="L1665" s="16">
        <f t="shared" si="392"/>
        <v>138.02428103315754</v>
      </c>
    </row>
    <row r="1666" spans="1:18" s="9" customFormat="1" x14ac:dyDescent="0.2">
      <c r="A1666" s="17" t="s">
        <v>275</v>
      </c>
      <c r="B1666" s="75">
        <v>158946</v>
      </c>
      <c r="C1666" s="75">
        <v>542089</v>
      </c>
      <c r="D1666" s="75">
        <v>93663</v>
      </c>
      <c r="E1666" s="75">
        <v>635752</v>
      </c>
      <c r="F1666" s="75">
        <v>100000</v>
      </c>
      <c r="G1666" s="75">
        <v>695933</v>
      </c>
      <c r="H1666" s="15">
        <f>D1666/D1665*100</f>
        <v>47.476227164899335</v>
      </c>
      <c r="I1666" s="15">
        <f>E1666/E1665*100</f>
        <v>49.035679659763254</v>
      </c>
      <c r="J1666" s="16">
        <f t="shared" si="391"/>
        <v>58.927560303499305</v>
      </c>
      <c r="K1666" s="16">
        <f t="shared" si="392"/>
        <v>93.662999999999997</v>
      </c>
      <c r="L1666" s="16">
        <f t="shared" si="392"/>
        <v>91.352472148899395</v>
      </c>
    </row>
    <row r="1667" spans="1:18" s="9" customFormat="1" x14ac:dyDescent="0.2">
      <c r="A1667" s="17" t="s">
        <v>279</v>
      </c>
      <c r="B1667" s="75">
        <v>71162</v>
      </c>
      <c r="C1667" s="75">
        <v>557136</v>
      </c>
      <c r="D1667" s="75">
        <v>103621</v>
      </c>
      <c r="E1667" s="75">
        <v>660757</v>
      </c>
      <c r="F1667" s="75">
        <v>55163</v>
      </c>
      <c r="G1667" s="75">
        <v>243401</v>
      </c>
      <c r="H1667" s="15">
        <f>D1667/D1665*100</f>
        <v>52.523772835100665</v>
      </c>
      <c r="I1667" s="15">
        <f>E1667/E1665*100</f>
        <v>50.964320340236746</v>
      </c>
      <c r="J1667" s="16">
        <f t="shared" si="391"/>
        <v>145.61282707062759</v>
      </c>
      <c r="K1667" s="16">
        <f t="shared" si="392"/>
        <v>187.84511357250329</v>
      </c>
      <c r="L1667" s="16">
        <f t="shared" si="392"/>
        <v>271.4684820522512</v>
      </c>
      <c r="M1667" s="78"/>
      <c r="N1667" s="78"/>
      <c r="O1667" s="78"/>
      <c r="P1667" s="78"/>
      <c r="Q1667" s="78"/>
      <c r="R1667" s="78"/>
    </row>
    <row r="1668" spans="1:18" s="9" customFormat="1" ht="45" x14ac:dyDescent="0.2">
      <c r="A1668" s="11" t="s">
        <v>507</v>
      </c>
      <c r="B1668" s="75"/>
      <c r="C1668" s="75"/>
      <c r="D1668" s="75"/>
      <c r="E1668" s="75"/>
      <c r="F1668" s="75"/>
      <c r="G1668" s="75"/>
      <c r="H1668" s="74"/>
      <c r="I1668" s="74"/>
      <c r="J1668" s="74"/>
      <c r="K1668" s="74"/>
      <c r="L1668" s="74"/>
    </row>
    <row r="1669" spans="1:18" s="9" customFormat="1" x14ac:dyDescent="0.2">
      <c r="A1669" s="13" t="s">
        <v>272</v>
      </c>
      <c r="B1669" s="75">
        <v>35817</v>
      </c>
      <c r="C1669" s="75">
        <v>120300</v>
      </c>
      <c r="D1669" s="75">
        <v>61429</v>
      </c>
      <c r="E1669" s="75">
        <v>181729</v>
      </c>
      <c r="F1669" s="75">
        <v>32946</v>
      </c>
      <c r="G1669" s="75">
        <v>149263</v>
      </c>
      <c r="H1669" s="15">
        <f>H1670+H1671</f>
        <v>99.999999999999986</v>
      </c>
      <c r="I1669" s="15">
        <f>I1670+I1671</f>
        <v>100</v>
      </c>
      <c r="J1669" s="16">
        <f>D1669/B1669*100</f>
        <v>171.50794315548484</v>
      </c>
      <c r="K1669" s="16">
        <f>D1669/F1669*100</f>
        <v>186.45359072421539</v>
      </c>
      <c r="L1669" s="16">
        <f>E1669/G1669*100</f>
        <v>121.75086927101827</v>
      </c>
    </row>
    <row r="1670" spans="1:18" s="9" customFormat="1" x14ac:dyDescent="0.2">
      <c r="A1670" s="17" t="s">
        <v>278</v>
      </c>
      <c r="B1670" s="75">
        <v>0</v>
      </c>
      <c r="C1670" s="75">
        <v>0</v>
      </c>
      <c r="D1670" s="75">
        <v>775</v>
      </c>
      <c r="E1670" s="75">
        <v>775</v>
      </c>
      <c r="F1670" s="75">
        <v>0</v>
      </c>
      <c r="G1670" s="75">
        <v>0</v>
      </c>
      <c r="H1670" s="15">
        <f>D1670/D1669*100</f>
        <v>1.2616191049829886</v>
      </c>
      <c r="I1670" s="15">
        <f>E1670/E1669*100</f>
        <v>0.42645917822692031</v>
      </c>
      <c r="J1670" s="16">
        <v>0</v>
      </c>
      <c r="K1670" s="16">
        <v>0</v>
      </c>
      <c r="L1670" s="16">
        <v>0</v>
      </c>
      <c r="M1670" s="78"/>
      <c r="N1670" s="78"/>
      <c r="O1670" s="78"/>
      <c r="P1670" s="78"/>
      <c r="Q1670" s="78"/>
      <c r="R1670" s="78"/>
    </row>
    <row r="1671" spans="1:18" s="9" customFormat="1" x14ac:dyDescent="0.2">
      <c r="A1671" s="17" t="s">
        <v>274</v>
      </c>
      <c r="B1671" s="75">
        <v>35817</v>
      </c>
      <c r="C1671" s="75">
        <v>120300</v>
      </c>
      <c r="D1671" s="75">
        <v>60654</v>
      </c>
      <c r="E1671" s="75">
        <v>180954</v>
      </c>
      <c r="F1671" s="75">
        <v>32946</v>
      </c>
      <c r="G1671" s="75">
        <v>149263</v>
      </c>
      <c r="H1671" s="15">
        <f>D1671/D1669*100</f>
        <v>98.738380895017002</v>
      </c>
      <c r="I1671" s="15">
        <f>E1671/E1669*100</f>
        <v>99.573540821773079</v>
      </c>
      <c r="J1671" s="16">
        <f>D1671/B1671*100</f>
        <v>169.34416617807187</v>
      </c>
      <c r="K1671" s="16">
        <f t="shared" ref="K1671:L1674" si="393">D1671/F1671*100</f>
        <v>184.1012566017119</v>
      </c>
      <c r="L1671" s="16">
        <f t="shared" si="393"/>
        <v>121.23165151444095</v>
      </c>
    </row>
    <row r="1672" spans="1:18" s="9" customFormat="1" x14ac:dyDescent="0.2">
      <c r="A1672" s="13" t="s">
        <v>273</v>
      </c>
      <c r="B1672" s="75">
        <v>35817</v>
      </c>
      <c r="C1672" s="75">
        <v>120300</v>
      </c>
      <c r="D1672" s="75">
        <v>61429</v>
      </c>
      <c r="E1672" s="75">
        <v>181729</v>
      </c>
      <c r="F1672" s="75">
        <v>32946</v>
      </c>
      <c r="G1672" s="75">
        <v>149263</v>
      </c>
      <c r="H1672" s="15">
        <f>H1673+H1674</f>
        <v>100</v>
      </c>
      <c r="I1672" s="15">
        <f>I1673+I1674</f>
        <v>100</v>
      </c>
      <c r="J1672" s="16">
        <f>D1672/B1672*100</f>
        <v>171.50794315548484</v>
      </c>
      <c r="K1672" s="16">
        <f t="shared" si="393"/>
        <v>186.45359072421539</v>
      </c>
      <c r="L1672" s="16">
        <f t="shared" si="393"/>
        <v>121.75086927101827</v>
      </c>
    </row>
    <row r="1673" spans="1:18" s="74" customFormat="1" x14ac:dyDescent="0.2">
      <c r="A1673" s="17" t="s">
        <v>275</v>
      </c>
      <c r="B1673" s="75">
        <v>3080</v>
      </c>
      <c r="C1673" s="75">
        <v>5811</v>
      </c>
      <c r="D1673" s="75">
        <v>544</v>
      </c>
      <c r="E1673" s="75">
        <v>6355</v>
      </c>
      <c r="F1673" s="75">
        <v>717</v>
      </c>
      <c r="G1673" s="75">
        <v>1396</v>
      </c>
      <c r="H1673" s="15">
        <f>D1673/D1672*100</f>
        <v>0.88557521691709129</v>
      </c>
      <c r="I1673" s="15">
        <f>E1673/E1672*100</f>
        <v>3.4969652614607467</v>
      </c>
      <c r="J1673" s="16">
        <f>D1673/B1673*100</f>
        <v>17.662337662337663</v>
      </c>
      <c r="K1673" s="16">
        <f t="shared" si="393"/>
        <v>75.871687587168751</v>
      </c>
      <c r="L1673" s="16">
        <f t="shared" si="393"/>
        <v>455.22922636103152</v>
      </c>
    </row>
    <row r="1674" spans="1:18" s="9" customFormat="1" x14ac:dyDescent="0.2">
      <c r="A1674" s="17" t="s">
        <v>279</v>
      </c>
      <c r="B1674" s="75">
        <v>32737</v>
      </c>
      <c r="C1674" s="75">
        <v>114489</v>
      </c>
      <c r="D1674" s="75">
        <v>60885</v>
      </c>
      <c r="E1674" s="75">
        <v>175374</v>
      </c>
      <c r="F1674" s="75">
        <v>32229</v>
      </c>
      <c r="G1674" s="75">
        <v>147867</v>
      </c>
      <c r="H1674" s="15">
        <f>D1674/D1672*100</f>
        <v>99.11442478308291</v>
      </c>
      <c r="I1674" s="15">
        <f>E1674/E1672*100</f>
        <v>96.503034738539256</v>
      </c>
      <c r="J1674" s="16">
        <f>D1674/B1674*100</f>
        <v>185.98222195069798</v>
      </c>
      <c r="K1674" s="16">
        <f t="shared" si="393"/>
        <v>188.91371125383972</v>
      </c>
      <c r="L1674" s="16">
        <f t="shared" si="393"/>
        <v>118.6025279474122</v>
      </c>
    </row>
    <row r="1675" spans="1:18" s="9" customFormat="1" ht="45" x14ac:dyDescent="0.2">
      <c r="A1675" s="11" t="s">
        <v>508</v>
      </c>
      <c r="B1675" s="75"/>
      <c r="C1675" s="75"/>
      <c r="D1675" s="75"/>
      <c r="E1675" s="75"/>
      <c r="F1675" s="75"/>
      <c r="G1675" s="75"/>
      <c r="H1675" s="74"/>
      <c r="I1675" s="74"/>
      <c r="J1675" s="74"/>
      <c r="K1675" s="74"/>
      <c r="L1675" s="74"/>
      <c r="M1675" s="78"/>
      <c r="N1675" s="78"/>
      <c r="O1675" s="78"/>
      <c r="P1675" s="78"/>
      <c r="Q1675" s="78"/>
      <c r="R1675" s="78"/>
    </row>
    <row r="1676" spans="1:18" s="9" customFormat="1" x14ac:dyDescent="0.2">
      <c r="A1676" s="13" t="s">
        <v>272</v>
      </c>
      <c r="B1676" s="75">
        <v>218344</v>
      </c>
      <c r="C1676" s="75">
        <v>727091</v>
      </c>
      <c r="D1676" s="75">
        <v>233884</v>
      </c>
      <c r="E1676" s="75">
        <v>960975</v>
      </c>
      <c r="F1676" s="75">
        <v>85157</v>
      </c>
      <c r="G1676" s="75">
        <v>869140</v>
      </c>
      <c r="H1676" s="15">
        <f>H1677+H1678</f>
        <v>100</v>
      </c>
      <c r="I1676" s="15">
        <f>I1677+I1678</f>
        <v>100</v>
      </c>
      <c r="J1676" s="16">
        <f t="shared" ref="J1676:J1681" si="394">D1676/B1676*100</f>
        <v>107.11720954090794</v>
      </c>
      <c r="K1676" s="16">
        <f t="shared" ref="K1676:L1681" si="395">D1676/F1676*100</f>
        <v>274.65035170332442</v>
      </c>
      <c r="L1676" s="16">
        <f t="shared" si="395"/>
        <v>110.56619186782338</v>
      </c>
    </row>
    <row r="1677" spans="1:18" s="9" customFormat="1" x14ac:dyDescent="0.2">
      <c r="A1677" s="17" t="s">
        <v>278</v>
      </c>
      <c r="B1677" s="75">
        <v>110</v>
      </c>
      <c r="C1677" s="75">
        <v>329</v>
      </c>
      <c r="D1677" s="75">
        <v>75</v>
      </c>
      <c r="E1677" s="75">
        <v>404</v>
      </c>
      <c r="F1677" s="75">
        <v>50</v>
      </c>
      <c r="G1677" s="75">
        <v>100</v>
      </c>
      <c r="H1677" s="15">
        <f>D1677/D1676*100</f>
        <v>3.2067178601357937E-2</v>
      </c>
      <c r="I1677" s="15">
        <f>E1677/E1676*100</f>
        <v>4.2040635812586179E-2</v>
      </c>
      <c r="J1677" s="16">
        <f t="shared" si="394"/>
        <v>68.181818181818173</v>
      </c>
      <c r="K1677" s="16">
        <f t="shared" si="395"/>
        <v>150</v>
      </c>
      <c r="L1677" s="16">
        <f t="shared" si="395"/>
        <v>404</v>
      </c>
    </row>
    <row r="1678" spans="1:18" s="9" customFormat="1" x14ac:dyDescent="0.2">
      <c r="A1678" s="17" t="s">
        <v>274</v>
      </c>
      <c r="B1678" s="75">
        <v>218234</v>
      </c>
      <c r="C1678" s="75">
        <v>726762</v>
      </c>
      <c r="D1678" s="75">
        <v>233809</v>
      </c>
      <c r="E1678" s="75">
        <v>960571</v>
      </c>
      <c r="F1678" s="75">
        <v>85107</v>
      </c>
      <c r="G1678" s="75">
        <v>869040</v>
      </c>
      <c r="H1678" s="15">
        <f>D1678/D1676*100</f>
        <v>99.967932821398648</v>
      </c>
      <c r="I1678" s="15">
        <f>E1678/E1676*100</f>
        <v>99.957959364187417</v>
      </c>
      <c r="J1678" s="16">
        <f t="shared" si="394"/>
        <v>107.1368347736833</v>
      </c>
      <c r="K1678" s="16">
        <f t="shared" si="395"/>
        <v>274.72358325402138</v>
      </c>
      <c r="L1678" s="16">
        <f t="shared" si="395"/>
        <v>110.53242658565775</v>
      </c>
      <c r="M1678" s="78"/>
      <c r="N1678" s="78"/>
      <c r="O1678" s="78"/>
      <c r="P1678" s="78"/>
      <c r="Q1678" s="78"/>
      <c r="R1678" s="78"/>
    </row>
    <row r="1679" spans="1:18" s="9" customFormat="1" x14ac:dyDescent="0.2">
      <c r="A1679" s="13" t="s">
        <v>273</v>
      </c>
      <c r="B1679" s="75">
        <v>218344</v>
      </c>
      <c r="C1679" s="75">
        <v>727091</v>
      </c>
      <c r="D1679" s="75">
        <v>233884</v>
      </c>
      <c r="E1679" s="75">
        <v>960975</v>
      </c>
      <c r="F1679" s="75">
        <v>85157</v>
      </c>
      <c r="G1679" s="75">
        <v>869140</v>
      </c>
      <c r="H1679" s="15">
        <f>H1680+H1681</f>
        <v>100</v>
      </c>
      <c r="I1679" s="15">
        <f>I1680+I1681</f>
        <v>100</v>
      </c>
      <c r="J1679" s="16">
        <f t="shared" si="394"/>
        <v>107.11720954090794</v>
      </c>
      <c r="K1679" s="16">
        <f t="shared" si="395"/>
        <v>274.65035170332442</v>
      </c>
      <c r="L1679" s="16">
        <f t="shared" si="395"/>
        <v>110.56619186782338</v>
      </c>
    </row>
    <row r="1680" spans="1:18" s="9" customFormat="1" x14ac:dyDescent="0.2">
      <c r="A1680" s="17" t="s">
        <v>275</v>
      </c>
      <c r="B1680" s="75">
        <v>129542</v>
      </c>
      <c r="C1680" s="75">
        <v>334267</v>
      </c>
      <c r="D1680" s="75">
        <v>96340</v>
      </c>
      <c r="E1680" s="75">
        <v>430607</v>
      </c>
      <c r="F1680" s="75">
        <v>34911</v>
      </c>
      <c r="G1680" s="75">
        <v>180124</v>
      </c>
      <c r="H1680" s="15">
        <f>D1680/D1679*100</f>
        <v>41.191359819397647</v>
      </c>
      <c r="I1680" s="15">
        <f>E1680/E1679*100</f>
        <v>44.809386300372019</v>
      </c>
      <c r="J1680" s="16">
        <f t="shared" si="394"/>
        <v>74.369702490312022</v>
      </c>
      <c r="K1680" s="16">
        <f t="shared" si="395"/>
        <v>275.95886683280344</v>
      </c>
      <c r="L1680" s="16">
        <f t="shared" si="395"/>
        <v>239.06142435211297</v>
      </c>
    </row>
    <row r="1681" spans="1:18" s="9" customFormat="1" x14ac:dyDescent="0.2">
      <c r="A1681" s="17" t="s">
        <v>279</v>
      </c>
      <c r="B1681" s="75">
        <v>88802</v>
      </c>
      <c r="C1681" s="75">
        <v>392824</v>
      </c>
      <c r="D1681" s="75">
        <v>137544</v>
      </c>
      <c r="E1681" s="75">
        <v>530368</v>
      </c>
      <c r="F1681" s="75">
        <v>50246</v>
      </c>
      <c r="G1681" s="75">
        <v>689016</v>
      </c>
      <c r="H1681" s="15">
        <f>D1681/D1679*100</f>
        <v>58.808640180602346</v>
      </c>
      <c r="I1681" s="15">
        <f>E1681/E1679*100</f>
        <v>55.190613699627974</v>
      </c>
      <c r="J1681" s="16">
        <f t="shared" si="394"/>
        <v>154.88840341433752</v>
      </c>
      <c r="K1681" s="16">
        <f t="shared" si="395"/>
        <v>273.74119332882219</v>
      </c>
      <c r="L1681" s="16">
        <f t="shared" si="395"/>
        <v>76.974700152100979</v>
      </c>
    </row>
    <row r="1682" spans="1:18" s="9" customFormat="1" x14ac:dyDescent="0.2">
      <c r="A1682" s="11" t="s">
        <v>509</v>
      </c>
      <c r="B1682" s="75"/>
      <c r="C1682" s="75"/>
      <c r="D1682" s="75"/>
      <c r="E1682" s="75"/>
      <c r="F1682" s="75"/>
      <c r="G1682" s="75"/>
      <c r="H1682" s="74"/>
      <c r="I1682" s="74"/>
      <c r="J1682" s="74"/>
      <c r="K1682" s="74"/>
      <c r="L1682" s="74"/>
      <c r="M1682" s="78"/>
      <c r="N1682" s="78"/>
      <c r="O1682" s="78"/>
      <c r="P1682" s="78"/>
      <c r="Q1682" s="78"/>
      <c r="R1682" s="78"/>
    </row>
    <row r="1683" spans="1:18" s="9" customFormat="1" x14ac:dyDescent="0.2">
      <c r="A1683" s="13" t="s">
        <v>272</v>
      </c>
      <c r="B1683" s="75">
        <v>130666</v>
      </c>
      <c r="C1683" s="75">
        <v>265947</v>
      </c>
      <c r="D1683" s="75">
        <v>304290</v>
      </c>
      <c r="E1683" s="75">
        <v>570237</v>
      </c>
      <c r="F1683" s="75">
        <v>65652</v>
      </c>
      <c r="G1683" s="75">
        <v>438528</v>
      </c>
      <c r="H1683" s="15">
        <f>H1684+H1685</f>
        <v>100</v>
      </c>
      <c r="I1683" s="15">
        <f>I1684+I1685</f>
        <v>100</v>
      </c>
      <c r="J1683" s="16">
        <f>D1683/B1683*100</f>
        <v>232.87618814381705</v>
      </c>
      <c r="K1683" s="16">
        <f>D1683/F1683*100</f>
        <v>463.48930725644311</v>
      </c>
      <c r="L1683" s="16">
        <f>E1683/G1683*100</f>
        <v>130.03434216287215</v>
      </c>
    </row>
    <row r="1684" spans="1:18" s="9" customFormat="1" x14ac:dyDescent="0.2">
      <c r="A1684" s="17" t="s">
        <v>278</v>
      </c>
      <c r="B1684" s="75">
        <v>0</v>
      </c>
      <c r="C1684" s="75">
        <v>0</v>
      </c>
      <c r="D1684" s="75">
        <v>0</v>
      </c>
      <c r="E1684" s="75">
        <v>0</v>
      </c>
      <c r="F1684" s="75">
        <v>0</v>
      </c>
      <c r="G1684" s="75">
        <v>0</v>
      </c>
      <c r="H1684" s="15">
        <f>D1684/D1683*100</f>
        <v>0</v>
      </c>
      <c r="I1684" s="15">
        <f>E1684/E1683*100</f>
        <v>0</v>
      </c>
      <c r="J1684" s="16">
        <v>0</v>
      </c>
      <c r="K1684" s="16">
        <v>0</v>
      </c>
      <c r="L1684" s="16">
        <v>0</v>
      </c>
    </row>
    <row r="1685" spans="1:18" s="9" customFormat="1" x14ac:dyDescent="0.2">
      <c r="A1685" s="17" t="s">
        <v>274</v>
      </c>
      <c r="B1685" s="75">
        <v>130666</v>
      </c>
      <c r="C1685" s="75">
        <v>265947</v>
      </c>
      <c r="D1685" s="75">
        <v>304290</v>
      </c>
      <c r="E1685" s="75">
        <v>570237</v>
      </c>
      <c r="F1685" s="75">
        <v>65652</v>
      </c>
      <c r="G1685" s="75">
        <v>438528</v>
      </c>
      <c r="H1685" s="15">
        <f>D1685/D1683*100</f>
        <v>100</v>
      </c>
      <c r="I1685" s="15">
        <f>E1685/E1683*100</f>
        <v>100</v>
      </c>
      <c r="J1685" s="16">
        <f>D1685/B1685*100</f>
        <v>232.87618814381705</v>
      </c>
      <c r="K1685" s="16">
        <f t="shared" ref="K1685:L1688" si="396">D1685/F1685*100</f>
        <v>463.48930725644311</v>
      </c>
      <c r="L1685" s="16">
        <f t="shared" si="396"/>
        <v>130.03434216287215</v>
      </c>
      <c r="M1685" s="78"/>
      <c r="N1685" s="78"/>
      <c r="O1685" s="78"/>
      <c r="P1685" s="78"/>
      <c r="Q1685" s="78"/>
      <c r="R1685" s="78"/>
    </row>
    <row r="1686" spans="1:18" s="9" customFormat="1" x14ac:dyDescent="0.2">
      <c r="A1686" s="13" t="s">
        <v>273</v>
      </c>
      <c r="B1686" s="75">
        <v>130666</v>
      </c>
      <c r="C1686" s="75">
        <v>265947</v>
      </c>
      <c r="D1686" s="75">
        <v>304290</v>
      </c>
      <c r="E1686" s="75">
        <v>570237</v>
      </c>
      <c r="F1686" s="75">
        <v>65652</v>
      </c>
      <c r="G1686" s="75">
        <v>438528</v>
      </c>
      <c r="H1686" s="15">
        <f>H1687+H1688</f>
        <v>100</v>
      </c>
      <c r="I1686" s="15">
        <f>I1687+I1688</f>
        <v>100</v>
      </c>
      <c r="J1686" s="16">
        <f>D1686/B1686*100</f>
        <v>232.87618814381705</v>
      </c>
      <c r="K1686" s="16">
        <f t="shared" si="396"/>
        <v>463.48930725644311</v>
      </c>
      <c r="L1686" s="16">
        <f t="shared" si="396"/>
        <v>130.03434216287215</v>
      </c>
    </row>
    <row r="1687" spans="1:18" s="9" customFormat="1" x14ac:dyDescent="0.2">
      <c r="A1687" s="17" t="s">
        <v>275</v>
      </c>
      <c r="B1687" s="75">
        <v>99</v>
      </c>
      <c r="C1687" s="75">
        <v>684</v>
      </c>
      <c r="D1687" s="75">
        <v>531</v>
      </c>
      <c r="E1687" s="75">
        <v>1215</v>
      </c>
      <c r="F1687" s="75">
        <v>423</v>
      </c>
      <c r="G1687" s="75">
        <v>924</v>
      </c>
      <c r="H1687" s="15">
        <f>D1687/D1686*100</f>
        <v>0.17450458444247266</v>
      </c>
      <c r="I1687" s="15">
        <f>E1687/E1686*100</f>
        <v>0.21306930276358779</v>
      </c>
      <c r="J1687" s="16"/>
      <c r="K1687" s="16">
        <f t="shared" si="396"/>
        <v>125.53191489361701</v>
      </c>
      <c r="L1687" s="16">
        <f t="shared" si="396"/>
        <v>131.49350649350649</v>
      </c>
    </row>
    <row r="1688" spans="1:18" s="9" customFormat="1" x14ac:dyDescent="0.2">
      <c r="A1688" s="17" t="s">
        <v>279</v>
      </c>
      <c r="B1688" s="75">
        <v>130567</v>
      </c>
      <c r="C1688" s="75">
        <v>265263</v>
      </c>
      <c r="D1688" s="75">
        <v>303759</v>
      </c>
      <c r="E1688" s="75">
        <v>569022</v>
      </c>
      <c r="F1688" s="75">
        <v>65229</v>
      </c>
      <c r="G1688" s="75">
        <v>437604</v>
      </c>
      <c r="H1688" s="15">
        <f>D1688/D1686*100</f>
        <v>99.825495415557526</v>
      </c>
      <c r="I1688" s="15">
        <f>E1688/E1686*100</f>
        <v>99.786930697236414</v>
      </c>
      <c r="J1688" s="16">
        <f>D1688/B1688*100</f>
        <v>232.64607442922025</v>
      </c>
      <c r="K1688" s="16">
        <f t="shared" si="396"/>
        <v>465.68090879823387</v>
      </c>
      <c r="L1688" s="16">
        <f t="shared" si="396"/>
        <v>130.03126114020895</v>
      </c>
    </row>
    <row r="1689" spans="1:18" s="9" customFormat="1" ht="56.25" x14ac:dyDescent="0.2">
      <c r="A1689" s="11" t="s">
        <v>510</v>
      </c>
      <c r="B1689" s="75"/>
      <c r="C1689" s="75"/>
      <c r="D1689" s="75"/>
      <c r="E1689" s="75"/>
      <c r="F1689" s="75"/>
      <c r="G1689" s="75"/>
      <c r="H1689" s="74"/>
      <c r="I1689" s="74"/>
      <c r="J1689" s="74"/>
      <c r="K1689" s="74"/>
      <c r="L1689" s="74"/>
      <c r="M1689" s="78"/>
      <c r="N1689" s="78"/>
      <c r="O1689" s="78"/>
      <c r="P1689" s="78"/>
      <c r="Q1689" s="78"/>
      <c r="R1689" s="78"/>
    </row>
    <row r="1690" spans="1:18" s="9" customFormat="1" x14ac:dyDescent="0.2">
      <c r="A1690" s="13" t="s">
        <v>272</v>
      </c>
      <c r="B1690" s="75">
        <v>285156</v>
      </c>
      <c r="C1690" s="75">
        <v>912546</v>
      </c>
      <c r="D1690" s="75">
        <v>235384</v>
      </c>
      <c r="E1690" s="75">
        <v>1147930</v>
      </c>
      <c r="F1690" s="75">
        <v>108842</v>
      </c>
      <c r="G1690" s="75">
        <v>814646</v>
      </c>
      <c r="H1690" s="15">
        <f>H1691+H1692</f>
        <v>100</v>
      </c>
      <c r="I1690" s="15">
        <f>I1691+I1692</f>
        <v>100</v>
      </c>
      <c r="J1690" s="16">
        <f t="shared" ref="J1690:J1695" si="397">D1690/B1690*100</f>
        <v>82.545694286636078</v>
      </c>
      <c r="K1690" s="16">
        <f t="shared" ref="K1690:L1695" si="398">D1690/F1690*100</f>
        <v>216.26210470222892</v>
      </c>
      <c r="L1690" s="16">
        <f t="shared" si="398"/>
        <v>140.91151248517761</v>
      </c>
    </row>
    <row r="1691" spans="1:18" s="9" customFormat="1" x14ac:dyDescent="0.2">
      <c r="A1691" s="17" t="s">
        <v>278</v>
      </c>
      <c r="B1691" s="75">
        <v>11984</v>
      </c>
      <c r="C1691" s="75">
        <v>21826</v>
      </c>
      <c r="D1691" s="75">
        <v>9132</v>
      </c>
      <c r="E1691" s="75">
        <v>30958</v>
      </c>
      <c r="F1691" s="75">
        <v>3267</v>
      </c>
      <c r="G1691" s="75">
        <v>6533</v>
      </c>
      <c r="H1691" s="15">
        <f>D1691/D1690*100</f>
        <v>3.8796179859293747</v>
      </c>
      <c r="I1691" s="15">
        <f>E1691/E1690*100</f>
        <v>2.6968543378080545</v>
      </c>
      <c r="J1691" s="16">
        <f t="shared" si="397"/>
        <v>76.201602136181577</v>
      </c>
      <c r="K1691" s="16">
        <f t="shared" si="398"/>
        <v>279.52249770431592</v>
      </c>
      <c r="L1691" s="16">
        <f t="shared" si="398"/>
        <v>473.87111587325882</v>
      </c>
    </row>
    <row r="1692" spans="1:18" s="9" customFormat="1" x14ac:dyDescent="0.2">
      <c r="A1692" s="17" t="s">
        <v>274</v>
      </c>
      <c r="B1692" s="75">
        <v>273172</v>
      </c>
      <c r="C1692" s="75">
        <v>890720</v>
      </c>
      <c r="D1692" s="75">
        <v>226252</v>
      </c>
      <c r="E1692" s="75">
        <v>1116972</v>
      </c>
      <c r="F1692" s="75">
        <v>105575</v>
      </c>
      <c r="G1692" s="75">
        <v>808112</v>
      </c>
      <c r="H1692" s="15">
        <f>D1692/D1690*100</f>
        <v>96.120382014070628</v>
      </c>
      <c r="I1692" s="15">
        <f>E1692/E1690*100</f>
        <v>97.303145662191952</v>
      </c>
      <c r="J1692" s="16">
        <f t="shared" si="397"/>
        <v>82.824008317104244</v>
      </c>
      <c r="K1692" s="16">
        <f t="shared" si="398"/>
        <v>214.30452285105375</v>
      </c>
      <c r="L1692" s="16">
        <f t="shared" si="398"/>
        <v>138.2199497099412</v>
      </c>
      <c r="M1692" s="78"/>
      <c r="N1692" s="78"/>
      <c r="O1692" s="78"/>
      <c r="P1692" s="78"/>
      <c r="Q1692" s="78"/>
      <c r="R1692" s="78"/>
    </row>
    <row r="1693" spans="1:18" s="9" customFormat="1" x14ac:dyDescent="0.2">
      <c r="A1693" s="13" t="s">
        <v>273</v>
      </c>
      <c r="B1693" s="75">
        <v>285156</v>
      </c>
      <c r="C1693" s="75">
        <v>912546</v>
      </c>
      <c r="D1693" s="75">
        <v>235384</v>
      </c>
      <c r="E1693" s="75">
        <v>1147930</v>
      </c>
      <c r="F1693" s="75">
        <v>108842</v>
      </c>
      <c r="G1693" s="75">
        <v>814646</v>
      </c>
      <c r="H1693" s="15">
        <f>H1694+H1695</f>
        <v>100</v>
      </c>
      <c r="I1693" s="15">
        <f>I1694+I1695</f>
        <v>100</v>
      </c>
      <c r="J1693" s="16">
        <f t="shared" si="397"/>
        <v>82.545694286636078</v>
      </c>
      <c r="K1693" s="16">
        <f t="shared" si="398"/>
        <v>216.26210470222892</v>
      </c>
      <c r="L1693" s="16">
        <f t="shared" si="398"/>
        <v>140.91151248517761</v>
      </c>
    </row>
    <row r="1694" spans="1:18" s="9" customFormat="1" x14ac:dyDescent="0.2">
      <c r="A1694" s="17" t="s">
        <v>275</v>
      </c>
      <c r="B1694" s="75">
        <v>12847</v>
      </c>
      <c r="C1694" s="75">
        <v>57882</v>
      </c>
      <c r="D1694" s="75">
        <v>12810</v>
      </c>
      <c r="E1694" s="75">
        <v>70692</v>
      </c>
      <c r="F1694" s="75">
        <v>4836</v>
      </c>
      <c r="G1694" s="75">
        <v>41844</v>
      </c>
      <c r="H1694" s="15">
        <f>D1694/D1693*100</f>
        <v>5.4421710906433747</v>
      </c>
      <c r="I1694" s="15">
        <f>E1694/E1693*100</f>
        <v>6.1582152221825375</v>
      </c>
      <c r="J1694" s="16">
        <f t="shared" si="397"/>
        <v>99.711995018292214</v>
      </c>
      <c r="K1694" s="16">
        <f t="shared" si="398"/>
        <v>264.88833746898263</v>
      </c>
      <c r="L1694" s="16">
        <f t="shared" si="398"/>
        <v>168.94178376828219</v>
      </c>
    </row>
    <row r="1695" spans="1:18" s="9" customFormat="1" x14ac:dyDescent="0.2">
      <c r="A1695" s="17" t="s">
        <v>279</v>
      </c>
      <c r="B1695" s="75">
        <v>272309</v>
      </c>
      <c r="C1695" s="75">
        <v>854664</v>
      </c>
      <c r="D1695" s="75">
        <v>222574</v>
      </c>
      <c r="E1695" s="75">
        <v>1077238</v>
      </c>
      <c r="F1695" s="75">
        <v>104006</v>
      </c>
      <c r="G1695" s="75">
        <v>772802</v>
      </c>
      <c r="H1695" s="15">
        <f>D1695/D1693*100</f>
        <v>94.55782890935663</v>
      </c>
      <c r="I1695" s="15">
        <f>E1695/E1693*100</f>
        <v>93.841784777817466</v>
      </c>
      <c r="J1695" s="16">
        <f t="shared" si="397"/>
        <v>81.735822172605381</v>
      </c>
      <c r="K1695" s="16">
        <f t="shared" si="398"/>
        <v>214.00111532026997</v>
      </c>
      <c r="L1695" s="16">
        <f t="shared" si="398"/>
        <v>139.39379038874122</v>
      </c>
    </row>
    <row r="1696" spans="1:18" s="9" customFormat="1" ht="45" x14ac:dyDescent="0.2">
      <c r="A1696" s="11" t="s">
        <v>511</v>
      </c>
      <c r="B1696" s="75"/>
      <c r="C1696" s="75"/>
      <c r="D1696" s="75"/>
      <c r="E1696" s="75"/>
      <c r="F1696" s="75"/>
      <c r="G1696" s="75"/>
      <c r="H1696" s="74"/>
      <c r="I1696" s="74"/>
      <c r="J1696" s="74"/>
      <c r="K1696" s="74"/>
      <c r="L1696" s="74"/>
      <c r="M1696" s="78"/>
      <c r="N1696" s="78"/>
      <c r="O1696" s="78"/>
      <c r="P1696" s="78"/>
      <c r="Q1696" s="78"/>
      <c r="R1696" s="78"/>
    </row>
    <row r="1697" spans="1:18" s="9" customFormat="1" x14ac:dyDescent="0.2">
      <c r="A1697" s="13" t="s">
        <v>272</v>
      </c>
      <c r="B1697" s="75">
        <v>34005</v>
      </c>
      <c r="C1697" s="75">
        <v>276166</v>
      </c>
      <c r="D1697" s="75">
        <v>58855</v>
      </c>
      <c r="E1697" s="75">
        <v>335021</v>
      </c>
      <c r="F1697" s="75">
        <v>27454</v>
      </c>
      <c r="G1697" s="75">
        <v>174376</v>
      </c>
      <c r="H1697" s="15">
        <f>H1698+H1699</f>
        <v>100</v>
      </c>
      <c r="I1697" s="15">
        <f>I1698+I1699</f>
        <v>100</v>
      </c>
      <c r="J1697" s="16">
        <f t="shared" ref="J1697:J1702" si="399">D1697/B1697*100</f>
        <v>173.07748860461695</v>
      </c>
      <c r="K1697" s="16">
        <f>D1697/F1697*100</f>
        <v>214.37677569753043</v>
      </c>
      <c r="L1697" s="16">
        <f>E1697/G1697*100</f>
        <v>192.12563655548928</v>
      </c>
    </row>
    <row r="1698" spans="1:18" s="9" customFormat="1" x14ac:dyDescent="0.2">
      <c r="A1698" s="17" t="s">
        <v>278</v>
      </c>
      <c r="B1698" s="75">
        <v>88</v>
      </c>
      <c r="C1698" s="75">
        <v>264</v>
      </c>
      <c r="D1698" s="75">
        <v>1</v>
      </c>
      <c r="E1698" s="75">
        <v>265</v>
      </c>
      <c r="F1698" s="75">
        <v>22</v>
      </c>
      <c r="G1698" s="75">
        <v>43</v>
      </c>
      <c r="H1698" s="15">
        <f>D1698/D1697*100</f>
        <v>1.6990909863223178E-3</v>
      </c>
      <c r="I1698" s="15">
        <f>E1698/E1697*100</f>
        <v>7.9099519134621404E-2</v>
      </c>
      <c r="J1698" s="16">
        <f t="shared" si="399"/>
        <v>1.1363636363636365</v>
      </c>
      <c r="K1698" s="16">
        <f>D1698/F1698*100</f>
        <v>4.5454545454545459</v>
      </c>
      <c r="L1698" s="16"/>
    </row>
    <row r="1699" spans="1:18" s="9" customFormat="1" x14ac:dyDescent="0.2">
      <c r="A1699" s="17" t="s">
        <v>274</v>
      </c>
      <c r="B1699" s="75">
        <v>33917</v>
      </c>
      <c r="C1699" s="75">
        <v>275902</v>
      </c>
      <c r="D1699" s="75">
        <v>58854</v>
      </c>
      <c r="E1699" s="75">
        <v>334756</v>
      </c>
      <c r="F1699" s="75">
        <v>27432</v>
      </c>
      <c r="G1699" s="75">
        <v>174333</v>
      </c>
      <c r="H1699" s="15">
        <f>D1699/D1697*100</f>
        <v>99.998300909013679</v>
      </c>
      <c r="I1699" s="15">
        <f>E1699/E1697*100</f>
        <v>99.920900480865384</v>
      </c>
      <c r="J1699" s="16">
        <f t="shared" si="399"/>
        <v>173.52360173364389</v>
      </c>
      <c r="K1699" s="16">
        <f>D1699/F1699*100</f>
        <v>214.5450568678915</v>
      </c>
      <c r="L1699" s="16">
        <f>E1699/G1699*100</f>
        <v>192.02101724859895</v>
      </c>
      <c r="M1699" s="78"/>
      <c r="N1699" s="78"/>
      <c r="O1699" s="78"/>
      <c r="P1699" s="78"/>
      <c r="Q1699" s="78"/>
      <c r="R1699" s="78"/>
    </row>
    <row r="1700" spans="1:18" s="9" customFormat="1" x14ac:dyDescent="0.2">
      <c r="A1700" s="13" t="s">
        <v>273</v>
      </c>
      <c r="B1700" s="75">
        <v>34005</v>
      </c>
      <c r="C1700" s="75">
        <v>276166</v>
      </c>
      <c r="D1700" s="75">
        <v>58855</v>
      </c>
      <c r="E1700" s="75">
        <v>335021</v>
      </c>
      <c r="F1700" s="75">
        <v>27454</v>
      </c>
      <c r="G1700" s="75">
        <v>174376</v>
      </c>
      <c r="H1700" s="15">
        <f>H1701+H1702</f>
        <v>100</v>
      </c>
      <c r="I1700" s="15">
        <f>I1701+I1702</f>
        <v>100</v>
      </c>
      <c r="J1700" s="16">
        <f t="shared" si="399"/>
        <v>173.07748860461695</v>
      </c>
      <c r="K1700" s="16">
        <f>D1700/F1700*100</f>
        <v>214.37677569753043</v>
      </c>
      <c r="L1700" s="16">
        <f>E1700/G1700*100</f>
        <v>192.12563655548928</v>
      </c>
    </row>
    <row r="1701" spans="1:18" s="9" customFormat="1" x14ac:dyDescent="0.2">
      <c r="A1701" s="17" t="s">
        <v>275</v>
      </c>
      <c r="B1701" s="75">
        <v>4709</v>
      </c>
      <c r="C1701" s="75">
        <v>9153</v>
      </c>
      <c r="D1701" s="75">
        <v>1210</v>
      </c>
      <c r="E1701" s="75">
        <v>10363</v>
      </c>
      <c r="F1701" s="75">
        <v>818</v>
      </c>
      <c r="G1701" s="75">
        <v>1330</v>
      </c>
      <c r="H1701" s="15">
        <f>D1701/D1700*100</f>
        <v>2.0559000934500045</v>
      </c>
      <c r="I1701" s="15">
        <f>E1701/E1700*100</f>
        <v>3.0932389312908741</v>
      </c>
      <c r="J1701" s="16">
        <f t="shared" si="399"/>
        <v>25.695476746655345</v>
      </c>
      <c r="K1701" s="16">
        <f>D1701/F1701*100</f>
        <v>147.92176039119803</v>
      </c>
      <c r="L1701" s="16"/>
    </row>
    <row r="1702" spans="1:18" s="9" customFormat="1" x14ac:dyDescent="0.2">
      <c r="A1702" s="17" t="s">
        <v>279</v>
      </c>
      <c r="B1702" s="75">
        <v>29296</v>
      </c>
      <c r="C1702" s="75">
        <v>267013</v>
      </c>
      <c r="D1702" s="75">
        <v>57645</v>
      </c>
      <c r="E1702" s="75">
        <v>324658</v>
      </c>
      <c r="F1702" s="75">
        <v>26636</v>
      </c>
      <c r="G1702" s="75">
        <v>173046</v>
      </c>
      <c r="H1702" s="15">
        <f>D1702/D1700*100</f>
        <v>97.944099906549994</v>
      </c>
      <c r="I1702" s="15">
        <f>E1702/E1700*100</f>
        <v>96.90676106870913</v>
      </c>
      <c r="J1702" s="16">
        <f t="shared" si="399"/>
        <v>196.7674767886401</v>
      </c>
      <c r="K1702" s="16">
        <f>D1702/F1702*100</f>
        <v>216.41763027481602</v>
      </c>
      <c r="L1702" s="16">
        <f>E1702/G1702*100</f>
        <v>187.61369809183685</v>
      </c>
    </row>
    <row r="1703" spans="1:18" s="9" customFormat="1" ht="67.5" x14ac:dyDescent="0.2">
      <c r="A1703" s="11" t="s">
        <v>512</v>
      </c>
      <c r="B1703" s="75"/>
      <c r="C1703" s="75"/>
      <c r="D1703" s="75"/>
      <c r="E1703" s="75"/>
      <c r="F1703" s="75"/>
      <c r="G1703" s="75"/>
      <c r="H1703" s="74"/>
      <c r="I1703" s="74"/>
      <c r="J1703" s="74"/>
      <c r="K1703" s="74"/>
      <c r="L1703" s="74"/>
      <c r="M1703" s="78"/>
      <c r="N1703" s="78"/>
      <c r="O1703" s="78"/>
      <c r="P1703" s="78"/>
      <c r="Q1703" s="78"/>
      <c r="R1703" s="78"/>
    </row>
    <row r="1704" spans="1:18" s="9" customFormat="1" x14ac:dyDescent="0.2">
      <c r="A1704" s="13" t="s">
        <v>272</v>
      </c>
      <c r="B1704" s="75">
        <v>37070.167000000001</v>
      </c>
      <c r="C1704" s="75">
        <v>113590.249</v>
      </c>
      <c r="D1704" s="75">
        <v>29457.498</v>
      </c>
      <c r="E1704" s="75">
        <v>143046.75399999999</v>
      </c>
      <c r="F1704" s="75">
        <v>28195.266</v>
      </c>
      <c r="G1704" s="75">
        <v>137003.41800000001</v>
      </c>
      <c r="H1704" s="15">
        <f>H1705+H1706</f>
        <v>100</v>
      </c>
      <c r="I1704" s="15">
        <f>I1705+I1706</f>
        <v>99.999999300927868</v>
      </c>
      <c r="J1704" s="16">
        <f t="shared" ref="J1704:J1709" si="400">D1704/B1704*100</f>
        <v>79.464163190848311</v>
      </c>
      <c r="K1704" s="16">
        <f t="shared" ref="K1704:L1709" si="401">D1704/F1704*100</f>
        <v>104.47675152275562</v>
      </c>
      <c r="L1704" s="16">
        <f t="shared" si="401"/>
        <v>104.41108410886505</v>
      </c>
    </row>
    <row r="1705" spans="1:18" s="9" customFormat="1" x14ac:dyDescent="0.2">
      <c r="A1705" s="17" t="s">
        <v>278</v>
      </c>
      <c r="B1705" s="75">
        <v>1559.0350000000001</v>
      </c>
      <c r="C1705" s="75">
        <v>5276.8230000000003</v>
      </c>
      <c r="D1705" s="75">
        <v>1290.2729999999999</v>
      </c>
      <c r="E1705" s="75">
        <v>6567.0959999999995</v>
      </c>
      <c r="F1705" s="75">
        <v>1660.761</v>
      </c>
      <c r="G1705" s="75">
        <v>6364.7129999999997</v>
      </c>
      <c r="H1705" s="15">
        <f>D1705/D1704*100</f>
        <v>4.380117415267244</v>
      </c>
      <c r="I1705" s="15">
        <f>E1705/E1704*100</f>
        <v>4.5908738341591446</v>
      </c>
      <c r="J1705" s="16">
        <f t="shared" si="400"/>
        <v>82.76100279980885</v>
      </c>
      <c r="K1705" s="16">
        <f t="shared" si="401"/>
        <v>77.691672672949323</v>
      </c>
      <c r="L1705" s="16">
        <f t="shared" si="401"/>
        <v>103.17976631467907</v>
      </c>
    </row>
    <row r="1706" spans="1:18" s="9" customFormat="1" x14ac:dyDescent="0.2">
      <c r="A1706" s="17" t="s">
        <v>274</v>
      </c>
      <c r="B1706" s="75">
        <v>35511.131000000001</v>
      </c>
      <c r="C1706" s="75">
        <v>108313.425</v>
      </c>
      <c r="D1706" s="75">
        <v>28167.224999999999</v>
      </c>
      <c r="E1706" s="75">
        <v>136479.65700000001</v>
      </c>
      <c r="F1706" s="75">
        <v>26534.505000000001</v>
      </c>
      <c r="G1706" s="75">
        <v>130638.704</v>
      </c>
      <c r="H1706" s="15">
        <f>D1706/D1704*100</f>
        <v>95.61988258473275</v>
      </c>
      <c r="I1706" s="15">
        <f>E1706/E1704*100</f>
        <v>95.409125466768728</v>
      </c>
      <c r="J1706" s="16">
        <f t="shared" si="400"/>
        <v>79.319425224727411</v>
      </c>
      <c r="K1706" s="16">
        <f t="shared" si="401"/>
        <v>106.15319562207775</v>
      </c>
      <c r="L1706" s="16">
        <f t="shared" si="401"/>
        <v>104.47107390165169</v>
      </c>
      <c r="M1706" s="78"/>
      <c r="N1706" s="78"/>
      <c r="O1706" s="78"/>
      <c r="P1706" s="78"/>
      <c r="Q1706" s="78"/>
      <c r="R1706" s="78"/>
    </row>
    <row r="1707" spans="1:18" s="9" customFormat="1" x14ac:dyDescent="0.2">
      <c r="A1707" s="13" t="s">
        <v>273</v>
      </c>
      <c r="B1707" s="75">
        <v>37070.167000000001</v>
      </c>
      <c r="C1707" s="75">
        <v>113590.249</v>
      </c>
      <c r="D1707" s="75">
        <v>29457.498</v>
      </c>
      <c r="E1707" s="75">
        <v>143046.75399999999</v>
      </c>
      <c r="F1707" s="75">
        <v>28195.266</v>
      </c>
      <c r="G1707" s="75">
        <v>137003.41800000001</v>
      </c>
      <c r="H1707" s="15">
        <f>H1708+H1709</f>
        <v>100</v>
      </c>
      <c r="I1707" s="15">
        <f>I1708+I1709</f>
        <v>100</v>
      </c>
      <c r="J1707" s="16">
        <f t="shared" si="400"/>
        <v>79.464163190848311</v>
      </c>
      <c r="K1707" s="16">
        <f t="shared" si="401"/>
        <v>104.47675152275562</v>
      </c>
      <c r="L1707" s="16">
        <f t="shared" si="401"/>
        <v>104.41108410886505</v>
      </c>
    </row>
    <row r="1708" spans="1:18" s="9" customFormat="1" x14ac:dyDescent="0.2">
      <c r="A1708" s="17" t="s">
        <v>275</v>
      </c>
      <c r="B1708" s="75">
        <v>2201.2170000000001</v>
      </c>
      <c r="C1708" s="75">
        <v>5897.0370000000003</v>
      </c>
      <c r="D1708" s="75">
        <v>1256.354</v>
      </c>
      <c r="E1708" s="75">
        <v>7153.7430000000004</v>
      </c>
      <c r="F1708" s="75">
        <v>1532.857</v>
      </c>
      <c r="G1708" s="75">
        <v>6569.0749999999998</v>
      </c>
      <c r="H1708" s="15">
        <f>D1708/D1707*100</f>
        <v>4.2649718587776873</v>
      </c>
      <c r="I1708" s="15">
        <f>E1708/E1707*100</f>
        <v>5.0009824060740318</v>
      </c>
      <c r="J1708" s="16">
        <f t="shared" si="400"/>
        <v>57.075426911567547</v>
      </c>
      <c r="K1708" s="16">
        <f t="shared" si="401"/>
        <v>81.961591981509045</v>
      </c>
      <c r="L1708" s="16">
        <f t="shared" si="401"/>
        <v>108.9003094042921</v>
      </c>
    </row>
    <row r="1709" spans="1:18" s="9" customFormat="1" x14ac:dyDescent="0.2">
      <c r="A1709" s="17" t="s">
        <v>279</v>
      </c>
      <c r="B1709" s="75">
        <v>34868.949999999997</v>
      </c>
      <c r="C1709" s="75">
        <v>107693.212</v>
      </c>
      <c r="D1709" s="75">
        <v>28201.144</v>
      </c>
      <c r="E1709" s="75">
        <v>135893.011</v>
      </c>
      <c r="F1709" s="75">
        <v>26662.407999999999</v>
      </c>
      <c r="G1709" s="75">
        <v>130434.342</v>
      </c>
      <c r="H1709" s="15">
        <f>D1709/D1707*100</f>
        <v>95.735028141222315</v>
      </c>
      <c r="I1709" s="15">
        <f>E1709/E1707*100</f>
        <v>94.99901759392597</v>
      </c>
      <c r="J1709" s="16">
        <f t="shared" si="400"/>
        <v>80.877525706968527</v>
      </c>
      <c r="K1709" s="16">
        <f t="shared" si="401"/>
        <v>105.77118165771073</v>
      </c>
      <c r="L1709" s="16">
        <f t="shared" si="401"/>
        <v>104.18499370357539</v>
      </c>
    </row>
    <row r="1710" spans="1:18" s="9" customFormat="1" ht="33.75" x14ac:dyDescent="0.2">
      <c r="A1710" s="11" t="s">
        <v>513</v>
      </c>
      <c r="B1710" s="75"/>
      <c r="C1710" s="75"/>
      <c r="D1710" s="75"/>
      <c r="E1710" s="75"/>
      <c r="F1710" s="75"/>
      <c r="G1710" s="75"/>
      <c r="H1710" s="74"/>
      <c r="I1710" s="74"/>
      <c r="J1710" s="74"/>
      <c r="K1710" s="74"/>
      <c r="L1710" s="74"/>
      <c r="M1710" s="78"/>
      <c r="N1710" s="78"/>
      <c r="O1710" s="78"/>
      <c r="P1710" s="78"/>
      <c r="Q1710" s="78"/>
      <c r="R1710" s="78"/>
    </row>
    <row r="1711" spans="1:18" s="9" customFormat="1" x14ac:dyDescent="0.2">
      <c r="A1711" s="13" t="s">
        <v>272</v>
      </c>
      <c r="B1711" s="75">
        <v>29980.996999999999</v>
      </c>
      <c r="C1711" s="75">
        <v>129696.711</v>
      </c>
      <c r="D1711" s="75">
        <v>21212.098000000002</v>
      </c>
      <c r="E1711" s="75">
        <v>150908.80900000001</v>
      </c>
      <c r="F1711" s="75">
        <v>53049.913</v>
      </c>
      <c r="G1711" s="75">
        <v>176815.201</v>
      </c>
      <c r="H1711" s="15">
        <f>H1712+H1713</f>
        <v>99.999999999999986</v>
      </c>
      <c r="I1711" s="15">
        <f>I1712+I1713</f>
        <v>100</v>
      </c>
      <c r="J1711" s="16">
        <f t="shared" ref="J1711:J1716" si="402">D1711/B1711*100</f>
        <v>70.751809888110131</v>
      </c>
      <c r="K1711" s="16">
        <f t="shared" ref="K1711:L1714" si="403">D1711/F1711*100</f>
        <v>39.985170192456302</v>
      </c>
      <c r="L1711" s="16">
        <f t="shared" si="403"/>
        <v>85.348323077719996</v>
      </c>
    </row>
    <row r="1712" spans="1:18" s="9" customFormat="1" x14ac:dyDescent="0.2">
      <c r="A1712" s="17" t="s">
        <v>278</v>
      </c>
      <c r="B1712" s="75">
        <v>4442.3329999999996</v>
      </c>
      <c r="C1712" s="75">
        <v>14409.4</v>
      </c>
      <c r="D1712" s="75">
        <v>592.13300000000004</v>
      </c>
      <c r="E1712" s="75">
        <v>15001.532999999999</v>
      </c>
      <c r="F1712" s="75">
        <v>6441.6670000000004</v>
      </c>
      <c r="G1712" s="75">
        <v>21017.933000000001</v>
      </c>
      <c r="H1712" s="15">
        <f>D1712/D1711*100</f>
        <v>2.7914871975417048</v>
      </c>
      <c r="I1712" s="15">
        <f>E1712/E1711*100</f>
        <v>9.9407934496388481</v>
      </c>
      <c r="J1712" s="16">
        <f t="shared" si="402"/>
        <v>13.329324929040668</v>
      </c>
      <c r="K1712" s="16">
        <f t="shared" si="403"/>
        <v>9.1922323833256208</v>
      </c>
      <c r="L1712" s="16">
        <f t="shared" si="403"/>
        <v>71.374920645146204</v>
      </c>
    </row>
    <row r="1713" spans="1:18" s="9" customFormat="1" x14ac:dyDescent="0.2">
      <c r="A1713" s="17" t="s">
        <v>274</v>
      </c>
      <c r="B1713" s="75">
        <v>25538.664000000001</v>
      </c>
      <c r="C1713" s="75">
        <v>115287.311</v>
      </c>
      <c r="D1713" s="75">
        <v>20619.965</v>
      </c>
      <c r="E1713" s="75">
        <v>135907.27600000001</v>
      </c>
      <c r="F1713" s="75">
        <v>46608.245999999999</v>
      </c>
      <c r="G1713" s="75">
        <v>155797.26800000001</v>
      </c>
      <c r="H1713" s="15">
        <f>D1713/D1711*100</f>
        <v>97.208512802458287</v>
      </c>
      <c r="I1713" s="15">
        <f>E1713/E1711*100</f>
        <v>90.059206550361154</v>
      </c>
      <c r="J1713" s="16">
        <f t="shared" si="402"/>
        <v>80.740186722375142</v>
      </c>
      <c r="K1713" s="16">
        <f t="shared" si="403"/>
        <v>44.241023358827967</v>
      </c>
      <c r="L1713" s="16">
        <f t="shared" si="403"/>
        <v>87.233414131498122</v>
      </c>
      <c r="M1713" s="78"/>
      <c r="N1713" s="78"/>
      <c r="O1713" s="78"/>
      <c r="P1713" s="78"/>
      <c r="Q1713" s="78"/>
      <c r="R1713" s="78"/>
    </row>
    <row r="1714" spans="1:18" s="9" customFormat="1" x14ac:dyDescent="0.2">
      <c r="A1714" s="13" t="s">
        <v>273</v>
      </c>
      <c r="B1714" s="75">
        <v>29980.996999999999</v>
      </c>
      <c r="C1714" s="75">
        <v>129696.711</v>
      </c>
      <c r="D1714" s="75">
        <v>21212.098000000002</v>
      </c>
      <c r="E1714" s="75">
        <v>150908.80900000001</v>
      </c>
      <c r="F1714" s="75">
        <v>53049.913</v>
      </c>
      <c r="G1714" s="75">
        <v>176815.201</v>
      </c>
      <c r="H1714" s="15">
        <f>H1715+H1716</f>
        <v>99.999999999999986</v>
      </c>
      <c r="I1714" s="15">
        <f>I1715+I1716</f>
        <v>99.999999999999986</v>
      </c>
      <c r="J1714" s="16">
        <f t="shared" si="402"/>
        <v>70.751809888110131</v>
      </c>
      <c r="K1714" s="16">
        <f t="shared" si="403"/>
        <v>39.985170192456302</v>
      </c>
      <c r="L1714" s="16">
        <f t="shared" si="403"/>
        <v>85.348323077719996</v>
      </c>
    </row>
    <row r="1715" spans="1:18" s="9" customFormat="1" x14ac:dyDescent="0.2">
      <c r="A1715" s="17" t="s">
        <v>275</v>
      </c>
      <c r="B1715" s="75">
        <v>535.72199999999998</v>
      </c>
      <c r="C1715" s="75">
        <v>2227.2379999999998</v>
      </c>
      <c r="D1715" s="75">
        <v>0.36599999999999999</v>
      </c>
      <c r="E1715" s="75">
        <v>2227.6039999999998</v>
      </c>
      <c r="F1715" s="75">
        <v>1E-3</v>
      </c>
      <c r="G1715" s="75">
        <v>3795.1729999999998</v>
      </c>
      <c r="H1715" s="15">
        <f>D1715/D1714*100</f>
        <v>1.725430459542474E-3</v>
      </c>
      <c r="I1715" s="15">
        <f>E1715/E1714*100</f>
        <v>1.476125890039991</v>
      </c>
      <c r="J1715" s="16">
        <f t="shared" si="402"/>
        <v>6.8319016206166636E-2</v>
      </c>
      <c r="K1715" s="16"/>
      <c r="L1715" s="16">
        <f>E1715/G1715*100</f>
        <v>58.695716901442964</v>
      </c>
    </row>
    <row r="1716" spans="1:18" s="9" customFormat="1" x14ac:dyDescent="0.2">
      <c r="A1716" s="17" t="s">
        <v>279</v>
      </c>
      <c r="B1716" s="75">
        <v>29445.275000000001</v>
      </c>
      <c r="C1716" s="75">
        <v>127469.473</v>
      </c>
      <c r="D1716" s="75">
        <v>21211.732</v>
      </c>
      <c r="E1716" s="75">
        <v>148681.20499999999</v>
      </c>
      <c r="F1716" s="75">
        <v>53049.911999999997</v>
      </c>
      <c r="G1716" s="75">
        <v>173020.02799999999</v>
      </c>
      <c r="H1716" s="15">
        <f>D1716/D1714*100</f>
        <v>99.998274569540442</v>
      </c>
      <c r="I1716" s="15">
        <f>E1716/E1714*100</f>
        <v>98.523874109959991</v>
      </c>
      <c r="J1716" s="16">
        <f t="shared" si="402"/>
        <v>72.037812518307263</v>
      </c>
      <c r="K1716" s="16">
        <f>D1716/F1716*100</f>
        <v>39.98448102986486</v>
      </c>
      <c r="L1716" s="16">
        <f>E1716/G1716*100</f>
        <v>85.932944710886289</v>
      </c>
    </row>
    <row r="1717" spans="1:18" s="9" customFormat="1" ht="22.5" x14ac:dyDescent="0.2">
      <c r="A1717" s="11" t="s">
        <v>514</v>
      </c>
      <c r="B1717" s="75"/>
      <c r="C1717" s="75"/>
      <c r="D1717" s="75"/>
      <c r="E1717" s="75"/>
      <c r="F1717" s="75"/>
      <c r="G1717" s="75"/>
      <c r="H1717" s="74"/>
      <c r="I1717" s="74"/>
      <c r="J1717" s="74"/>
      <c r="K1717" s="74"/>
      <c r="L1717" s="74"/>
      <c r="M1717" s="78"/>
      <c r="N1717" s="78"/>
      <c r="O1717" s="78"/>
      <c r="P1717" s="78"/>
      <c r="Q1717" s="78"/>
      <c r="R1717" s="78"/>
    </row>
    <row r="1718" spans="1:18" s="9" customFormat="1" x14ac:dyDescent="0.2">
      <c r="A1718" s="13" t="s">
        <v>272</v>
      </c>
      <c r="B1718" s="75">
        <v>8606</v>
      </c>
      <c r="C1718" s="75">
        <v>32486</v>
      </c>
      <c r="D1718" s="75">
        <v>7853</v>
      </c>
      <c r="E1718" s="75">
        <v>40340</v>
      </c>
      <c r="F1718" s="75">
        <v>6754</v>
      </c>
      <c r="G1718" s="75">
        <v>41861</v>
      </c>
      <c r="H1718" s="15">
        <f>H1719+H1720</f>
        <v>100</v>
      </c>
      <c r="I1718" s="15">
        <f>I1719+I1720</f>
        <v>99.997521070897363</v>
      </c>
      <c r="J1718" s="16">
        <f t="shared" ref="J1718:J1723" si="404">D1718/B1718*100</f>
        <v>91.250290495003483</v>
      </c>
      <c r="K1718" s="16">
        <f t="shared" ref="K1718:L1723" si="405">D1718/F1718*100</f>
        <v>116.27183891027539</v>
      </c>
      <c r="L1718" s="16">
        <f t="shared" si="405"/>
        <v>96.366546427462325</v>
      </c>
    </row>
    <row r="1719" spans="1:18" s="9" customFormat="1" x14ac:dyDescent="0.2">
      <c r="A1719" s="17" t="s">
        <v>278</v>
      </c>
      <c r="B1719" s="75">
        <v>451</v>
      </c>
      <c r="C1719" s="75">
        <v>1800</v>
      </c>
      <c r="D1719" s="75">
        <v>468</v>
      </c>
      <c r="E1719" s="75">
        <v>2268</v>
      </c>
      <c r="F1719" s="75">
        <v>782</v>
      </c>
      <c r="G1719" s="75">
        <v>2906</v>
      </c>
      <c r="H1719" s="15">
        <f>D1719/D1718*100</f>
        <v>5.9595059213039603</v>
      </c>
      <c r="I1719" s="15">
        <f>E1719/E1718*100</f>
        <v>5.6222112047595436</v>
      </c>
      <c r="J1719" s="16">
        <f t="shared" si="404"/>
        <v>103.76940133037694</v>
      </c>
      <c r="K1719" s="16">
        <f t="shared" si="405"/>
        <v>59.846547314578004</v>
      </c>
      <c r="L1719" s="16">
        <f t="shared" si="405"/>
        <v>78.045423262216104</v>
      </c>
    </row>
    <row r="1720" spans="1:18" s="9" customFormat="1" x14ac:dyDescent="0.2">
      <c r="A1720" s="17" t="s">
        <v>274</v>
      </c>
      <c r="B1720" s="75">
        <v>8155</v>
      </c>
      <c r="C1720" s="75">
        <v>30686</v>
      </c>
      <c r="D1720" s="75">
        <v>7385</v>
      </c>
      <c r="E1720" s="75">
        <v>38071</v>
      </c>
      <c r="F1720" s="75">
        <v>5972</v>
      </c>
      <c r="G1720" s="75">
        <v>38955</v>
      </c>
      <c r="H1720" s="15">
        <f>D1720/D1718*100</f>
        <v>94.040494078696042</v>
      </c>
      <c r="I1720" s="15">
        <f>E1720/E1718*100</f>
        <v>94.375309866137826</v>
      </c>
      <c r="J1720" s="16">
        <f t="shared" si="404"/>
        <v>90.557939914163086</v>
      </c>
      <c r="K1720" s="16">
        <f t="shared" si="405"/>
        <v>123.6604152712659</v>
      </c>
      <c r="L1720" s="16">
        <f t="shared" si="405"/>
        <v>97.73071492748042</v>
      </c>
      <c r="M1720" s="78"/>
      <c r="N1720" s="78"/>
      <c r="O1720" s="78"/>
      <c r="P1720" s="78"/>
      <c r="Q1720" s="78"/>
      <c r="R1720" s="78"/>
    </row>
    <row r="1721" spans="1:18" s="9" customFormat="1" x14ac:dyDescent="0.2">
      <c r="A1721" s="13" t="s">
        <v>273</v>
      </c>
      <c r="B1721" s="75">
        <v>8606</v>
      </c>
      <c r="C1721" s="75">
        <v>32486</v>
      </c>
      <c r="D1721" s="75">
        <v>7853</v>
      </c>
      <c r="E1721" s="75">
        <v>40340</v>
      </c>
      <c r="F1721" s="75">
        <v>6754</v>
      </c>
      <c r="G1721" s="75">
        <v>41861</v>
      </c>
      <c r="H1721" s="15">
        <f>H1722+H1723</f>
        <v>100</v>
      </c>
      <c r="I1721" s="15">
        <f>I1722+I1723</f>
        <v>100</v>
      </c>
      <c r="J1721" s="16">
        <f t="shared" si="404"/>
        <v>91.250290495003483</v>
      </c>
      <c r="K1721" s="16">
        <f t="shared" si="405"/>
        <v>116.27183891027539</v>
      </c>
      <c r="L1721" s="16">
        <f t="shared" si="405"/>
        <v>96.366546427462325</v>
      </c>
    </row>
    <row r="1722" spans="1:18" s="9" customFormat="1" x14ac:dyDescent="0.2">
      <c r="A1722" s="17" t="s">
        <v>275</v>
      </c>
      <c r="B1722" s="75">
        <v>1171</v>
      </c>
      <c r="C1722" s="75">
        <v>1853</v>
      </c>
      <c r="D1722" s="75">
        <v>696</v>
      </c>
      <c r="E1722" s="75">
        <v>2549</v>
      </c>
      <c r="F1722" s="75">
        <v>438</v>
      </c>
      <c r="G1722" s="75">
        <v>2173</v>
      </c>
      <c r="H1722" s="15">
        <f>D1722/D1721*100</f>
        <v>8.8628549598879403</v>
      </c>
      <c r="I1722" s="15">
        <f>E1722/E1721*100</f>
        <v>6.3187902825979174</v>
      </c>
      <c r="J1722" s="16">
        <f t="shared" si="404"/>
        <v>59.436379163108455</v>
      </c>
      <c r="K1722" s="16">
        <f t="shared" si="405"/>
        <v>158.9041095890411</v>
      </c>
      <c r="L1722" s="16">
        <f t="shared" si="405"/>
        <v>117.30326737229638</v>
      </c>
    </row>
    <row r="1723" spans="1:18" s="9" customFormat="1" x14ac:dyDescent="0.2">
      <c r="A1723" s="17" t="s">
        <v>279</v>
      </c>
      <c r="B1723" s="75">
        <v>7435</v>
      </c>
      <c r="C1723" s="75">
        <v>30633</v>
      </c>
      <c r="D1723" s="75">
        <v>7157</v>
      </c>
      <c r="E1723" s="75">
        <v>37791</v>
      </c>
      <c r="F1723" s="75">
        <v>6316</v>
      </c>
      <c r="G1723" s="75">
        <v>39688</v>
      </c>
      <c r="H1723" s="15">
        <f>D1723/D1721*100</f>
        <v>91.13714504011206</v>
      </c>
      <c r="I1723" s="15">
        <f>E1723/E1721*100</f>
        <v>93.681209717402083</v>
      </c>
      <c r="J1723" s="16">
        <f t="shared" si="404"/>
        <v>96.260928043039669</v>
      </c>
      <c r="K1723" s="16">
        <f t="shared" si="405"/>
        <v>113.31538948701709</v>
      </c>
      <c r="L1723" s="16">
        <f t="shared" si="405"/>
        <v>95.220217698044749</v>
      </c>
    </row>
    <row r="1724" spans="1:18" s="9" customFormat="1" ht="22.5" x14ac:dyDescent="0.2">
      <c r="A1724" s="11" t="s">
        <v>515</v>
      </c>
      <c r="B1724" s="75"/>
      <c r="C1724" s="75"/>
      <c r="D1724" s="75"/>
      <c r="E1724" s="75"/>
      <c r="F1724" s="75"/>
      <c r="G1724" s="75"/>
      <c r="H1724" s="74"/>
      <c r="I1724" s="74"/>
      <c r="J1724" s="74"/>
      <c r="K1724" s="74"/>
      <c r="L1724" s="74"/>
      <c r="M1724" s="78"/>
      <c r="N1724" s="78"/>
      <c r="O1724" s="78"/>
      <c r="P1724" s="78"/>
      <c r="Q1724" s="78"/>
      <c r="R1724" s="78"/>
    </row>
    <row r="1725" spans="1:18" s="9" customFormat="1" x14ac:dyDescent="0.2">
      <c r="A1725" s="13" t="s">
        <v>272</v>
      </c>
      <c r="B1725" s="75">
        <v>127217</v>
      </c>
      <c r="C1725" s="75">
        <v>522851</v>
      </c>
      <c r="D1725" s="75">
        <v>118221</v>
      </c>
      <c r="E1725" s="75">
        <v>641072</v>
      </c>
      <c r="F1725" s="75">
        <v>170639</v>
      </c>
      <c r="G1725" s="75">
        <v>687394</v>
      </c>
      <c r="H1725" s="15">
        <f>H1726+H1727</f>
        <v>100</v>
      </c>
      <c r="I1725" s="15">
        <f>I1726+I1727</f>
        <v>100</v>
      </c>
      <c r="J1725" s="16">
        <f t="shared" ref="J1725:J1730" si="406">D1725/B1725*100</f>
        <v>92.928618030609115</v>
      </c>
      <c r="K1725" s="16">
        <f t="shared" ref="K1725:L1730" si="407">D1725/F1725*100</f>
        <v>69.281348343579126</v>
      </c>
      <c r="L1725" s="16">
        <f t="shared" si="407"/>
        <v>93.261215547415304</v>
      </c>
    </row>
    <row r="1726" spans="1:18" s="9" customFormat="1" x14ac:dyDescent="0.2">
      <c r="A1726" s="17" t="s">
        <v>278</v>
      </c>
      <c r="B1726" s="75">
        <v>40492</v>
      </c>
      <c r="C1726" s="75">
        <v>129341</v>
      </c>
      <c r="D1726" s="75">
        <v>35679</v>
      </c>
      <c r="E1726" s="75">
        <v>165020</v>
      </c>
      <c r="F1726" s="75">
        <v>33055</v>
      </c>
      <c r="G1726" s="75">
        <v>161306</v>
      </c>
      <c r="H1726" s="15">
        <f>D1726/D1725*100</f>
        <v>30.179917273580838</v>
      </c>
      <c r="I1726" s="15">
        <f>E1726/E1725*100</f>
        <v>25.741258392193078</v>
      </c>
      <c r="J1726" s="16">
        <f t="shared" si="406"/>
        <v>88.113701471895681</v>
      </c>
      <c r="K1726" s="16">
        <f t="shared" si="407"/>
        <v>107.9382846770534</v>
      </c>
      <c r="L1726" s="16">
        <f t="shared" si="407"/>
        <v>102.30245620125724</v>
      </c>
    </row>
    <row r="1727" spans="1:18" s="9" customFormat="1" x14ac:dyDescent="0.2">
      <c r="A1727" s="17" t="s">
        <v>274</v>
      </c>
      <c r="B1727" s="75">
        <v>86725</v>
      </c>
      <c r="C1727" s="75">
        <v>393510</v>
      </c>
      <c r="D1727" s="75">
        <v>82542</v>
      </c>
      <c r="E1727" s="75">
        <v>476052</v>
      </c>
      <c r="F1727" s="75">
        <v>137584</v>
      </c>
      <c r="G1727" s="75">
        <v>526088</v>
      </c>
      <c r="H1727" s="15">
        <f>D1727/D1725*100</f>
        <v>69.820082726419159</v>
      </c>
      <c r="I1727" s="15">
        <f>E1727/E1725*100</f>
        <v>74.258741607806925</v>
      </c>
      <c r="J1727" s="16">
        <f t="shared" si="406"/>
        <v>95.176707985010083</v>
      </c>
      <c r="K1727" s="16">
        <f t="shared" si="407"/>
        <v>59.993894638911506</v>
      </c>
      <c r="L1727" s="16">
        <f t="shared" si="407"/>
        <v>90.489043658095227</v>
      </c>
      <c r="M1727" s="78"/>
      <c r="N1727" s="78"/>
      <c r="O1727" s="78"/>
      <c r="P1727" s="78"/>
      <c r="Q1727" s="78"/>
      <c r="R1727" s="78"/>
    </row>
    <row r="1728" spans="1:18" s="9" customFormat="1" x14ac:dyDescent="0.2">
      <c r="A1728" s="13" t="s">
        <v>273</v>
      </c>
      <c r="B1728" s="75">
        <v>127217</v>
      </c>
      <c r="C1728" s="75">
        <v>522851</v>
      </c>
      <c r="D1728" s="75">
        <v>118221</v>
      </c>
      <c r="E1728" s="75">
        <v>641072</v>
      </c>
      <c r="F1728" s="75">
        <v>170639</v>
      </c>
      <c r="G1728" s="75">
        <v>687394</v>
      </c>
      <c r="H1728" s="15">
        <f>H1729+H1730</f>
        <v>99.999999999999986</v>
      </c>
      <c r="I1728" s="15">
        <f>I1729+I1730</f>
        <v>100</v>
      </c>
      <c r="J1728" s="16">
        <f t="shared" si="406"/>
        <v>92.928618030609115</v>
      </c>
      <c r="K1728" s="16">
        <f t="shared" si="407"/>
        <v>69.281348343579126</v>
      </c>
      <c r="L1728" s="16">
        <f t="shared" si="407"/>
        <v>93.261215547415304</v>
      </c>
    </row>
    <row r="1729" spans="1:18" s="9" customFormat="1" x14ac:dyDescent="0.2">
      <c r="A1729" s="17" t="s">
        <v>275</v>
      </c>
      <c r="B1729" s="75">
        <v>13855</v>
      </c>
      <c r="C1729" s="75">
        <v>15744</v>
      </c>
      <c r="D1729" s="75">
        <v>528</v>
      </c>
      <c r="E1729" s="75">
        <v>16272</v>
      </c>
      <c r="F1729" s="75">
        <v>836</v>
      </c>
      <c r="G1729" s="75">
        <v>3279</v>
      </c>
      <c r="H1729" s="15">
        <f>D1729/D1728*100</f>
        <v>0.44662115867739233</v>
      </c>
      <c r="I1729" s="15">
        <f>E1729/E1728*100</f>
        <v>2.538248433873262</v>
      </c>
      <c r="J1729" s="16">
        <f t="shared" si="406"/>
        <v>3.8108985925658612</v>
      </c>
      <c r="K1729" s="16">
        <f t="shared" si="407"/>
        <v>63.157894736842103</v>
      </c>
      <c r="L1729" s="16">
        <f t="shared" si="407"/>
        <v>496.24885635864587</v>
      </c>
    </row>
    <row r="1730" spans="1:18" s="9" customFormat="1" x14ac:dyDescent="0.2">
      <c r="A1730" s="17" t="s">
        <v>279</v>
      </c>
      <c r="B1730" s="75">
        <v>113362</v>
      </c>
      <c r="C1730" s="75">
        <v>507107</v>
      </c>
      <c r="D1730" s="75">
        <v>117693</v>
      </c>
      <c r="E1730" s="75">
        <v>624800</v>
      </c>
      <c r="F1730" s="75">
        <v>169803</v>
      </c>
      <c r="G1730" s="75">
        <v>684115</v>
      </c>
      <c r="H1730" s="15">
        <f>D1730/D1728*100</f>
        <v>99.553378841322598</v>
      </c>
      <c r="I1730" s="15">
        <f>E1730/E1728*100</f>
        <v>97.461751566126736</v>
      </c>
      <c r="J1730" s="16">
        <f t="shared" si="406"/>
        <v>103.82050422540181</v>
      </c>
      <c r="K1730" s="16">
        <f t="shared" si="407"/>
        <v>69.311496263316911</v>
      </c>
      <c r="L1730" s="16">
        <f t="shared" si="407"/>
        <v>91.329674104499972</v>
      </c>
    </row>
    <row r="1731" spans="1:18" s="9" customFormat="1" ht="22.5" x14ac:dyDescent="0.2">
      <c r="A1731" s="11" t="s">
        <v>516</v>
      </c>
      <c r="B1731" s="75"/>
      <c r="C1731" s="75"/>
      <c r="D1731" s="75"/>
      <c r="E1731" s="75"/>
      <c r="F1731" s="75"/>
      <c r="G1731" s="75"/>
      <c r="H1731" s="74"/>
      <c r="I1731" s="74"/>
      <c r="J1731" s="74"/>
      <c r="K1731" s="74"/>
      <c r="L1731" s="74"/>
      <c r="M1731" s="78"/>
      <c r="N1731" s="78"/>
      <c r="O1731" s="78"/>
      <c r="P1731" s="78"/>
      <c r="Q1731" s="78"/>
      <c r="R1731" s="78"/>
    </row>
    <row r="1732" spans="1:18" s="9" customFormat="1" x14ac:dyDescent="0.2">
      <c r="A1732" s="13" t="s">
        <v>272</v>
      </c>
      <c r="B1732" s="75">
        <v>53650</v>
      </c>
      <c r="C1732" s="75">
        <v>214190</v>
      </c>
      <c r="D1732" s="75">
        <v>48247</v>
      </c>
      <c r="E1732" s="75">
        <v>262437</v>
      </c>
      <c r="F1732" s="75">
        <v>102906</v>
      </c>
      <c r="G1732" s="75">
        <v>346645</v>
      </c>
      <c r="H1732" s="15">
        <f>H1733+H1734</f>
        <v>100</v>
      </c>
      <c r="I1732" s="15">
        <f>I1733+I1734</f>
        <v>100.00000000000001</v>
      </c>
      <c r="J1732" s="16">
        <f t="shared" ref="J1732:J1737" si="408">D1732/B1732*100</f>
        <v>89.929170549860203</v>
      </c>
      <c r="K1732" s="16">
        <f>D1732/F1732*100</f>
        <v>46.884535401239965</v>
      </c>
      <c r="L1732" s="16">
        <f>E1732/G1732*100</f>
        <v>75.707712501262108</v>
      </c>
    </row>
    <row r="1733" spans="1:18" s="9" customFormat="1" x14ac:dyDescent="0.2">
      <c r="A1733" s="17" t="s">
        <v>278</v>
      </c>
      <c r="B1733" s="75">
        <v>1223</v>
      </c>
      <c r="C1733" s="75">
        <v>4166</v>
      </c>
      <c r="D1733" s="75">
        <v>1001</v>
      </c>
      <c r="E1733" s="75">
        <v>5167</v>
      </c>
      <c r="F1733" s="75">
        <v>0</v>
      </c>
      <c r="G1733" s="75">
        <v>0</v>
      </c>
      <c r="H1733" s="15">
        <f>D1733/D1732*100</f>
        <v>2.0747403983667376</v>
      </c>
      <c r="I1733" s="15">
        <f>E1733/E1732*100</f>
        <v>1.968853477215484</v>
      </c>
      <c r="J1733" s="16">
        <f t="shared" si="408"/>
        <v>81.847914963205241</v>
      </c>
      <c r="K1733" s="16">
        <v>0</v>
      </c>
      <c r="L1733" s="16">
        <v>0</v>
      </c>
    </row>
    <row r="1734" spans="1:18" s="9" customFormat="1" x14ac:dyDescent="0.2">
      <c r="A1734" s="17" t="s">
        <v>274</v>
      </c>
      <c r="B1734" s="75">
        <v>52427</v>
      </c>
      <c r="C1734" s="75">
        <v>210024</v>
      </c>
      <c r="D1734" s="75">
        <v>47246</v>
      </c>
      <c r="E1734" s="75">
        <v>257270</v>
      </c>
      <c r="F1734" s="75">
        <v>102906</v>
      </c>
      <c r="G1734" s="75">
        <v>346645</v>
      </c>
      <c r="H1734" s="15">
        <f>D1734/D1732*100</f>
        <v>97.925259601633257</v>
      </c>
      <c r="I1734" s="15">
        <f>E1734/E1732*100</f>
        <v>98.031146522784525</v>
      </c>
      <c r="J1734" s="16">
        <f t="shared" si="408"/>
        <v>90.117687451122507</v>
      </c>
      <c r="K1734" s="16">
        <f>D1734/F1734*100</f>
        <v>45.91180300468389</v>
      </c>
      <c r="L1734" s="16">
        <f>E1734/G1734*100</f>
        <v>74.217138571160703</v>
      </c>
      <c r="M1734" s="78"/>
      <c r="N1734" s="78"/>
      <c r="O1734" s="78"/>
      <c r="P1734" s="78"/>
      <c r="Q1734" s="78"/>
      <c r="R1734" s="78"/>
    </row>
    <row r="1735" spans="1:18" s="9" customFormat="1" x14ac:dyDescent="0.2">
      <c r="A1735" s="13" t="s">
        <v>273</v>
      </c>
      <c r="B1735" s="75">
        <v>53650</v>
      </c>
      <c r="C1735" s="75">
        <v>214190</v>
      </c>
      <c r="D1735" s="75">
        <v>48247</v>
      </c>
      <c r="E1735" s="75">
        <v>262437</v>
      </c>
      <c r="F1735" s="75">
        <v>102906</v>
      </c>
      <c r="G1735" s="75">
        <v>346645</v>
      </c>
      <c r="H1735" s="15">
        <f>H1736+H1737</f>
        <v>100</v>
      </c>
      <c r="I1735" s="15">
        <f>I1736+I1737</f>
        <v>99.999999999999986</v>
      </c>
      <c r="J1735" s="16">
        <f t="shared" si="408"/>
        <v>89.929170549860203</v>
      </c>
      <c r="K1735" s="16">
        <f>D1735/F1735*100</f>
        <v>46.884535401239965</v>
      </c>
      <c r="L1735" s="16">
        <f>E1735/G1735*100</f>
        <v>75.707712501262108</v>
      </c>
    </row>
    <row r="1736" spans="1:18" s="9" customFormat="1" x14ac:dyDescent="0.2">
      <c r="A1736" s="17" t="s">
        <v>275</v>
      </c>
      <c r="B1736" s="75">
        <v>13804</v>
      </c>
      <c r="C1736" s="75">
        <v>15356</v>
      </c>
      <c r="D1736" s="75">
        <v>478</v>
      </c>
      <c r="E1736" s="75">
        <v>15834</v>
      </c>
      <c r="F1736" s="75">
        <v>239</v>
      </c>
      <c r="G1736" s="75">
        <v>971</v>
      </c>
      <c r="H1736" s="15">
        <f>D1736/D1735*100</f>
        <v>0.99073517524405663</v>
      </c>
      <c r="I1736" s="15">
        <f>E1736/E1735*100</f>
        <v>6.0334480275266067</v>
      </c>
      <c r="J1736" s="16">
        <f t="shared" si="408"/>
        <v>3.4627644161112721</v>
      </c>
      <c r="K1736" s="16">
        <f>D1736/F1736*100</f>
        <v>200</v>
      </c>
      <c r="L1736" s="16"/>
      <c r="M1736" s="74"/>
      <c r="N1736" s="74"/>
      <c r="O1736" s="74"/>
      <c r="P1736" s="74"/>
      <c r="Q1736" s="74"/>
      <c r="R1736" s="74"/>
    </row>
    <row r="1737" spans="1:18" s="9" customFormat="1" x14ac:dyDescent="0.2">
      <c r="A1737" s="17" t="s">
        <v>279</v>
      </c>
      <c r="B1737" s="75">
        <v>39846</v>
      </c>
      <c r="C1737" s="75">
        <v>198834</v>
      </c>
      <c r="D1737" s="75">
        <v>47769</v>
      </c>
      <c r="E1737" s="75">
        <v>246603</v>
      </c>
      <c r="F1737" s="75">
        <v>102667</v>
      </c>
      <c r="G1737" s="75">
        <v>345674</v>
      </c>
      <c r="H1737" s="15">
        <f>D1737/D1735*100</f>
        <v>99.009264824755945</v>
      </c>
      <c r="I1737" s="15">
        <f>E1737/E1735*100</f>
        <v>93.966551972473383</v>
      </c>
      <c r="J1737" s="16">
        <f t="shared" si="408"/>
        <v>119.88405360638458</v>
      </c>
      <c r="K1737" s="16">
        <f>D1737/F1737*100</f>
        <v>46.528095688001017</v>
      </c>
      <c r="L1737" s="16">
        <f>E1737/G1737*100</f>
        <v>71.339759426511691</v>
      </c>
    </row>
    <row r="1738" spans="1:18" s="9" customFormat="1" ht="22.5" x14ac:dyDescent="0.2">
      <c r="A1738" s="11" t="s">
        <v>517</v>
      </c>
      <c r="B1738" s="75"/>
      <c r="C1738" s="75"/>
      <c r="D1738" s="75"/>
      <c r="E1738" s="75"/>
      <c r="F1738" s="75"/>
      <c r="G1738" s="75"/>
      <c r="H1738" s="74"/>
      <c r="I1738" s="74"/>
      <c r="J1738" s="74"/>
      <c r="K1738" s="74"/>
      <c r="L1738" s="74"/>
      <c r="M1738" s="78"/>
      <c r="N1738" s="78"/>
      <c r="O1738" s="78"/>
      <c r="P1738" s="78"/>
      <c r="Q1738" s="78"/>
      <c r="R1738" s="78"/>
    </row>
    <row r="1739" spans="1:18" s="9" customFormat="1" x14ac:dyDescent="0.2">
      <c r="A1739" s="13" t="s">
        <v>272</v>
      </c>
      <c r="B1739" s="75">
        <v>57382</v>
      </c>
      <c r="C1739" s="75">
        <v>225455</v>
      </c>
      <c r="D1739" s="75">
        <v>54173</v>
      </c>
      <c r="E1739" s="75">
        <v>279627</v>
      </c>
      <c r="F1739" s="75">
        <v>48290</v>
      </c>
      <c r="G1739" s="75">
        <v>243226</v>
      </c>
      <c r="H1739" s="15">
        <f>H1740+H1741</f>
        <v>100</v>
      </c>
      <c r="I1739" s="15">
        <f>I1740+I1741</f>
        <v>100</v>
      </c>
      <c r="J1739" s="16">
        <f t="shared" ref="J1739:J1744" si="409">D1739/B1739*100</f>
        <v>94.407653968143322</v>
      </c>
      <c r="K1739" s="16">
        <f t="shared" ref="K1739:L1744" si="410">D1739/F1739*100</f>
        <v>112.18264651066474</v>
      </c>
      <c r="L1739" s="16">
        <f t="shared" si="410"/>
        <v>114.96591647274552</v>
      </c>
    </row>
    <row r="1740" spans="1:18" s="9" customFormat="1" x14ac:dyDescent="0.2">
      <c r="A1740" s="17" t="s">
        <v>278</v>
      </c>
      <c r="B1740" s="75">
        <v>38529</v>
      </c>
      <c r="C1740" s="75">
        <v>123194</v>
      </c>
      <c r="D1740" s="75">
        <v>34473</v>
      </c>
      <c r="E1740" s="75">
        <v>157666</v>
      </c>
      <c r="F1740" s="75">
        <v>31927</v>
      </c>
      <c r="G1740" s="75">
        <v>154946</v>
      </c>
      <c r="H1740" s="15">
        <f>D1740/D1739*100</f>
        <v>63.635021135990257</v>
      </c>
      <c r="I1740" s="15">
        <f>E1740/E1739*100</f>
        <v>56.384397787052031</v>
      </c>
      <c r="J1740" s="16">
        <f t="shared" si="409"/>
        <v>89.472864595499487</v>
      </c>
      <c r="K1740" s="16">
        <f t="shared" si="410"/>
        <v>107.97444169511698</v>
      </c>
      <c r="L1740" s="16">
        <f t="shared" si="410"/>
        <v>101.75545028590606</v>
      </c>
    </row>
    <row r="1741" spans="1:18" s="9" customFormat="1" x14ac:dyDescent="0.2">
      <c r="A1741" s="17" t="s">
        <v>274</v>
      </c>
      <c r="B1741" s="75">
        <v>18853</v>
      </c>
      <c r="C1741" s="75">
        <v>102261</v>
      </c>
      <c r="D1741" s="75">
        <v>19700</v>
      </c>
      <c r="E1741" s="75">
        <v>121961</v>
      </c>
      <c r="F1741" s="75">
        <v>16363</v>
      </c>
      <c r="G1741" s="75">
        <v>88280</v>
      </c>
      <c r="H1741" s="15">
        <f>D1741/D1739*100</f>
        <v>36.364978864009743</v>
      </c>
      <c r="I1741" s="15">
        <f>E1741/E1739*100</f>
        <v>43.615602212947962</v>
      </c>
      <c r="J1741" s="16">
        <f t="shared" si="409"/>
        <v>104.49265368906806</v>
      </c>
      <c r="K1741" s="16">
        <f t="shared" si="410"/>
        <v>120.39357086108905</v>
      </c>
      <c r="L1741" s="16">
        <f t="shared" si="410"/>
        <v>138.15246941549614</v>
      </c>
      <c r="M1741" s="78"/>
      <c r="N1741" s="78"/>
      <c r="O1741" s="78"/>
      <c r="P1741" s="78"/>
      <c r="Q1741" s="78"/>
      <c r="R1741" s="78"/>
    </row>
    <row r="1742" spans="1:18" s="9" customFormat="1" x14ac:dyDescent="0.2">
      <c r="A1742" s="13" t="s">
        <v>273</v>
      </c>
      <c r="B1742" s="75">
        <v>57382</v>
      </c>
      <c r="C1742" s="75">
        <v>225455</v>
      </c>
      <c r="D1742" s="75">
        <v>54173</v>
      </c>
      <c r="E1742" s="75">
        <v>279627</v>
      </c>
      <c r="F1742" s="75">
        <v>48290</v>
      </c>
      <c r="G1742" s="75">
        <v>243226</v>
      </c>
      <c r="H1742" s="15">
        <f>H1743+H1744</f>
        <v>100</v>
      </c>
      <c r="I1742" s="15">
        <f>I1743+I1744</f>
        <v>100</v>
      </c>
      <c r="J1742" s="16">
        <f t="shared" si="409"/>
        <v>94.407653968143322</v>
      </c>
      <c r="K1742" s="16">
        <f t="shared" si="410"/>
        <v>112.18264651066474</v>
      </c>
      <c r="L1742" s="16">
        <f t="shared" si="410"/>
        <v>114.96591647274552</v>
      </c>
    </row>
    <row r="1743" spans="1:18" s="9" customFormat="1" x14ac:dyDescent="0.2">
      <c r="A1743" s="17" t="s">
        <v>275</v>
      </c>
      <c r="B1743" s="75">
        <v>51</v>
      </c>
      <c r="C1743" s="75">
        <v>388</v>
      </c>
      <c r="D1743" s="75">
        <v>50</v>
      </c>
      <c r="E1743" s="75">
        <v>438</v>
      </c>
      <c r="F1743" s="75">
        <v>92</v>
      </c>
      <c r="G1743" s="75">
        <v>374</v>
      </c>
      <c r="H1743" s="15">
        <f>D1743/D1742*100</f>
        <v>9.2296900670075496E-2</v>
      </c>
      <c r="I1743" s="15">
        <f>E1743/E1742*100</f>
        <v>0.15663723460180884</v>
      </c>
      <c r="J1743" s="16">
        <f t="shared" si="409"/>
        <v>98.039215686274503</v>
      </c>
      <c r="K1743" s="16">
        <f t="shared" si="410"/>
        <v>54.347826086956516</v>
      </c>
      <c r="L1743" s="16">
        <f t="shared" si="410"/>
        <v>117.11229946524064</v>
      </c>
    </row>
    <row r="1744" spans="1:18" s="9" customFormat="1" x14ac:dyDescent="0.2">
      <c r="A1744" s="17" t="s">
        <v>279</v>
      </c>
      <c r="B1744" s="75">
        <v>57331</v>
      </c>
      <c r="C1744" s="75">
        <v>225067</v>
      </c>
      <c r="D1744" s="75">
        <v>54123</v>
      </c>
      <c r="E1744" s="75">
        <v>279189</v>
      </c>
      <c r="F1744" s="75">
        <v>48198</v>
      </c>
      <c r="G1744" s="75">
        <v>242852</v>
      </c>
      <c r="H1744" s="15">
        <f>D1744/D1742*100</f>
        <v>99.907703099329922</v>
      </c>
      <c r="I1744" s="15">
        <f>E1744/E1742*100</f>
        <v>99.843362765398197</v>
      </c>
      <c r="J1744" s="16">
        <f t="shared" si="409"/>
        <v>94.404423435837501</v>
      </c>
      <c r="K1744" s="16">
        <f t="shared" si="410"/>
        <v>112.29304120502925</v>
      </c>
      <c r="L1744" s="16">
        <f t="shared" si="410"/>
        <v>114.96261097293825</v>
      </c>
    </row>
    <row r="1745" spans="1:18" s="9" customFormat="1" ht="22.5" x14ac:dyDescent="0.2">
      <c r="A1745" s="11" t="s">
        <v>518</v>
      </c>
      <c r="B1745" s="75"/>
      <c r="C1745" s="75"/>
      <c r="D1745" s="75"/>
      <c r="E1745" s="75"/>
      <c r="F1745" s="75"/>
      <c r="G1745" s="75"/>
      <c r="H1745" s="74"/>
      <c r="I1745" s="74"/>
      <c r="J1745" s="74"/>
      <c r="K1745" s="74"/>
      <c r="L1745" s="74"/>
      <c r="M1745" s="78"/>
      <c r="N1745" s="78"/>
      <c r="O1745" s="78"/>
      <c r="P1745" s="78"/>
      <c r="Q1745" s="78"/>
      <c r="R1745" s="78"/>
    </row>
    <row r="1746" spans="1:18" s="9" customFormat="1" x14ac:dyDescent="0.2">
      <c r="A1746" s="13" t="s">
        <v>272</v>
      </c>
      <c r="B1746" s="75">
        <v>645218</v>
      </c>
      <c r="C1746" s="75">
        <v>3274255</v>
      </c>
      <c r="D1746" s="75">
        <v>515407</v>
      </c>
      <c r="E1746" s="75">
        <v>3789661</v>
      </c>
      <c r="F1746" s="75">
        <v>561874</v>
      </c>
      <c r="G1746" s="75">
        <v>4244941</v>
      </c>
      <c r="H1746" s="15">
        <f>H1747+H1748</f>
        <v>100</v>
      </c>
      <c r="I1746" s="15">
        <f>I1747+I1748</f>
        <v>100.00002638758453</v>
      </c>
      <c r="J1746" s="16">
        <f t="shared" ref="J1746:J1751" si="411">D1746/B1746*100</f>
        <v>79.881063454522348</v>
      </c>
      <c r="K1746" s="16">
        <f>D1746/F1746*100</f>
        <v>91.729996404887927</v>
      </c>
      <c r="L1746" s="16">
        <f>E1746/G1746*100</f>
        <v>89.274762593873504</v>
      </c>
    </row>
    <row r="1747" spans="1:18" s="9" customFormat="1" x14ac:dyDescent="0.2">
      <c r="A1747" s="17" t="s">
        <v>278</v>
      </c>
      <c r="B1747" s="75">
        <v>390</v>
      </c>
      <c r="C1747" s="75">
        <v>1296</v>
      </c>
      <c r="D1747" s="75">
        <v>275</v>
      </c>
      <c r="E1747" s="75">
        <v>1571</v>
      </c>
      <c r="F1747" s="75">
        <v>32</v>
      </c>
      <c r="G1747" s="75">
        <v>437</v>
      </c>
      <c r="H1747" s="15">
        <f>D1747/D1746*100</f>
        <v>5.3355891557545783E-2</v>
      </c>
      <c r="I1747" s="15">
        <f>E1747/E1746*100</f>
        <v>4.1454895305938974E-2</v>
      </c>
      <c r="J1747" s="16">
        <f t="shared" si="411"/>
        <v>70.512820512820511</v>
      </c>
      <c r="K1747" s="16"/>
      <c r="L1747" s="16">
        <f>E1747/G1747*100</f>
        <v>359.4965675057208</v>
      </c>
    </row>
    <row r="1748" spans="1:18" s="9" customFormat="1" x14ac:dyDescent="0.2">
      <c r="A1748" s="17" t="s">
        <v>274</v>
      </c>
      <c r="B1748" s="75">
        <v>644828</v>
      </c>
      <c r="C1748" s="75">
        <v>3272959</v>
      </c>
      <c r="D1748" s="75">
        <v>515132</v>
      </c>
      <c r="E1748" s="75">
        <v>3788091</v>
      </c>
      <c r="F1748" s="75">
        <v>561842</v>
      </c>
      <c r="G1748" s="75">
        <v>4244504</v>
      </c>
      <c r="H1748" s="15">
        <f>D1748/D1746*100</f>
        <v>99.946644108442456</v>
      </c>
      <c r="I1748" s="15">
        <f>E1748/E1746*100</f>
        <v>99.958571492278594</v>
      </c>
      <c r="J1748" s="16">
        <f t="shared" si="411"/>
        <v>79.886729484451664</v>
      </c>
      <c r="K1748" s="16">
        <f>D1748/F1748*100</f>
        <v>91.686274788997622</v>
      </c>
      <c r="L1748" s="16">
        <f>E1748/G1748*100</f>
        <v>89.246965016407103</v>
      </c>
      <c r="M1748" s="78"/>
      <c r="N1748" s="78"/>
      <c r="O1748" s="78"/>
      <c r="P1748" s="78"/>
      <c r="Q1748" s="78"/>
      <c r="R1748" s="78"/>
    </row>
    <row r="1749" spans="1:18" s="9" customFormat="1" x14ac:dyDescent="0.2">
      <c r="A1749" s="13" t="s">
        <v>273</v>
      </c>
      <c r="B1749" s="75">
        <v>645218</v>
      </c>
      <c r="C1749" s="75">
        <v>3274255</v>
      </c>
      <c r="D1749" s="75">
        <v>515407</v>
      </c>
      <c r="E1749" s="75">
        <v>3789661</v>
      </c>
      <c r="F1749" s="75">
        <v>561874</v>
      </c>
      <c r="G1749" s="75">
        <v>4244941</v>
      </c>
      <c r="H1749" s="15">
        <f>H1750+H1751</f>
        <v>100</v>
      </c>
      <c r="I1749" s="15">
        <f>I1750+I1751</f>
        <v>100</v>
      </c>
      <c r="J1749" s="16">
        <f t="shared" si="411"/>
        <v>79.881063454522348</v>
      </c>
      <c r="K1749" s="16">
        <f>D1749/F1749*100</f>
        <v>91.729996404887927</v>
      </c>
      <c r="L1749" s="16">
        <f>E1749/G1749*100</f>
        <v>89.274762593873504</v>
      </c>
      <c r="M1749" s="74"/>
      <c r="N1749" s="74"/>
      <c r="O1749" s="74"/>
      <c r="P1749" s="74"/>
      <c r="Q1749" s="74"/>
      <c r="R1749" s="74"/>
    </row>
    <row r="1750" spans="1:18" s="9" customFormat="1" x14ac:dyDescent="0.2">
      <c r="A1750" s="17" t="s">
        <v>275</v>
      </c>
      <c r="B1750" s="75">
        <v>2635</v>
      </c>
      <c r="C1750" s="75">
        <v>4863</v>
      </c>
      <c r="D1750" s="75">
        <v>212</v>
      </c>
      <c r="E1750" s="75">
        <v>5075</v>
      </c>
      <c r="F1750" s="75">
        <v>765</v>
      </c>
      <c r="G1750" s="75">
        <v>5902</v>
      </c>
      <c r="H1750" s="15">
        <f>D1750/D1749*100</f>
        <v>4.1132541855271661E-2</v>
      </c>
      <c r="I1750" s="15">
        <f>E1750/E1749*100</f>
        <v>0.13391699151982195</v>
      </c>
      <c r="J1750" s="16">
        <f t="shared" si="411"/>
        <v>8.0455407969639481</v>
      </c>
      <c r="K1750" s="16">
        <f>D1750/F1750*100</f>
        <v>27.712418300653596</v>
      </c>
      <c r="L1750" s="16">
        <f>E1750/G1750*100</f>
        <v>85.98780074551</v>
      </c>
      <c r="M1750" s="74"/>
      <c r="N1750" s="74"/>
      <c r="O1750" s="74"/>
      <c r="P1750" s="74"/>
      <c r="Q1750" s="74"/>
      <c r="R1750" s="74"/>
    </row>
    <row r="1751" spans="1:18" s="9" customFormat="1" x14ac:dyDescent="0.2">
      <c r="A1751" s="17" t="s">
        <v>279</v>
      </c>
      <c r="B1751" s="75">
        <v>642583</v>
      </c>
      <c r="C1751" s="75">
        <v>3269392</v>
      </c>
      <c r="D1751" s="75">
        <v>515195</v>
      </c>
      <c r="E1751" s="75">
        <v>3784586</v>
      </c>
      <c r="F1751" s="75">
        <v>561109</v>
      </c>
      <c r="G1751" s="75">
        <v>4239039</v>
      </c>
      <c r="H1751" s="15">
        <f>D1751/D1749*100</f>
        <v>99.958867458144724</v>
      </c>
      <c r="I1751" s="15">
        <f>E1751/E1749*100</f>
        <v>99.866083008480174</v>
      </c>
      <c r="J1751" s="16">
        <f t="shared" si="411"/>
        <v>80.175634898526724</v>
      </c>
      <c r="K1751" s="16">
        <f>D1751/F1751*100</f>
        <v>91.81727614420727</v>
      </c>
      <c r="L1751" s="16">
        <f>E1751/G1751*100</f>
        <v>89.279339019999583</v>
      </c>
      <c r="M1751" s="74"/>
      <c r="N1751" s="74"/>
      <c r="O1751" s="74"/>
      <c r="P1751" s="74"/>
      <c r="Q1751" s="74"/>
      <c r="R1751" s="74"/>
    </row>
    <row r="1752" spans="1:18" s="9" customFormat="1" x14ac:dyDescent="0.2">
      <c r="A1752" s="11" t="s">
        <v>519</v>
      </c>
      <c r="B1752" s="75"/>
      <c r="C1752" s="75"/>
      <c r="D1752" s="75"/>
      <c r="E1752" s="75"/>
      <c r="F1752" s="75"/>
      <c r="G1752" s="75"/>
      <c r="H1752" s="74"/>
      <c r="I1752" s="74"/>
      <c r="J1752" s="74"/>
      <c r="K1752" s="74"/>
      <c r="L1752" s="74"/>
      <c r="M1752" s="78"/>
      <c r="N1752" s="78"/>
      <c r="O1752" s="78"/>
      <c r="P1752" s="78"/>
      <c r="Q1752" s="78"/>
      <c r="R1752" s="78"/>
    </row>
    <row r="1753" spans="1:18" s="9" customFormat="1" x14ac:dyDescent="0.2">
      <c r="A1753" s="13" t="s">
        <v>272</v>
      </c>
      <c r="B1753" s="75">
        <v>32696</v>
      </c>
      <c r="C1753" s="75">
        <v>99130</v>
      </c>
      <c r="D1753" s="75">
        <v>30597</v>
      </c>
      <c r="E1753" s="75">
        <v>129727</v>
      </c>
      <c r="F1753" s="75">
        <v>20335</v>
      </c>
      <c r="G1753" s="75">
        <v>109908</v>
      </c>
      <c r="H1753" s="15">
        <f>H1754+H1755</f>
        <v>100</v>
      </c>
      <c r="I1753" s="15">
        <f>I1754+I1755</f>
        <v>100</v>
      </c>
      <c r="J1753" s="16">
        <f t="shared" ref="J1753:J1758" si="412">D1753/B1753*100</f>
        <v>93.580254465378033</v>
      </c>
      <c r="K1753" s="16">
        <f t="shared" ref="K1753:L1758" si="413">D1753/F1753*100</f>
        <v>150.46471600688469</v>
      </c>
      <c r="L1753" s="16">
        <f t="shared" si="413"/>
        <v>118.03235433271465</v>
      </c>
      <c r="M1753" s="74"/>
      <c r="N1753" s="74"/>
      <c r="O1753" s="74"/>
      <c r="P1753" s="74"/>
      <c r="Q1753" s="74"/>
      <c r="R1753" s="74"/>
    </row>
    <row r="1754" spans="1:18" s="9" customFormat="1" x14ac:dyDescent="0.2">
      <c r="A1754" s="17" t="s">
        <v>278</v>
      </c>
      <c r="B1754" s="75">
        <v>12606</v>
      </c>
      <c r="C1754" s="75">
        <v>43155</v>
      </c>
      <c r="D1754" s="75">
        <v>9169</v>
      </c>
      <c r="E1754" s="75">
        <v>52324</v>
      </c>
      <c r="F1754" s="75">
        <v>7966</v>
      </c>
      <c r="G1754" s="75">
        <v>51588</v>
      </c>
      <c r="H1754" s="15">
        <f>D1754/D1753*100</f>
        <v>29.96699022780011</v>
      </c>
      <c r="I1754" s="15">
        <f>E1754/E1753*100</f>
        <v>40.333932026486394</v>
      </c>
      <c r="J1754" s="16">
        <f t="shared" si="412"/>
        <v>72.73520545771855</v>
      </c>
      <c r="K1754" s="16">
        <f t="shared" si="413"/>
        <v>115.10168214913381</v>
      </c>
      <c r="L1754" s="16">
        <f t="shared" si="413"/>
        <v>101.42668837714197</v>
      </c>
    </row>
    <row r="1755" spans="1:18" s="9" customFormat="1" x14ac:dyDescent="0.2">
      <c r="A1755" s="17" t="s">
        <v>274</v>
      </c>
      <c r="B1755" s="75">
        <v>20090</v>
      </c>
      <c r="C1755" s="75">
        <v>55975</v>
      </c>
      <c r="D1755" s="75">
        <v>21428</v>
      </c>
      <c r="E1755" s="75">
        <v>77403</v>
      </c>
      <c r="F1755" s="75">
        <v>12369</v>
      </c>
      <c r="G1755" s="75">
        <v>58320</v>
      </c>
      <c r="H1755" s="15">
        <f>D1755/D1753*100</f>
        <v>70.03300977219989</v>
      </c>
      <c r="I1755" s="15">
        <f>E1755/E1753*100</f>
        <v>59.666067973513613</v>
      </c>
      <c r="J1755" s="16">
        <f t="shared" si="412"/>
        <v>106.66002986560478</v>
      </c>
      <c r="K1755" s="16">
        <f t="shared" si="413"/>
        <v>173.23955048912606</v>
      </c>
      <c r="L1755" s="16">
        <f t="shared" si="413"/>
        <v>132.72119341563786</v>
      </c>
      <c r="M1755" s="78"/>
      <c r="N1755" s="78"/>
      <c r="O1755" s="78"/>
      <c r="P1755" s="78"/>
      <c r="Q1755" s="78"/>
      <c r="R1755" s="78"/>
    </row>
    <row r="1756" spans="1:18" s="9" customFormat="1" x14ac:dyDescent="0.2">
      <c r="A1756" s="13" t="s">
        <v>273</v>
      </c>
      <c r="B1756" s="75">
        <v>32696</v>
      </c>
      <c r="C1756" s="75">
        <v>99130</v>
      </c>
      <c r="D1756" s="75">
        <v>30597</v>
      </c>
      <c r="E1756" s="75">
        <v>129727</v>
      </c>
      <c r="F1756" s="75">
        <v>20335</v>
      </c>
      <c r="G1756" s="75">
        <v>109908</v>
      </c>
      <c r="H1756" s="15">
        <f>H1757+H1758</f>
        <v>100</v>
      </c>
      <c r="I1756" s="15">
        <f>I1757+I1758</f>
        <v>100</v>
      </c>
      <c r="J1756" s="16">
        <f t="shared" si="412"/>
        <v>93.580254465378033</v>
      </c>
      <c r="K1756" s="16">
        <f t="shared" si="413"/>
        <v>150.46471600688469</v>
      </c>
      <c r="L1756" s="16">
        <f t="shared" si="413"/>
        <v>118.03235433271465</v>
      </c>
    </row>
    <row r="1757" spans="1:18" s="9" customFormat="1" x14ac:dyDescent="0.2">
      <c r="A1757" s="17" t="s">
        <v>275</v>
      </c>
      <c r="B1757" s="75">
        <v>95</v>
      </c>
      <c r="C1757" s="75">
        <v>383</v>
      </c>
      <c r="D1757" s="75">
        <v>88</v>
      </c>
      <c r="E1757" s="75">
        <v>471</v>
      </c>
      <c r="F1757" s="75">
        <v>124</v>
      </c>
      <c r="G1757" s="75">
        <v>572</v>
      </c>
      <c r="H1757" s="15">
        <f>D1757/D1756*100</f>
        <v>0.2876098963950714</v>
      </c>
      <c r="I1757" s="15">
        <f>E1757/E1756*100</f>
        <v>0.3630701396008541</v>
      </c>
      <c r="J1757" s="16">
        <f t="shared" si="412"/>
        <v>92.631578947368425</v>
      </c>
      <c r="K1757" s="16">
        <f t="shared" si="413"/>
        <v>70.967741935483872</v>
      </c>
      <c r="L1757" s="16">
        <f t="shared" si="413"/>
        <v>82.342657342657347</v>
      </c>
    </row>
    <row r="1758" spans="1:18" s="9" customFormat="1" x14ac:dyDescent="0.2">
      <c r="A1758" s="17" t="s">
        <v>279</v>
      </c>
      <c r="B1758" s="75">
        <v>32601</v>
      </c>
      <c r="C1758" s="75">
        <v>98747</v>
      </c>
      <c r="D1758" s="75">
        <v>30509</v>
      </c>
      <c r="E1758" s="75">
        <v>129256</v>
      </c>
      <c r="F1758" s="75">
        <v>20211</v>
      </c>
      <c r="G1758" s="75">
        <v>109336</v>
      </c>
      <c r="H1758" s="15">
        <f>D1758/D1756*100</f>
        <v>99.712390103604932</v>
      </c>
      <c r="I1758" s="15">
        <f>E1758/E1756*100</f>
        <v>99.63692986039915</v>
      </c>
      <c r="J1758" s="16">
        <f t="shared" si="412"/>
        <v>93.58301892579982</v>
      </c>
      <c r="K1758" s="16">
        <f t="shared" si="413"/>
        <v>150.95245163524814</v>
      </c>
      <c r="L1758" s="16">
        <f t="shared" si="413"/>
        <v>118.21906782761396</v>
      </c>
    </row>
    <row r="1759" spans="1:18" s="9" customFormat="1" ht="22.5" x14ac:dyDescent="0.2">
      <c r="A1759" s="11" t="s">
        <v>520</v>
      </c>
      <c r="B1759" s="75"/>
      <c r="C1759" s="75"/>
      <c r="D1759" s="75"/>
      <c r="E1759" s="75"/>
      <c r="F1759" s="75"/>
      <c r="G1759" s="75"/>
      <c r="H1759" s="74"/>
      <c r="I1759" s="74"/>
      <c r="J1759" s="74"/>
      <c r="K1759" s="74"/>
      <c r="L1759" s="74"/>
      <c r="M1759" s="78"/>
      <c r="N1759" s="78"/>
      <c r="O1759" s="78"/>
      <c r="P1759" s="78"/>
      <c r="Q1759" s="78"/>
      <c r="R1759" s="78"/>
    </row>
    <row r="1760" spans="1:18" s="9" customFormat="1" x14ac:dyDescent="0.2">
      <c r="A1760" s="13" t="s">
        <v>272</v>
      </c>
      <c r="B1760" s="75">
        <v>990</v>
      </c>
      <c r="C1760" s="75">
        <v>2071</v>
      </c>
      <c r="D1760" s="75">
        <v>293</v>
      </c>
      <c r="E1760" s="75">
        <v>2364</v>
      </c>
      <c r="F1760" s="75">
        <v>324</v>
      </c>
      <c r="G1760" s="75">
        <v>1608</v>
      </c>
      <c r="H1760" s="15">
        <f>H1761+H1762</f>
        <v>100</v>
      </c>
      <c r="I1760" s="15">
        <f>I1761+I1762</f>
        <v>100</v>
      </c>
      <c r="J1760" s="16">
        <f t="shared" ref="J1760:J1765" si="414">D1760/B1760*100</f>
        <v>29.595959595959599</v>
      </c>
      <c r="K1760" s="16">
        <f t="shared" ref="K1760:L1763" si="415">D1760/F1760*100</f>
        <v>90.432098765432102</v>
      </c>
      <c r="L1760" s="16">
        <f t="shared" si="415"/>
        <v>147.01492537313433</v>
      </c>
    </row>
    <row r="1761" spans="1:18" s="9" customFormat="1" x14ac:dyDescent="0.2">
      <c r="A1761" s="17" t="s">
        <v>278</v>
      </c>
      <c r="B1761" s="75">
        <v>301</v>
      </c>
      <c r="C1761" s="75">
        <v>734</v>
      </c>
      <c r="D1761" s="75">
        <v>213</v>
      </c>
      <c r="E1761" s="75">
        <v>947</v>
      </c>
      <c r="F1761" s="75">
        <v>172</v>
      </c>
      <c r="G1761" s="75">
        <v>912</v>
      </c>
      <c r="H1761" s="15">
        <f>D1761/D1760*100</f>
        <v>72.696245733788402</v>
      </c>
      <c r="I1761" s="15">
        <f>E1761/E1760*100</f>
        <v>40.059221658206425</v>
      </c>
      <c r="J1761" s="16">
        <f t="shared" si="414"/>
        <v>70.7641196013289</v>
      </c>
      <c r="K1761" s="16">
        <f t="shared" si="415"/>
        <v>123.83720930232558</v>
      </c>
      <c r="L1761" s="16">
        <f t="shared" si="415"/>
        <v>103.83771929824562</v>
      </c>
    </row>
    <row r="1762" spans="1:18" s="9" customFormat="1" x14ac:dyDescent="0.2">
      <c r="A1762" s="17" t="s">
        <v>274</v>
      </c>
      <c r="B1762" s="75">
        <v>689</v>
      </c>
      <c r="C1762" s="75">
        <v>1337</v>
      </c>
      <c r="D1762" s="75">
        <v>80</v>
      </c>
      <c r="E1762" s="75">
        <v>1417</v>
      </c>
      <c r="F1762" s="75">
        <v>152</v>
      </c>
      <c r="G1762" s="75">
        <v>696</v>
      </c>
      <c r="H1762" s="15">
        <f>D1762/D1760*100</f>
        <v>27.303754266211605</v>
      </c>
      <c r="I1762" s="15">
        <f>E1762/E1760*100</f>
        <v>59.940778341793568</v>
      </c>
      <c r="J1762" s="16">
        <f t="shared" si="414"/>
        <v>11.611030478955007</v>
      </c>
      <c r="K1762" s="16">
        <f t="shared" si="415"/>
        <v>52.631578947368418</v>
      </c>
      <c r="L1762" s="16">
        <f t="shared" si="415"/>
        <v>203.59195402298852</v>
      </c>
      <c r="M1762" s="78"/>
      <c r="N1762" s="78"/>
      <c r="O1762" s="78"/>
      <c r="P1762" s="78"/>
      <c r="Q1762" s="78"/>
      <c r="R1762" s="78"/>
    </row>
    <row r="1763" spans="1:18" s="9" customFormat="1" x14ac:dyDescent="0.2">
      <c r="A1763" s="13" t="s">
        <v>273</v>
      </c>
      <c r="B1763" s="75">
        <v>990</v>
      </c>
      <c r="C1763" s="75">
        <v>2071</v>
      </c>
      <c r="D1763" s="75">
        <v>293</v>
      </c>
      <c r="E1763" s="75">
        <v>2364</v>
      </c>
      <c r="F1763" s="75">
        <v>324</v>
      </c>
      <c r="G1763" s="75">
        <v>1608</v>
      </c>
      <c r="H1763" s="15">
        <f>H1764+H1765</f>
        <v>100</v>
      </c>
      <c r="I1763" s="15">
        <f>I1764+I1765</f>
        <v>100</v>
      </c>
      <c r="J1763" s="16">
        <f t="shared" si="414"/>
        <v>29.595959595959599</v>
      </c>
      <c r="K1763" s="16">
        <f t="shared" si="415"/>
        <v>90.432098765432102</v>
      </c>
      <c r="L1763" s="16">
        <f t="shared" si="415"/>
        <v>147.01492537313433</v>
      </c>
    </row>
    <row r="1764" spans="1:18" s="9" customFormat="1" x14ac:dyDescent="0.2">
      <c r="A1764" s="17" t="s">
        <v>275</v>
      </c>
      <c r="B1764" s="75">
        <v>2</v>
      </c>
      <c r="C1764" s="75">
        <v>4</v>
      </c>
      <c r="D1764" s="75">
        <v>0</v>
      </c>
      <c r="E1764" s="75">
        <v>4</v>
      </c>
      <c r="F1764" s="75">
        <v>0</v>
      </c>
      <c r="G1764" s="75">
        <v>9</v>
      </c>
      <c r="H1764" s="15">
        <f>D1764/D1763*100</f>
        <v>0</v>
      </c>
      <c r="I1764" s="15">
        <f>E1764/E1763*100</f>
        <v>0.16920473773265651</v>
      </c>
      <c r="J1764" s="16">
        <f t="shared" si="414"/>
        <v>0</v>
      </c>
      <c r="K1764" s="16">
        <v>0</v>
      </c>
      <c r="L1764" s="16">
        <f>E1764/G1764*100</f>
        <v>44.444444444444443</v>
      </c>
    </row>
    <row r="1765" spans="1:18" s="9" customFormat="1" x14ac:dyDescent="0.2">
      <c r="A1765" s="17" t="s">
        <v>279</v>
      </c>
      <c r="B1765" s="75">
        <v>988</v>
      </c>
      <c r="C1765" s="75">
        <v>2067</v>
      </c>
      <c r="D1765" s="75">
        <v>293</v>
      </c>
      <c r="E1765" s="75">
        <v>2360</v>
      </c>
      <c r="F1765" s="75">
        <v>324</v>
      </c>
      <c r="G1765" s="75">
        <v>1599</v>
      </c>
      <c r="H1765" s="15">
        <f>D1765/D1763*100</f>
        <v>100</v>
      </c>
      <c r="I1765" s="15">
        <f>E1765/E1763*100</f>
        <v>99.830795262267344</v>
      </c>
      <c r="J1765" s="16">
        <f t="shared" si="414"/>
        <v>29.655870445344128</v>
      </c>
      <c r="K1765" s="16">
        <f>D1765/F1765*100</f>
        <v>90.432098765432102</v>
      </c>
      <c r="L1765" s="16">
        <f>E1765/G1765*100</f>
        <v>147.59224515322074</v>
      </c>
    </row>
    <row r="1766" spans="1:18" s="9" customFormat="1" x14ac:dyDescent="0.2">
      <c r="A1766" s="11" t="s">
        <v>521</v>
      </c>
      <c r="B1766" s="75"/>
      <c r="C1766" s="75"/>
      <c r="D1766" s="75"/>
      <c r="E1766" s="75"/>
      <c r="F1766" s="75"/>
      <c r="G1766" s="75"/>
      <c r="H1766" s="74"/>
      <c r="I1766" s="74"/>
      <c r="J1766" s="74"/>
      <c r="K1766" s="74"/>
      <c r="L1766" s="74"/>
      <c r="M1766" s="78"/>
      <c r="N1766" s="78"/>
      <c r="O1766" s="78"/>
      <c r="P1766" s="78"/>
      <c r="Q1766" s="78"/>
      <c r="R1766" s="78"/>
    </row>
    <row r="1767" spans="1:18" s="9" customFormat="1" x14ac:dyDescent="0.2">
      <c r="A1767" s="13" t="s">
        <v>272</v>
      </c>
      <c r="B1767" s="75">
        <v>2880</v>
      </c>
      <c r="C1767" s="75">
        <v>7840</v>
      </c>
      <c r="D1767" s="75">
        <v>3239</v>
      </c>
      <c r="E1767" s="75">
        <v>11079</v>
      </c>
      <c r="F1767" s="75">
        <v>2393</v>
      </c>
      <c r="G1767" s="75">
        <v>11727</v>
      </c>
      <c r="H1767" s="15">
        <f>H1768+H1769</f>
        <v>100</v>
      </c>
      <c r="I1767" s="15">
        <f>I1768+I1769</f>
        <v>100</v>
      </c>
      <c r="J1767" s="16">
        <f t="shared" ref="J1767:J1772" si="416">D1767/B1767*100</f>
        <v>112.46527777777777</v>
      </c>
      <c r="K1767" s="16">
        <f t="shared" ref="K1767:L1772" si="417">D1767/F1767*100</f>
        <v>135.35311324697034</v>
      </c>
      <c r="L1767" s="16">
        <f t="shared" si="417"/>
        <v>94.47429009976976</v>
      </c>
    </row>
    <row r="1768" spans="1:18" s="9" customFormat="1" x14ac:dyDescent="0.2">
      <c r="A1768" s="17" t="s">
        <v>278</v>
      </c>
      <c r="B1768" s="75">
        <v>617</v>
      </c>
      <c r="C1768" s="75">
        <v>1813</v>
      </c>
      <c r="D1768" s="75">
        <v>943</v>
      </c>
      <c r="E1768" s="75">
        <v>2756</v>
      </c>
      <c r="F1768" s="75">
        <v>815</v>
      </c>
      <c r="G1768" s="75">
        <v>2901</v>
      </c>
      <c r="H1768" s="15">
        <f>D1768/D1767*100</f>
        <v>29.11392405063291</v>
      </c>
      <c r="I1768" s="15">
        <f>E1768/E1767*100</f>
        <v>24.875891325931942</v>
      </c>
      <c r="J1768" s="16">
        <f t="shared" si="416"/>
        <v>152.83630470016206</v>
      </c>
      <c r="K1768" s="16">
        <f t="shared" si="417"/>
        <v>115.70552147239263</v>
      </c>
      <c r="L1768" s="16">
        <f t="shared" si="417"/>
        <v>95.00172354360565</v>
      </c>
    </row>
    <row r="1769" spans="1:18" s="9" customFormat="1" x14ac:dyDescent="0.2">
      <c r="A1769" s="17" t="s">
        <v>274</v>
      </c>
      <c r="B1769" s="75">
        <v>2263</v>
      </c>
      <c r="C1769" s="75">
        <v>6027</v>
      </c>
      <c r="D1769" s="75">
        <v>2296</v>
      </c>
      <c r="E1769" s="75">
        <v>8323</v>
      </c>
      <c r="F1769" s="75">
        <v>1578</v>
      </c>
      <c r="G1769" s="75">
        <v>8826</v>
      </c>
      <c r="H1769" s="15">
        <f>D1769/D1767*100</f>
        <v>70.886075949367083</v>
      </c>
      <c r="I1769" s="15">
        <f>E1769/E1767*100</f>
        <v>75.124108674068054</v>
      </c>
      <c r="J1769" s="16">
        <f t="shared" si="416"/>
        <v>101.45824127264693</v>
      </c>
      <c r="K1769" s="16">
        <f t="shared" si="417"/>
        <v>145.50063371356148</v>
      </c>
      <c r="L1769" s="16">
        <f t="shared" si="417"/>
        <v>94.300929073192847</v>
      </c>
      <c r="M1769" s="78"/>
      <c r="N1769" s="78"/>
      <c r="O1769" s="78"/>
      <c r="P1769" s="78"/>
      <c r="Q1769" s="78"/>
      <c r="R1769" s="78"/>
    </row>
    <row r="1770" spans="1:18" s="9" customFormat="1" x14ac:dyDescent="0.2">
      <c r="A1770" s="13" t="s">
        <v>273</v>
      </c>
      <c r="B1770" s="75">
        <v>2880</v>
      </c>
      <c r="C1770" s="75">
        <v>7840</v>
      </c>
      <c r="D1770" s="75">
        <v>3239</v>
      </c>
      <c r="E1770" s="75">
        <v>11079</v>
      </c>
      <c r="F1770" s="75">
        <v>2393</v>
      </c>
      <c r="G1770" s="75">
        <v>11727</v>
      </c>
      <c r="H1770" s="15">
        <f>H1771+H1772</f>
        <v>100</v>
      </c>
      <c r="I1770" s="15">
        <f>I1771+I1772</f>
        <v>99.999999999999986</v>
      </c>
      <c r="J1770" s="16">
        <f t="shared" si="416"/>
        <v>112.46527777777777</v>
      </c>
      <c r="K1770" s="16">
        <f t="shared" si="417"/>
        <v>135.35311324697034</v>
      </c>
      <c r="L1770" s="16">
        <f t="shared" si="417"/>
        <v>94.47429009976976</v>
      </c>
    </row>
    <row r="1771" spans="1:18" s="9" customFormat="1" x14ac:dyDescent="0.2">
      <c r="A1771" s="17" t="s">
        <v>275</v>
      </c>
      <c r="B1771" s="75">
        <v>106</v>
      </c>
      <c r="C1771" s="75">
        <v>358</v>
      </c>
      <c r="D1771" s="75">
        <v>64</v>
      </c>
      <c r="E1771" s="75">
        <v>422</v>
      </c>
      <c r="F1771" s="75">
        <v>46</v>
      </c>
      <c r="G1771" s="75">
        <v>398</v>
      </c>
      <c r="H1771" s="15">
        <f>D1771/D1770*100</f>
        <v>1.9759184933621488</v>
      </c>
      <c r="I1771" s="15">
        <f>E1771/E1770*100</f>
        <v>3.8090080332159943</v>
      </c>
      <c r="J1771" s="16">
        <f t="shared" si="416"/>
        <v>60.377358490566039</v>
      </c>
      <c r="K1771" s="16">
        <f t="shared" si="417"/>
        <v>139.13043478260869</v>
      </c>
      <c r="L1771" s="16">
        <f t="shared" si="417"/>
        <v>106.03015075376885</v>
      </c>
    </row>
    <row r="1772" spans="1:18" s="9" customFormat="1" x14ac:dyDescent="0.2">
      <c r="A1772" s="17" t="s">
        <v>279</v>
      </c>
      <c r="B1772" s="75">
        <v>2774</v>
      </c>
      <c r="C1772" s="75">
        <v>7482</v>
      </c>
      <c r="D1772" s="75">
        <v>3175</v>
      </c>
      <c r="E1772" s="75">
        <v>10657</v>
      </c>
      <c r="F1772" s="75">
        <v>2347</v>
      </c>
      <c r="G1772" s="75">
        <v>11329</v>
      </c>
      <c r="H1772" s="15">
        <f>D1772/D1770*100</f>
        <v>98.024081506637856</v>
      </c>
      <c r="I1772" s="15">
        <f>E1772/E1770*100</f>
        <v>96.190991966783997</v>
      </c>
      <c r="J1772" s="16">
        <f t="shared" si="416"/>
        <v>114.45565969718818</v>
      </c>
      <c r="K1772" s="16">
        <f t="shared" si="417"/>
        <v>135.27907967618236</v>
      </c>
      <c r="L1772" s="16">
        <f t="shared" si="417"/>
        <v>94.068320240091793</v>
      </c>
    </row>
    <row r="1773" spans="1:18" s="9" customFormat="1" ht="22.5" x14ac:dyDescent="0.2">
      <c r="A1773" s="11" t="s">
        <v>522</v>
      </c>
      <c r="B1773" s="75"/>
      <c r="C1773" s="75"/>
      <c r="D1773" s="75"/>
      <c r="E1773" s="75"/>
      <c r="F1773" s="75"/>
      <c r="G1773" s="75"/>
      <c r="H1773" s="74"/>
      <c r="I1773" s="74"/>
      <c r="J1773" s="74"/>
      <c r="K1773" s="74"/>
      <c r="L1773" s="74"/>
      <c r="M1773" s="78"/>
      <c r="N1773" s="78"/>
      <c r="O1773" s="78"/>
      <c r="P1773" s="78"/>
      <c r="Q1773" s="78"/>
      <c r="R1773" s="78"/>
    </row>
    <row r="1774" spans="1:18" s="9" customFormat="1" x14ac:dyDescent="0.2">
      <c r="A1774" s="13" t="s">
        <v>272</v>
      </c>
      <c r="B1774" s="75">
        <v>326</v>
      </c>
      <c r="C1774" s="75">
        <v>1296</v>
      </c>
      <c r="D1774" s="75">
        <v>422</v>
      </c>
      <c r="E1774" s="75">
        <v>1718</v>
      </c>
      <c r="F1774" s="75">
        <v>329</v>
      </c>
      <c r="G1774" s="75">
        <v>1219</v>
      </c>
      <c r="H1774" s="15">
        <f>H1775+H1776</f>
        <v>100</v>
      </c>
      <c r="I1774" s="15">
        <f>I1775+I1776</f>
        <v>100</v>
      </c>
      <c r="J1774" s="16">
        <f t="shared" ref="J1774:J1779" si="418">D1774/B1774*100</f>
        <v>129.4478527607362</v>
      </c>
      <c r="K1774" s="16">
        <f t="shared" ref="K1774:L1779" si="419">D1774/F1774*100</f>
        <v>128.26747720364742</v>
      </c>
      <c r="L1774" s="16">
        <f t="shared" si="419"/>
        <v>140.93519278096801</v>
      </c>
    </row>
    <row r="1775" spans="1:18" s="9" customFormat="1" x14ac:dyDescent="0.2">
      <c r="A1775" s="17" t="s">
        <v>278</v>
      </c>
      <c r="B1775" s="75">
        <v>38</v>
      </c>
      <c r="C1775" s="75">
        <v>199</v>
      </c>
      <c r="D1775" s="75">
        <v>110</v>
      </c>
      <c r="E1775" s="75">
        <v>309</v>
      </c>
      <c r="F1775" s="75">
        <v>38</v>
      </c>
      <c r="G1775" s="75">
        <v>187</v>
      </c>
      <c r="H1775" s="15">
        <f>D1775/D1774*100</f>
        <v>26.066350710900476</v>
      </c>
      <c r="I1775" s="15">
        <f>E1775/E1774*100</f>
        <v>17.9860302677532</v>
      </c>
      <c r="J1775" s="16">
        <f t="shared" si="418"/>
        <v>289.4736842105263</v>
      </c>
      <c r="K1775" s="16">
        <f t="shared" si="419"/>
        <v>289.4736842105263</v>
      </c>
      <c r="L1775" s="16">
        <f t="shared" si="419"/>
        <v>165.24064171122996</v>
      </c>
    </row>
    <row r="1776" spans="1:18" s="9" customFormat="1" x14ac:dyDescent="0.2">
      <c r="A1776" s="17" t="s">
        <v>274</v>
      </c>
      <c r="B1776" s="75">
        <v>288</v>
      </c>
      <c r="C1776" s="75">
        <v>1097</v>
      </c>
      <c r="D1776" s="75">
        <v>312</v>
      </c>
      <c r="E1776" s="75">
        <v>1409</v>
      </c>
      <c r="F1776" s="75">
        <v>291</v>
      </c>
      <c r="G1776" s="75">
        <v>1032</v>
      </c>
      <c r="H1776" s="15">
        <f>D1776/D1774*100</f>
        <v>73.93364928909952</v>
      </c>
      <c r="I1776" s="15">
        <f>E1776/E1774*100</f>
        <v>82.013969732246792</v>
      </c>
      <c r="J1776" s="16">
        <f t="shared" si="418"/>
        <v>108.33333333333333</v>
      </c>
      <c r="K1776" s="16">
        <f t="shared" si="419"/>
        <v>107.21649484536083</v>
      </c>
      <c r="L1776" s="16">
        <f t="shared" si="419"/>
        <v>136.53100775193798</v>
      </c>
      <c r="M1776" s="78"/>
      <c r="N1776" s="78"/>
      <c r="O1776" s="78"/>
      <c r="P1776" s="78"/>
      <c r="Q1776" s="78"/>
      <c r="R1776" s="78"/>
    </row>
    <row r="1777" spans="1:18" s="9" customFormat="1" x14ac:dyDescent="0.2">
      <c r="A1777" s="13" t="s">
        <v>273</v>
      </c>
      <c r="B1777" s="75">
        <v>326</v>
      </c>
      <c r="C1777" s="75">
        <v>1296</v>
      </c>
      <c r="D1777" s="75">
        <v>422</v>
      </c>
      <c r="E1777" s="75">
        <v>1718</v>
      </c>
      <c r="F1777" s="75">
        <v>329</v>
      </c>
      <c r="G1777" s="75">
        <v>1219</v>
      </c>
      <c r="H1777" s="15">
        <f>H1778+H1779</f>
        <v>100</v>
      </c>
      <c r="I1777" s="15">
        <f>I1778+I1779</f>
        <v>99.999999999999986</v>
      </c>
      <c r="J1777" s="16">
        <f t="shared" si="418"/>
        <v>129.4478527607362</v>
      </c>
      <c r="K1777" s="16">
        <f t="shared" si="419"/>
        <v>128.26747720364742</v>
      </c>
      <c r="L1777" s="16">
        <f t="shared" si="419"/>
        <v>140.93519278096801</v>
      </c>
    </row>
    <row r="1778" spans="1:18" s="9" customFormat="1" x14ac:dyDescent="0.2">
      <c r="A1778" s="17" t="s">
        <v>275</v>
      </c>
      <c r="B1778" s="75">
        <v>18</v>
      </c>
      <c r="C1778" s="75">
        <v>63</v>
      </c>
      <c r="D1778" s="75">
        <v>3</v>
      </c>
      <c r="E1778" s="75">
        <v>66</v>
      </c>
      <c r="F1778" s="75">
        <v>6</v>
      </c>
      <c r="G1778" s="75">
        <v>67</v>
      </c>
      <c r="H1778" s="15">
        <f>D1778/D1777*100</f>
        <v>0.7109004739336493</v>
      </c>
      <c r="I1778" s="15">
        <f>E1778/E1777*100</f>
        <v>3.8416763678696162</v>
      </c>
      <c r="J1778" s="16">
        <f t="shared" si="418"/>
        <v>16.666666666666664</v>
      </c>
      <c r="K1778" s="16">
        <f t="shared" si="419"/>
        <v>50</v>
      </c>
      <c r="L1778" s="16">
        <f t="shared" si="419"/>
        <v>98.507462686567166</v>
      </c>
    </row>
    <row r="1779" spans="1:18" s="9" customFormat="1" x14ac:dyDescent="0.2">
      <c r="A1779" s="17" t="s">
        <v>279</v>
      </c>
      <c r="B1779" s="75">
        <v>308</v>
      </c>
      <c r="C1779" s="75">
        <v>1233</v>
      </c>
      <c r="D1779" s="75">
        <v>419</v>
      </c>
      <c r="E1779" s="75">
        <v>1652</v>
      </c>
      <c r="F1779" s="75">
        <v>323</v>
      </c>
      <c r="G1779" s="75">
        <v>1152</v>
      </c>
      <c r="H1779" s="15">
        <f>D1779/D1777*100</f>
        <v>99.289099526066352</v>
      </c>
      <c r="I1779" s="15">
        <f>E1779/E1777*100</f>
        <v>96.158323632130376</v>
      </c>
      <c r="J1779" s="16">
        <f t="shared" si="418"/>
        <v>136.03896103896105</v>
      </c>
      <c r="K1779" s="16">
        <f t="shared" si="419"/>
        <v>129.72136222910217</v>
      </c>
      <c r="L1779" s="16">
        <f t="shared" si="419"/>
        <v>143.40277777777777</v>
      </c>
    </row>
    <row r="1780" spans="1:18" s="9" customFormat="1" ht="22.5" x14ac:dyDescent="0.2">
      <c r="A1780" s="11" t="s">
        <v>523</v>
      </c>
      <c r="B1780" s="75"/>
      <c r="C1780" s="75"/>
      <c r="D1780" s="75"/>
      <c r="E1780" s="75"/>
      <c r="F1780" s="75"/>
      <c r="G1780" s="75"/>
      <c r="H1780" s="74"/>
      <c r="I1780" s="74"/>
      <c r="J1780" s="74"/>
      <c r="K1780" s="74"/>
      <c r="L1780" s="74"/>
      <c r="M1780" s="78"/>
      <c r="N1780" s="78"/>
      <c r="O1780" s="78"/>
      <c r="P1780" s="78"/>
      <c r="Q1780" s="78"/>
      <c r="R1780" s="78"/>
    </row>
    <row r="1781" spans="1:18" s="9" customFormat="1" x14ac:dyDescent="0.2">
      <c r="A1781" s="13" t="s">
        <v>272</v>
      </c>
      <c r="B1781" s="75">
        <v>53</v>
      </c>
      <c r="C1781" s="75">
        <v>234</v>
      </c>
      <c r="D1781" s="75">
        <v>27</v>
      </c>
      <c r="E1781" s="75">
        <v>250</v>
      </c>
      <c r="F1781" s="75">
        <v>42</v>
      </c>
      <c r="G1781" s="75">
        <v>178</v>
      </c>
      <c r="H1781" s="15">
        <f>H1782+H1783+H1784</f>
        <v>100</v>
      </c>
      <c r="I1781" s="15">
        <f>I1782+I1783+I1784</f>
        <v>100</v>
      </c>
      <c r="J1781" s="16">
        <f>D1781/B1781*100</f>
        <v>50.943396226415096</v>
      </c>
      <c r="K1781" s="16">
        <f>D1781/F1781*100</f>
        <v>64.285714285714292</v>
      </c>
      <c r="L1781" s="16">
        <f>E1781/G1781*100</f>
        <v>140.44943820224719</v>
      </c>
    </row>
    <row r="1782" spans="1:18" s="9" customFormat="1" x14ac:dyDescent="0.2">
      <c r="A1782" s="17" t="s">
        <v>278</v>
      </c>
      <c r="B1782" s="75">
        <v>0</v>
      </c>
      <c r="C1782" s="75">
        <v>0</v>
      </c>
      <c r="D1782" s="75">
        <v>0</v>
      </c>
      <c r="E1782" s="75">
        <v>0</v>
      </c>
      <c r="F1782" s="75">
        <v>0</v>
      </c>
      <c r="G1782" s="75">
        <v>0</v>
      </c>
      <c r="H1782" s="15">
        <f>D1782/D1781*100</f>
        <v>0</v>
      </c>
      <c r="I1782" s="15">
        <f>E1782/E1781*100</f>
        <v>0</v>
      </c>
      <c r="J1782" s="16">
        <v>0</v>
      </c>
      <c r="K1782" s="16">
        <v>0</v>
      </c>
      <c r="L1782" s="16">
        <v>0</v>
      </c>
    </row>
    <row r="1783" spans="1:18" s="9" customFormat="1" x14ac:dyDescent="0.2">
      <c r="A1783" s="17" t="s">
        <v>274</v>
      </c>
      <c r="B1783" s="75">
        <v>53</v>
      </c>
      <c r="C1783" s="75">
        <v>234</v>
      </c>
      <c r="D1783" s="75">
        <v>16</v>
      </c>
      <c r="E1783" s="75">
        <v>250</v>
      </c>
      <c r="F1783" s="75">
        <v>42</v>
      </c>
      <c r="G1783" s="75">
        <v>178</v>
      </c>
      <c r="H1783" s="15">
        <f>D1783/D1781*100</f>
        <v>59.259259259259252</v>
      </c>
      <c r="I1783" s="15">
        <f>E1783/E1781*100</f>
        <v>100</v>
      </c>
      <c r="J1783" s="16">
        <f>D1783/B1783*100</f>
        <v>30.188679245283019</v>
      </c>
      <c r="K1783" s="16">
        <f>D1783/F1783*100</f>
        <v>38.095238095238095</v>
      </c>
      <c r="L1783" s="16">
        <f>E1783/G1783*100</f>
        <v>140.44943820224719</v>
      </c>
      <c r="M1783" s="78"/>
      <c r="N1783" s="78"/>
      <c r="O1783" s="78"/>
      <c r="P1783" s="78"/>
      <c r="Q1783" s="78"/>
      <c r="R1783" s="78"/>
    </row>
    <row r="1784" spans="1:18" s="74" customFormat="1" x14ac:dyDescent="0.2">
      <c r="A1784" s="17" t="s">
        <v>298</v>
      </c>
      <c r="B1784" s="75">
        <v>0</v>
      </c>
      <c r="C1784" s="75">
        <v>0</v>
      </c>
      <c r="D1784" s="75">
        <v>11</v>
      </c>
      <c r="E1784" s="75">
        <v>0</v>
      </c>
      <c r="F1784" s="75">
        <v>0</v>
      </c>
      <c r="G1784" s="75">
        <v>0</v>
      </c>
      <c r="H1784" s="15">
        <f>D1784/D1781*100</f>
        <v>40.74074074074074</v>
      </c>
      <c r="I1784" s="15">
        <f>E1784/E1781*100</f>
        <v>0</v>
      </c>
      <c r="J1784" s="16">
        <v>0</v>
      </c>
      <c r="K1784" s="16">
        <v>0</v>
      </c>
      <c r="L1784" s="16">
        <v>0</v>
      </c>
      <c r="M1784" s="78"/>
      <c r="N1784" s="78"/>
      <c r="O1784" s="78"/>
      <c r="P1784" s="78"/>
      <c r="Q1784" s="78"/>
      <c r="R1784" s="78"/>
    </row>
    <row r="1785" spans="1:18" s="9" customFormat="1" x14ac:dyDescent="0.2">
      <c r="A1785" s="13" t="s">
        <v>273</v>
      </c>
      <c r="B1785" s="75">
        <v>53</v>
      </c>
      <c r="C1785" s="75">
        <v>234</v>
      </c>
      <c r="D1785" s="75">
        <v>27</v>
      </c>
      <c r="E1785" s="75">
        <v>250</v>
      </c>
      <c r="F1785" s="75">
        <v>42</v>
      </c>
      <c r="G1785" s="75">
        <v>178</v>
      </c>
      <c r="H1785" s="15">
        <f>H1786+H1787</f>
        <v>100</v>
      </c>
      <c r="I1785" s="15">
        <f>I1786+I1787</f>
        <v>100</v>
      </c>
      <c r="J1785" s="16">
        <f>D1785/B1785*100</f>
        <v>50.943396226415096</v>
      </c>
      <c r="K1785" s="16">
        <f>D1785/F1785*100</f>
        <v>64.285714285714292</v>
      </c>
      <c r="L1785" s="16">
        <f>E1785/G1785*100</f>
        <v>140.44943820224719</v>
      </c>
    </row>
    <row r="1786" spans="1:18" s="9" customFormat="1" x14ac:dyDescent="0.2">
      <c r="A1786" s="17" t="s">
        <v>275</v>
      </c>
      <c r="B1786" s="75">
        <v>19</v>
      </c>
      <c r="C1786" s="75">
        <v>77</v>
      </c>
      <c r="D1786" s="75">
        <v>27</v>
      </c>
      <c r="E1786" s="75">
        <v>104</v>
      </c>
      <c r="F1786" s="75">
        <v>5</v>
      </c>
      <c r="G1786" s="75">
        <v>24</v>
      </c>
      <c r="H1786" s="15">
        <f>D1786/D1785*100</f>
        <v>100</v>
      </c>
      <c r="I1786" s="15">
        <f>E1786/E1785*100</f>
        <v>41.6</v>
      </c>
      <c r="J1786" s="16">
        <f>D1786/B1786*100</f>
        <v>142.10526315789474</v>
      </c>
      <c r="K1786" s="16"/>
      <c r="L1786" s="16">
        <f>E1786/G1786*100</f>
        <v>433.33333333333331</v>
      </c>
    </row>
    <row r="1787" spans="1:18" s="9" customFormat="1" x14ac:dyDescent="0.2">
      <c r="A1787" s="17" t="s">
        <v>279</v>
      </c>
      <c r="B1787" s="75">
        <v>34</v>
      </c>
      <c r="C1787" s="75">
        <v>157</v>
      </c>
      <c r="D1787" s="75">
        <v>0</v>
      </c>
      <c r="E1787" s="75">
        <v>146</v>
      </c>
      <c r="F1787" s="75">
        <v>37</v>
      </c>
      <c r="G1787" s="75">
        <v>154</v>
      </c>
      <c r="H1787" s="15">
        <f>D1787/D1785*100</f>
        <v>0</v>
      </c>
      <c r="I1787" s="15">
        <f>E1787/E1785*100</f>
        <v>58.4</v>
      </c>
      <c r="J1787" s="16">
        <f>D1787/B1787*100</f>
        <v>0</v>
      </c>
      <c r="K1787" s="16">
        <f>D1787/F1787*100</f>
        <v>0</v>
      </c>
      <c r="L1787" s="16">
        <f>E1787/G1787*100</f>
        <v>94.805194805194802</v>
      </c>
    </row>
    <row r="1788" spans="1:18" s="9" customFormat="1" ht="22.5" x14ac:dyDescent="0.2">
      <c r="A1788" s="11" t="s">
        <v>524</v>
      </c>
      <c r="B1788" s="75"/>
      <c r="C1788" s="75"/>
      <c r="D1788" s="75"/>
      <c r="E1788" s="75"/>
      <c r="F1788" s="75"/>
      <c r="G1788" s="75"/>
      <c r="H1788" s="74"/>
      <c r="I1788" s="74"/>
      <c r="J1788" s="74"/>
      <c r="K1788" s="74"/>
      <c r="L1788" s="74"/>
      <c r="M1788" s="78"/>
      <c r="N1788" s="78"/>
      <c r="O1788" s="78"/>
      <c r="P1788" s="78"/>
      <c r="Q1788" s="78"/>
      <c r="R1788" s="78"/>
    </row>
    <row r="1789" spans="1:18" s="9" customFormat="1" x14ac:dyDescent="0.2">
      <c r="A1789" s="13" t="s">
        <v>272</v>
      </c>
      <c r="B1789" s="75">
        <v>33725</v>
      </c>
      <c r="C1789" s="75">
        <v>99460</v>
      </c>
      <c r="D1789" s="75">
        <v>25384</v>
      </c>
      <c r="E1789" s="75">
        <v>124844</v>
      </c>
      <c r="F1789" s="75">
        <v>33127</v>
      </c>
      <c r="G1789" s="75">
        <v>477435</v>
      </c>
      <c r="H1789" s="15">
        <f>H1790+H1791</f>
        <v>100</v>
      </c>
      <c r="I1789" s="15">
        <f>I1790+I1791</f>
        <v>99.999199000352434</v>
      </c>
      <c r="J1789" s="16">
        <f t="shared" ref="J1789:J1794" si="420">D1789/B1789*100</f>
        <v>75.267605633802816</v>
      </c>
      <c r="K1789" s="16">
        <f t="shared" ref="K1789:L1794" si="421">D1789/F1789*100</f>
        <v>76.626316901621038</v>
      </c>
      <c r="L1789" s="16">
        <f t="shared" si="421"/>
        <v>26.148899850241392</v>
      </c>
    </row>
    <row r="1790" spans="1:18" s="9" customFormat="1" x14ac:dyDescent="0.2">
      <c r="A1790" s="17" t="s">
        <v>278</v>
      </c>
      <c r="B1790" s="75">
        <v>304</v>
      </c>
      <c r="C1790" s="75">
        <v>1140</v>
      </c>
      <c r="D1790" s="75">
        <v>278</v>
      </c>
      <c r="E1790" s="75">
        <v>1418</v>
      </c>
      <c r="F1790" s="75">
        <v>272</v>
      </c>
      <c r="G1790" s="75">
        <v>1224</v>
      </c>
      <c r="H1790" s="15">
        <f>D1790/D1789*100</f>
        <v>1.095178064922786</v>
      </c>
      <c r="I1790" s="15">
        <f>E1790/E1789*100</f>
        <v>1.1358175002402999</v>
      </c>
      <c r="J1790" s="16">
        <f t="shared" si="420"/>
        <v>91.44736842105263</v>
      </c>
      <c r="K1790" s="16">
        <f t="shared" si="421"/>
        <v>102.20588235294117</v>
      </c>
      <c r="L1790" s="16">
        <f t="shared" si="421"/>
        <v>115.84967320261438</v>
      </c>
    </row>
    <row r="1791" spans="1:18" s="9" customFormat="1" x14ac:dyDescent="0.2">
      <c r="A1791" s="17" t="s">
        <v>274</v>
      </c>
      <c r="B1791" s="75">
        <v>33421</v>
      </c>
      <c r="C1791" s="75">
        <v>98319</v>
      </c>
      <c r="D1791" s="75">
        <v>25106</v>
      </c>
      <c r="E1791" s="75">
        <v>123425</v>
      </c>
      <c r="F1791" s="75">
        <v>32855</v>
      </c>
      <c r="G1791" s="75">
        <v>476211</v>
      </c>
      <c r="H1791" s="15">
        <f>D1791/D1789*100</f>
        <v>98.904821935077209</v>
      </c>
      <c r="I1791" s="15">
        <f>E1791/E1789*100</f>
        <v>98.863381500112141</v>
      </c>
      <c r="J1791" s="16">
        <f t="shared" si="420"/>
        <v>75.12043326052482</v>
      </c>
      <c r="K1791" s="16">
        <f t="shared" si="421"/>
        <v>76.414548774920092</v>
      </c>
      <c r="L1791" s="16">
        <f t="shared" si="421"/>
        <v>25.918132928470783</v>
      </c>
      <c r="M1791" s="78"/>
      <c r="N1791" s="78"/>
      <c r="O1791" s="78"/>
      <c r="P1791" s="78"/>
      <c r="Q1791" s="78"/>
      <c r="R1791" s="78"/>
    </row>
    <row r="1792" spans="1:18" s="9" customFormat="1" x14ac:dyDescent="0.2">
      <c r="A1792" s="13" t="s">
        <v>273</v>
      </c>
      <c r="B1792" s="75">
        <v>33725</v>
      </c>
      <c r="C1792" s="75">
        <v>99460</v>
      </c>
      <c r="D1792" s="75">
        <v>25384</v>
      </c>
      <c r="E1792" s="75">
        <v>124844</v>
      </c>
      <c r="F1792" s="75">
        <v>33127</v>
      </c>
      <c r="G1792" s="75">
        <v>477435</v>
      </c>
      <c r="H1792" s="15">
        <f>H1793+H1794</f>
        <v>100</v>
      </c>
      <c r="I1792" s="15">
        <f>I1793+I1794</f>
        <v>100</v>
      </c>
      <c r="J1792" s="16">
        <f t="shared" si="420"/>
        <v>75.267605633802816</v>
      </c>
      <c r="K1792" s="16">
        <f t="shared" si="421"/>
        <v>76.626316901621038</v>
      </c>
      <c r="L1792" s="16">
        <f t="shared" si="421"/>
        <v>26.148899850241392</v>
      </c>
    </row>
    <row r="1793" spans="1:18" s="9" customFormat="1" x14ac:dyDescent="0.2">
      <c r="A1793" s="17" t="s">
        <v>275</v>
      </c>
      <c r="B1793" s="75">
        <v>1517</v>
      </c>
      <c r="C1793" s="75">
        <v>3648</v>
      </c>
      <c r="D1793" s="75">
        <v>1150</v>
      </c>
      <c r="E1793" s="75">
        <v>4798</v>
      </c>
      <c r="F1793" s="75">
        <v>1177</v>
      </c>
      <c r="G1793" s="75">
        <v>3262</v>
      </c>
      <c r="H1793" s="15">
        <f>D1793/D1792*100</f>
        <v>4.5304128584935395</v>
      </c>
      <c r="I1793" s="15">
        <f>E1793/E1792*100</f>
        <v>3.8431963089936239</v>
      </c>
      <c r="J1793" s="16">
        <f t="shared" si="420"/>
        <v>75.807514831905081</v>
      </c>
      <c r="K1793" s="16">
        <f t="shared" si="421"/>
        <v>97.706032285471537</v>
      </c>
      <c r="L1793" s="16">
        <f t="shared" si="421"/>
        <v>147.08767627222562</v>
      </c>
    </row>
    <row r="1794" spans="1:18" s="9" customFormat="1" x14ac:dyDescent="0.2">
      <c r="A1794" s="17" t="s">
        <v>279</v>
      </c>
      <c r="B1794" s="75">
        <v>32208</v>
      </c>
      <c r="C1794" s="75">
        <v>95812</v>
      </c>
      <c r="D1794" s="75">
        <v>24234</v>
      </c>
      <c r="E1794" s="75">
        <v>120046</v>
      </c>
      <c r="F1794" s="75">
        <v>31950</v>
      </c>
      <c r="G1794" s="75">
        <v>474173</v>
      </c>
      <c r="H1794" s="15">
        <f>D1794/D1792*100</f>
        <v>95.469587141506466</v>
      </c>
      <c r="I1794" s="15">
        <f>E1794/E1792*100</f>
        <v>96.156803691006374</v>
      </c>
      <c r="J1794" s="16">
        <f t="shared" si="420"/>
        <v>75.242175856929961</v>
      </c>
      <c r="K1794" s="16">
        <f t="shared" si="421"/>
        <v>75.849765258215967</v>
      </c>
      <c r="L1794" s="16">
        <f t="shared" si="421"/>
        <v>25.316920195793518</v>
      </c>
    </row>
    <row r="1795" spans="1:18" s="9" customFormat="1" ht="22.5" x14ac:dyDescent="0.2">
      <c r="A1795" s="11" t="s">
        <v>525</v>
      </c>
      <c r="B1795" s="75"/>
      <c r="C1795" s="75"/>
      <c r="D1795" s="75"/>
      <c r="E1795" s="75"/>
      <c r="F1795" s="75"/>
      <c r="G1795" s="75"/>
      <c r="H1795" s="74"/>
      <c r="I1795" s="74"/>
      <c r="J1795" s="74"/>
      <c r="K1795" s="74"/>
      <c r="L1795" s="74"/>
      <c r="M1795" s="78"/>
      <c r="N1795" s="78"/>
      <c r="O1795" s="78"/>
      <c r="P1795" s="78"/>
      <c r="Q1795" s="78"/>
      <c r="R1795" s="78"/>
    </row>
    <row r="1796" spans="1:18" s="9" customFormat="1" x14ac:dyDescent="0.2">
      <c r="A1796" s="13" t="s">
        <v>272</v>
      </c>
      <c r="B1796" s="75">
        <v>13</v>
      </c>
      <c r="C1796" s="75">
        <v>668</v>
      </c>
      <c r="D1796" s="75">
        <v>24</v>
      </c>
      <c r="E1796" s="75">
        <v>691</v>
      </c>
      <c r="F1796" s="75">
        <v>45</v>
      </c>
      <c r="G1796" s="75">
        <v>117</v>
      </c>
      <c r="H1796" s="15">
        <f>H1797+H1798</f>
        <v>100</v>
      </c>
      <c r="I1796" s="15">
        <f>I1797+I1798</f>
        <v>100</v>
      </c>
      <c r="J1796" s="16">
        <f>D1796/B1796*100</f>
        <v>184.61538461538461</v>
      </c>
      <c r="K1796" s="16">
        <f>D1796/F1796*100</f>
        <v>53.333333333333336</v>
      </c>
      <c r="L1796" s="16"/>
    </row>
    <row r="1797" spans="1:18" s="9" customFormat="1" x14ac:dyDescent="0.2">
      <c r="A1797" s="17" t="s">
        <v>278</v>
      </c>
      <c r="B1797" s="75">
        <v>3</v>
      </c>
      <c r="C1797" s="75">
        <v>9</v>
      </c>
      <c r="D1797" s="75">
        <v>4</v>
      </c>
      <c r="E1797" s="75">
        <v>12</v>
      </c>
      <c r="F1797" s="75">
        <v>1</v>
      </c>
      <c r="G1797" s="75">
        <v>4</v>
      </c>
      <c r="H1797" s="15">
        <f>D1797/D1796*100</f>
        <v>16.666666666666664</v>
      </c>
      <c r="I1797" s="15">
        <f>E1797/E1796*100</f>
        <v>1.7366136034732274</v>
      </c>
      <c r="J1797" s="16">
        <f>D1797/B1797*100</f>
        <v>133.33333333333331</v>
      </c>
      <c r="K1797" s="16">
        <f>D1797/F1797*100</f>
        <v>400</v>
      </c>
      <c r="L1797" s="16">
        <f>E1797/G1797*100</f>
        <v>300</v>
      </c>
    </row>
    <row r="1798" spans="1:18" s="9" customFormat="1" x14ac:dyDescent="0.2">
      <c r="A1798" s="17" t="s">
        <v>274</v>
      </c>
      <c r="B1798" s="75">
        <v>10</v>
      </c>
      <c r="C1798" s="75">
        <v>659</v>
      </c>
      <c r="D1798" s="75">
        <v>20</v>
      </c>
      <c r="E1798" s="75">
        <v>679</v>
      </c>
      <c r="F1798" s="75">
        <v>44</v>
      </c>
      <c r="G1798" s="75">
        <v>113</v>
      </c>
      <c r="H1798" s="15">
        <f>D1798/D1796*100</f>
        <v>83.333333333333343</v>
      </c>
      <c r="I1798" s="15">
        <f>E1798/E1796*100</f>
        <v>98.263386396526769</v>
      </c>
      <c r="J1798" s="16">
        <f>D1798/B1798*100</f>
        <v>200</v>
      </c>
      <c r="K1798" s="16">
        <f>D1798/F1798*100</f>
        <v>45.454545454545453</v>
      </c>
      <c r="L1798" s="16"/>
      <c r="M1798" s="78"/>
      <c r="N1798" s="78"/>
      <c r="O1798" s="78"/>
      <c r="P1798" s="78"/>
      <c r="Q1798" s="78"/>
      <c r="R1798" s="78"/>
    </row>
    <row r="1799" spans="1:18" s="9" customFormat="1" x14ac:dyDescent="0.2">
      <c r="A1799" s="13" t="s">
        <v>273</v>
      </c>
      <c r="B1799" s="75">
        <v>13</v>
      </c>
      <c r="C1799" s="75">
        <v>668</v>
      </c>
      <c r="D1799" s="75">
        <v>24</v>
      </c>
      <c r="E1799" s="75">
        <v>691</v>
      </c>
      <c r="F1799" s="75">
        <v>45</v>
      </c>
      <c r="G1799" s="75">
        <v>117</v>
      </c>
      <c r="H1799" s="15">
        <f>H1800+H1801</f>
        <v>100</v>
      </c>
      <c r="I1799" s="15">
        <f>I1800+I1801</f>
        <v>100</v>
      </c>
      <c r="J1799" s="16">
        <f>D1799/B1799*100</f>
        <v>184.61538461538461</v>
      </c>
      <c r="K1799" s="16">
        <f>D1799/F1799*100</f>
        <v>53.333333333333336</v>
      </c>
      <c r="L1799" s="16"/>
    </row>
    <row r="1800" spans="1:18" s="9" customFormat="1" x14ac:dyDescent="0.2">
      <c r="A1800" s="17" t="s">
        <v>275</v>
      </c>
      <c r="B1800" s="75">
        <v>0</v>
      </c>
      <c r="C1800" s="75">
        <v>0</v>
      </c>
      <c r="D1800" s="75">
        <v>0</v>
      </c>
      <c r="E1800" s="75">
        <v>0</v>
      </c>
      <c r="F1800" s="75">
        <v>0</v>
      </c>
      <c r="G1800" s="75">
        <v>0</v>
      </c>
      <c r="H1800" s="15">
        <f>D1800/D1799*100</f>
        <v>0</v>
      </c>
      <c r="I1800" s="15">
        <f>E1800/E1799*100</f>
        <v>0</v>
      </c>
      <c r="J1800" s="16">
        <v>0</v>
      </c>
      <c r="K1800" s="16">
        <v>0</v>
      </c>
      <c r="L1800" s="16">
        <v>0</v>
      </c>
    </row>
    <row r="1801" spans="1:18" s="9" customFormat="1" x14ac:dyDescent="0.2">
      <c r="A1801" s="17" t="s">
        <v>279</v>
      </c>
      <c r="B1801" s="75">
        <v>13</v>
      </c>
      <c r="C1801" s="75">
        <v>668</v>
      </c>
      <c r="D1801" s="75">
        <v>24</v>
      </c>
      <c r="E1801" s="75">
        <v>691</v>
      </c>
      <c r="F1801" s="75">
        <v>45</v>
      </c>
      <c r="G1801" s="75">
        <v>117</v>
      </c>
      <c r="H1801" s="15">
        <f>D1801/D1799*100</f>
        <v>100</v>
      </c>
      <c r="I1801" s="15">
        <f>E1801/E1799*100</f>
        <v>100</v>
      </c>
      <c r="J1801" s="16">
        <f>D1801/B1801*100</f>
        <v>184.61538461538461</v>
      </c>
      <c r="K1801" s="16">
        <f>D1801/F1801*100</f>
        <v>53.333333333333336</v>
      </c>
      <c r="L1801" s="16"/>
    </row>
    <row r="1802" spans="1:18" s="9" customFormat="1" x14ac:dyDescent="0.2">
      <c r="A1802" s="11" t="s">
        <v>526</v>
      </c>
      <c r="B1802" s="75"/>
      <c r="C1802" s="75"/>
      <c r="D1802" s="75"/>
      <c r="E1802" s="75"/>
      <c r="F1802" s="75"/>
      <c r="G1802" s="75"/>
      <c r="H1802" s="74"/>
      <c r="I1802" s="74"/>
      <c r="J1802" s="74"/>
      <c r="K1802" s="74"/>
      <c r="L1802" s="74"/>
      <c r="M1802" s="78"/>
      <c r="N1802" s="78"/>
      <c r="O1802" s="78"/>
      <c r="P1802" s="78"/>
      <c r="Q1802" s="78"/>
      <c r="R1802" s="78"/>
    </row>
    <row r="1803" spans="1:18" s="9" customFormat="1" x14ac:dyDescent="0.2">
      <c r="A1803" s="13" t="s">
        <v>272</v>
      </c>
      <c r="B1803" s="75">
        <v>2517</v>
      </c>
      <c r="C1803" s="75">
        <v>6580</v>
      </c>
      <c r="D1803" s="75">
        <v>2091</v>
      </c>
      <c r="E1803" s="75">
        <v>8671</v>
      </c>
      <c r="F1803" s="75">
        <v>1652</v>
      </c>
      <c r="G1803" s="75">
        <v>12882</v>
      </c>
      <c r="H1803" s="15">
        <f>H1804+H1805</f>
        <v>100</v>
      </c>
      <c r="I1803" s="15">
        <f>I1804+I1805</f>
        <v>100</v>
      </c>
      <c r="J1803" s="16">
        <f t="shared" ref="J1803:J1808" si="422">D1803/B1803*100</f>
        <v>83.075089392133492</v>
      </c>
      <c r="K1803" s="16">
        <f t="shared" ref="K1803:L1808" si="423">D1803/F1803*100</f>
        <v>126.57384987893462</v>
      </c>
      <c r="L1803" s="16">
        <f t="shared" si="423"/>
        <v>67.310976556435335</v>
      </c>
    </row>
    <row r="1804" spans="1:18" s="9" customFormat="1" x14ac:dyDescent="0.2">
      <c r="A1804" s="17" t="s">
        <v>278</v>
      </c>
      <c r="B1804" s="75">
        <v>137</v>
      </c>
      <c r="C1804" s="75">
        <v>490</v>
      </c>
      <c r="D1804" s="75">
        <v>107</v>
      </c>
      <c r="E1804" s="75">
        <v>597</v>
      </c>
      <c r="F1804" s="75">
        <v>115</v>
      </c>
      <c r="G1804" s="75">
        <v>462</v>
      </c>
      <c r="H1804" s="15">
        <f>D1804/D1803*100</f>
        <v>5.117168818747011</v>
      </c>
      <c r="I1804" s="15">
        <f>E1804/E1803*100</f>
        <v>6.885019028947065</v>
      </c>
      <c r="J1804" s="16">
        <f t="shared" si="422"/>
        <v>78.102189781021906</v>
      </c>
      <c r="K1804" s="16">
        <f t="shared" si="423"/>
        <v>93.043478260869563</v>
      </c>
      <c r="L1804" s="16">
        <f t="shared" si="423"/>
        <v>129.22077922077921</v>
      </c>
    </row>
    <row r="1805" spans="1:18" s="9" customFormat="1" x14ac:dyDescent="0.2">
      <c r="A1805" s="17" t="s">
        <v>274</v>
      </c>
      <c r="B1805" s="75">
        <v>2380</v>
      </c>
      <c r="C1805" s="75">
        <v>6090</v>
      </c>
      <c r="D1805" s="75">
        <v>1984</v>
      </c>
      <c r="E1805" s="75">
        <v>8074</v>
      </c>
      <c r="F1805" s="75">
        <v>1537</v>
      </c>
      <c r="G1805" s="75">
        <v>12420</v>
      </c>
      <c r="H1805" s="15">
        <f>D1805/D1803*100</f>
        <v>94.882831181252996</v>
      </c>
      <c r="I1805" s="15">
        <f>E1805/E1803*100</f>
        <v>93.11498097105293</v>
      </c>
      <c r="J1805" s="16">
        <f t="shared" si="422"/>
        <v>83.361344537815128</v>
      </c>
      <c r="K1805" s="16">
        <f t="shared" si="423"/>
        <v>129.08262849707222</v>
      </c>
      <c r="L1805" s="16">
        <f t="shared" si="423"/>
        <v>65.008051529790663</v>
      </c>
      <c r="M1805" s="78"/>
      <c r="N1805" s="78"/>
      <c r="O1805" s="78"/>
      <c r="P1805" s="78"/>
      <c r="Q1805" s="78"/>
      <c r="R1805" s="78"/>
    </row>
    <row r="1806" spans="1:18" s="9" customFormat="1" x14ac:dyDescent="0.2">
      <c r="A1806" s="13" t="s">
        <v>273</v>
      </c>
      <c r="B1806" s="75">
        <v>2517</v>
      </c>
      <c r="C1806" s="75">
        <v>6580</v>
      </c>
      <c r="D1806" s="75">
        <v>2091</v>
      </c>
      <c r="E1806" s="75">
        <v>8671</v>
      </c>
      <c r="F1806" s="75">
        <v>1652</v>
      </c>
      <c r="G1806" s="75">
        <v>12882</v>
      </c>
      <c r="H1806" s="15">
        <f>H1807+H1808</f>
        <v>100</v>
      </c>
      <c r="I1806" s="15">
        <f>I1807+I1808</f>
        <v>99.999999999999986</v>
      </c>
      <c r="J1806" s="16">
        <f t="shared" si="422"/>
        <v>83.075089392133492</v>
      </c>
      <c r="K1806" s="16">
        <f t="shared" si="423"/>
        <v>126.57384987893462</v>
      </c>
      <c r="L1806" s="16">
        <f t="shared" si="423"/>
        <v>67.310976556435335</v>
      </c>
    </row>
    <row r="1807" spans="1:18" s="9" customFormat="1" x14ac:dyDescent="0.2">
      <c r="A1807" s="17" t="s">
        <v>275</v>
      </c>
      <c r="B1807" s="75">
        <v>7</v>
      </c>
      <c r="C1807" s="75">
        <v>29</v>
      </c>
      <c r="D1807" s="75">
        <v>11</v>
      </c>
      <c r="E1807" s="75">
        <v>40</v>
      </c>
      <c r="F1807" s="75">
        <v>47</v>
      </c>
      <c r="G1807" s="75">
        <v>323</v>
      </c>
      <c r="H1807" s="15">
        <f>D1807/D1806*100</f>
        <v>0.52606408417025341</v>
      </c>
      <c r="I1807" s="15">
        <f>E1807/E1806*100</f>
        <v>0.46130780763464418</v>
      </c>
      <c r="J1807" s="16">
        <f t="shared" si="422"/>
        <v>157.14285714285714</v>
      </c>
      <c r="K1807" s="16">
        <f t="shared" si="423"/>
        <v>23.404255319148938</v>
      </c>
      <c r="L1807" s="16">
        <f t="shared" si="423"/>
        <v>12.383900928792571</v>
      </c>
    </row>
    <row r="1808" spans="1:18" s="9" customFormat="1" x14ac:dyDescent="0.2">
      <c r="A1808" s="17" t="s">
        <v>279</v>
      </c>
      <c r="B1808" s="75">
        <v>2510</v>
      </c>
      <c r="C1808" s="75">
        <v>6551</v>
      </c>
      <c r="D1808" s="75">
        <v>2080</v>
      </c>
      <c r="E1808" s="75">
        <v>8631</v>
      </c>
      <c r="F1808" s="75">
        <v>1605</v>
      </c>
      <c r="G1808" s="75">
        <v>12559</v>
      </c>
      <c r="H1808" s="15">
        <f>D1808/D1806*100</f>
        <v>99.473935915829742</v>
      </c>
      <c r="I1808" s="15">
        <f>E1808/E1806*100</f>
        <v>99.538692192365346</v>
      </c>
      <c r="J1808" s="16">
        <f t="shared" si="422"/>
        <v>82.86852589641434</v>
      </c>
      <c r="K1808" s="16">
        <f t="shared" si="423"/>
        <v>129.59501557632399</v>
      </c>
      <c r="L1808" s="16">
        <f t="shared" si="423"/>
        <v>68.723624492395899</v>
      </c>
      <c r="M1808" s="74"/>
      <c r="N1808" s="74"/>
      <c r="O1808" s="74"/>
      <c r="P1808" s="74"/>
      <c r="Q1808" s="74"/>
      <c r="R1808" s="74"/>
    </row>
    <row r="1809" spans="1:18" s="9" customFormat="1" x14ac:dyDescent="0.2">
      <c r="A1809" s="11" t="s">
        <v>527</v>
      </c>
      <c r="B1809" s="75"/>
      <c r="C1809" s="75"/>
      <c r="D1809" s="75"/>
      <c r="E1809" s="75"/>
      <c r="F1809" s="75"/>
      <c r="G1809" s="75"/>
      <c r="H1809" s="74"/>
      <c r="I1809" s="74"/>
      <c r="J1809" s="74"/>
      <c r="K1809" s="74"/>
      <c r="L1809" s="74"/>
      <c r="M1809" s="78"/>
      <c r="N1809" s="78"/>
      <c r="O1809" s="78"/>
      <c r="P1809" s="78"/>
      <c r="Q1809" s="78"/>
      <c r="R1809" s="78"/>
    </row>
    <row r="1810" spans="1:18" s="9" customFormat="1" x14ac:dyDescent="0.2">
      <c r="A1810" s="13" t="s">
        <v>272</v>
      </c>
      <c r="B1810" s="75">
        <v>739</v>
      </c>
      <c r="C1810" s="75">
        <v>3034</v>
      </c>
      <c r="D1810" s="75">
        <v>448</v>
      </c>
      <c r="E1810" s="75">
        <v>3482</v>
      </c>
      <c r="F1810" s="75">
        <v>377</v>
      </c>
      <c r="G1810" s="75">
        <v>2939</v>
      </c>
      <c r="H1810" s="15">
        <f>H1811+H1812</f>
        <v>100</v>
      </c>
      <c r="I1810" s="15">
        <f>I1811+I1812</f>
        <v>100</v>
      </c>
      <c r="J1810" s="16">
        <f t="shared" ref="J1810:J1815" si="424">D1810/B1810*100</f>
        <v>60.622462787550745</v>
      </c>
      <c r="K1810" s="16">
        <f>D1810/F1810*100</f>
        <v>118.83289124668434</v>
      </c>
      <c r="L1810" s="16">
        <f>E1810/G1810*100</f>
        <v>118.47567199727797</v>
      </c>
      <c r="M1810" s="74"/>
      <c r="N1810" s="74"/>
      <c r="O1810" s="74"/>
      <c r="P1810" s="74"/>
      <c r="Q1810" s="74"/>
      <c r="R1810" s="74"/>
    </row>
    <row r="1811" spans="1:18" s="9" customFormat="1" x14ac:dyDescent="0.2">
      <c r="A1811" s="17" t="s">
        <v>278</v>
      </c>
      <c r="B1811" s="75">
        <v>260</v>
      </c>
      <c r="C1811" s="75">
        <v>1196</v>
      </c>
      <c r="D1811" s="75">
        <v>318</v>
      </c>
      <c r="E1811" s="75">
        <v>1514</v>
      </c>
      <c r="F1811" s="75">
        <v>42</v>
      </c>
      <c r="G1811" s="75">
        <v>442</v>
      </c>
      <c r="H1811" s="15">
        <f>D1811/D1810*100</f>
        <v>70.982142857142861</v>
      </c>
      <c r="I1811" s="15">
        <f>E1811/E1810*100</f>
        <v>43.480758184951178</v>
      </c>
      <c r="J1811" s="16">
        <f t="shared" si="424"/>
        <v>122.30769230769232</v>
      </c>
      <c r="K1811" s="16"/>
      <c r="L1811" s="16">
        <f>E1811/G1811*100</f>
        <v>342.5339366515837</v>
      </c>
      <c r="M1811" s="74"/>
      <c r="N1811" s="74"/>
      <c r="O1811" s="74"/>
      <c r="P1811" s="74"/>
      <c r="Q1811" s="74"/>
      <c r="R1811" s="74"/>
    </row>
    <row r="1812" spans="1:18" s="9" customFormat="1" x14ac:dyDescent="0.2">
      <c r="A1812" s="17" t="s">
        <v>274</v>
      </c>
      <c r="B1812" s="75">
        <v>479</v>
      </c>
      <c r="C1812" s="75">
        <v>1838</v>
      </c>
      <c r="D1812" s="75">
        <v>130</v>
      </c>
      <c r="E1812" s="75">
        <v>1968</v>
      </c>
      <c r="F1812" s="75">
        <v>335</v>
      </c>
      <c r="G1812" s="75">
        <v>2497</v>
      </c>
      <c r="H1812" s="15">
        <f>D1812/D1810*100</f>
        <v>29.017857142857146</v>
      </c>
      <c r="I1812" s="15">
        <f>E1812/E1810*100</f>
        <v>56.519241815048829</v>
      </c>
      <c r="J1812" s="16">
        <f t="shared" si="424"/>
        <v>27.139874739039666</v>
      </c>
      <c r="K1812" s="16">
        <f>D1812/F1812*100</f>
        <v>38.805970149253731</v>
      </c>
      <c r="L1812" s="16">
        <f>E1812/G1812*100</f>
        <v>78.814577492991589</v>
      </c>
      <c r="M1812" s="78"/>
      <c r="N1812" s="78"/>
      <c r="O1812" s="78"/>
      <c r="P1812" s="78"/>
      <c r="Q1812" s="78"/>
      <c r="R1812" s="78"/>
    </row>
    <row r="1813" spans="1:18" s="9" customFormat="1" x14ac:dyDescent="0.2">
      <c r="A1813" s="13" t="s">
        <v>273</v>
      </c>
      <c r="B1813" s="75">
        <v>739</v>
      </c>
      <c r="C1813" s="75">
        <v>3034</v>
      </c>
      <c r="D1813" s="75">
        <v>448</v>
      </c>
      <c r="E1813" s="75">
        <v>3482</v>
      </c>
      <c r="F1813" s="75">
        <v>377</v>
      </c>
      <c r="G1813" s="75">
        <v>2939</v>
      </c>
      <c r="H1813" s="15">
        <f>H1814+H1815</f>
        <v>100</v>
      </c>
      <c r="I1813" s="15">
        <f>I1814+I1815</f>
        <v>100</v>
      </c>
      <c r="J1813" s="16">
        <f t="shared" si="424"/>
        <v>60.622462787550745</v>
      </c>
      <c r="K1813" s="16">
        <f>D1813/F1813*100</f>
        <v>118.83289124668434</v>
      </c>
      <c r="L1813" s="16">
        <f>E1813/G1813*100</f>
        <v>118.47567199727797</v>
      </c>
      <c r="M1813" s="74"/>
      <c r="N1813" s="74"/>
      <c r="O1813" s="74"/>
      <c r="P1813" s="74"/>
      <c r="Q1813" s="74"/>
      <c r="R1813" s="74"/>
    </row>
    <row r="1814" spans="1:18" s="9" customFormat="1" x14ac:dyDescent="0.2">
      <c r="A1814" s="17" t="s">
        <v>275</v>
      </c>
      <c r="B1814" s="75">
        <v>8</v>
      </c>
      <c r="C1814" s="75">
        <v>46</v>
      </c>
      <c r="D1814" s="75">
        <v>13</v>
      </c>
      <c r="E1814" s="75">
        <v>59</v>
      </c>
      <c r="F1814" s="75">
        <v>16</v>
      </c>
      <c r="G1814" s="75">
        <v>141</v>
      </c>
      <c r="H1814" s="15">
        <f>D1814/D1813*100</f>
        <v>2.9017857142857144</v>
      </c>
      <c r="I1814" s="15">
        <f>E1814/E1813*100</f>
        <v>1.694428489373923</v>
      </c>
      <c r="J1814" s="16">
        <f t="shared" si="424"/>
        <v>162.5</v>
      </c>
      <c r="K1814" s="16">
        <f>D1814/F1814*100</f>
        <v>81.25</v>
      </c>
      <c r="L1814" s="16">
        <f>E1814/G1814*100</f>
        <v>41.843971631205676</v>
      </c>
    </row>
    <row r="1815" spans="1:18" s="9" customFormat="1" x14ac:dyDescent="0.2">
      <c r="A1815" s="17" t="s">
        <v>279</v>
      </c>
      <c r="B1815" s="75">
        <v>731</v>
      </c>
      <c r="C1815" s="75">
        <v>2988</v>
      </c>
      <c r="D1815" s="75">
        <v>435</v>
      </c>
      <c r="E1815" s="75">
        <v>3423</v>
      </c>
      <c r="F1815" s="75">
        <v>361</v>
      </c>
      <c r="G1815" s="75">
        <v>2798</v>
      </c>
      <c r="H1815" s="15">
        <f>D1815/D1813*100</f>
        <v>97.098214285714292</v>
      </c>
      <c r="I1815" s="15">
        <f>E1815/E1813*100</f>
        <v>98.305571510626081</v>
      </c>
      <c r="J1815" s="16">
        <f t="shared" si="424"/>
        <v>59.507523939808479</v>
      </c>
      <c r="K1815" s="16">
        <f>D1815/F1815*100</f>
        <v>120.49861495844875</v>
      </c>
      <c r="L1815" s="16">
        <f>E1815/G1815*100</f>
        <v>122.33738384560399</v>
      </c>
    </row>
    <row r="1816" spans="1:18" s="9" customFormat="1" ht="67.5" x14ac:dyDescent="0.2">
      <c r="A1816" s="11" t="s">
        <v>528</v>
      </c>
      <c r="B1816" s="75"/>
      <c r="C1816" s="75"/>
      <c r="D1816" s="75"/>
      <c r="E1816" s="75"/>
      <c r="F1816" s="75"/>
      <c r="G1816" s="75"/>
      <c r="H1816" s="74"/>
      <c r="I1816" s="74"/>
      <c r="J1816" s="74"/>
      <c r="K1816" s="74"/>
      <c r="L1816" s="74"/>
      <c r="M1816" s="78"/>
      <c r="N1816" s="78"/>
      <c r="O1816" s="78"/>
      <c r="P1816" s="78"/>
      <c r="Q1816" s="78"/>
      <c r="R1816" s="78"/>
    </row>
    <row r="1817" spans="1:18" s="9" customFormat="1" x14ac:dyDescent="0.2">
      <c r="A1817" s="13" t="s">
        <v>272</v>
      </c>
      <c r="B1817" s="75">
        <v>18543.183000000001</v>
      </c>
      <c r="C1817" s="75">
        <v>80363.267999999996</v>
      </c>
      <c r="D1817" s="75">
        <v>19550.545999999998</v>
      </c>
      <c r="E1817" s="75">
        <v>99914.379000000001</v>
      </c>
      <c r="F1817" s="75">
        <v>27376.148000000001</v>
      </c>
      <c r="G1817" s="75">
        <v>115560.04700000001</v>
      </c>
      <c r="H1817" s="15">
        <f>H1818+H1819</f>
        <v>100.00000000000001</v>
      </c>
      <c r="I1817" s="15">
        <f>I1818+I1819</f>
        <v>100</v>
      </c>
      <c r="J1817" s="16">
        <f t="shared" ref="J1817:J1822" si="425">D1817/B1817*100</f>
        <v>105.43252471811337</v>
      </c>
      <c r="K1817" s="16">
        <f t="shared" ref="K1817:L1822" si="426">D1817/F1817*100</f>
        <v>71.414524789974095</v>
      </c>
      <c r="L1817" s="16">
        <f t="shared" si="426"/>
        <v>86.461005852654253</v>
      </c>
    </row>
    <row r="1818" spans="1:18" s="9" customFormat="1" x14ac:dyDescent="0.2">
      <c r="A1818" s="17" t="s">
        <v>278</v>
      </c>
      <c r="B1818" s="75">
        <v>9429.5210000000006</v>
      </c>
      <c r="C1818" s="75">
        <v>37768.410000000003</v>
      </c>
      <c r="D1818" s="75">
        <v>9125.7669999999998</v>
      </c>
      <c r="E1818" s="75">
        <v>46894.177000000003</v>
      </c>
      <c r="F1818" s="75">
        <v>10632.013999999999</v>
      </c>
      <c r="G1818" s="75">
        <v>54636.483</v>
      </c>
      <c r="H1818" s="15">
        <f>D1818/D1817*100</f>
        <v>46.677811453449948</v>
      </c>
      <c r="I1818" s="15">
        <f>E1818/E1817*100</f>
        <v>46.934362670662253</v>
      </c>
      <c r="J1818" s="16">
        <f t="shared" si="425"/>
        <v>96.778691091519903</v>
      </c>
      <c r="K1818" s="16">
        <f t="shared" si="426"/>
        <v>85.832909926567069</v>
      </c>
      <c r="L1818" s="16">
        <f t="shared" si="426"/>
        <v>85.829420974992118</v>
      </c>
    </row>
    <row r="1819" spans="1:18" s="9" customFormat="1" x14ac:dyDescent="0.2">
      <c r="A1819" s="17" t="s">
        <v>274</v>
      </c>
      <c r="B1819" s="75">
        <v>9113.6620000000003</v>
      </c>
      <c r="C1819" s="75">
        <v>42594.858</v>
      </c>
      <c r="D1819" s="75">
        <v>10424.779</v>
      </c>
      <c r="E1819" s="75">
        <v>53020.201999999997</v>
      </c>
      <c r="F1819" s="75">
        <v>16744.133999999998</v>
      </c>
      <c r="G1819" s="75">
        <v>60923.563999999998</v>
      </c>
      <c r="H1819" s="15">
        <f>D1819/D1817*100</f>
        <v>53.322188546550066</v>
      </c>
      <c r="I1819" s="15">
        <f>E1819/E1817*100</f>
        <v>53.065637329337747</v>
      </c>
      <c r="J1819" s="16">
        <f t="shared" si="425"/>
        <v>114.38628072886618</v>
      </c>
      <c r="K1819" s="16">
        <f t="shared" si="426"/>
        <v>62.259290328183006</v>
      </c>
      <c r="L1819" s="16">
        <f t="shared" si="426"/>
        <v>87.027413563658229</v>
      </c>
      <c r="M1819" s="78"/>
      <c r="N1819" s="78"/>
      <c r="O1819" s="78"/>
      <c r="P1819" s="78"/>
      <c r="Q1819" s="78"/>
      <c r="R1819" s="78"/>
    </row>
    <row r="1820" spans="1:18" s="9" customFormat="1" x14ac:dyDescent="0.2">
      <c r="A1820" s="13" t="s">
        <v>273</v>
      </c>
      <c r="B1820" s="75">
        <v>18543.183000000001</v>
      </c>
      <c r="C1820" s="75">
        <v>80363.267999999996</v>
      </c>
      <c r="D1820" s="75">
        <v>19550.545999999998</v>
      </c>
      <c r="E1820" s="75">
        <v>99914.379000000001</v>
      </c>
      <c r="F1820" s="75">
        <v>27376.148000000001</v>
      </c>
      <c r="G1820" s="75">
        <v>115560.04700000001</v>
      </c>
      <c r="H1820" s="15">
        <f>H1821+H1822</f>
        <v>99.99999488505334</v>
      </c>
      <c r="I1820" s="15">
        <f>I1821+I1822</f>
        <v>100</v>
      </c>
      <c r="J1820" s="16">
        <f t="shared" si="425"/>
        <v>105.43252471811337</v>
      </c>
      <c r="K1820" s="16">
        <f t="shared" si="426"/>
        <v>71.414524789974095</v>
      </c>
      <c r="L1820" s="16">
        <f t="shared" si="426"/>
        <v>86.461005852654253</v>
      </c>
    </row>
    <row r="1821" spans="1:18" s="9" customFormat="1" x14ac:dyDescent="0.2">
      <c r="A1821" s="17" t="s">
        <v>275</v>
      </c>
      <c r="B1821" s="75">
        <v>5040.8770000000004</v>
      </c>
      <c r="C1821" s="75">
        <v>20628.34</v>
      </c>
      <c r="D1821" s="75">
        <v>4333.5230000000001</v>
      </c>
      <c r="E1821" s="75">
        <v>24963.185000000001</v>
      </c>
      <c r="F1821" s="75">
        <v>5380.7839999999997</v>
      </c>
      <c r="G1821" s="75">
        <v>27363.856</v>
      </c>
      <c r="H1821" s="15">
        <f>D1821/D1820*100</f>
        <v>22.165739002890252</v>
      </c>
      <c r="I1821" s="15">
        <f>E1821/E1820*100</f>
        <v>24.984577044711454</v>
      </c>
      <c r="J1821" s="16">
        <f t="shared" si="425"/>
        <v>85.96764015467943</v>
      </c>
      <c r="K1821" s="16">
        <f t="shared" si="426"/>
        <v>80.537018397319059</v>
      </c>
      <c r="L1821" s="16">
        <f t="shared" si="426"/>
        <v>91.226854139270444</v>
      </c>
    </row>
    <row r="1822" spans="1:18" s="9" customFormat="1" x14ac:dyDescent="0.2">
      <c r="A1822" s="17" t="s">
        <v>279</v>
      </c>
      <c r="B1822" s="75">
        <v>13502.305</v>
      </c>
      <c r="C1822" s="75">
        <v>59734.928</v>
      </c>
      <c r="D1822" s="75">
        <v>15217.022000000001</v>
      </c>
      <c r="E1822" s="75">
        <v>74951.194000000003</v>
      </c>
      <c r="F1822" s="75">
        <v>21995.364000000001</v>
      </c>
      <c r="G1822" s="75">
        <v>88196.19</v>
      </c>
      <c r="H1822" s="15">
        <f>D1822/D1820*100</f>
        <v>77.834255882163092</v>
      </c>
      <c r="I1822" s="15">
        <f>E1822/E1820*100</f>
        <v>75.015422955288543</v>
      </c>
      <c r="J1822" s="16">
        <f t="shared" si="425"/>
        <v>112.69943909576921</v>
      </c>
      <c r="K1822" s="16">
        <f t="shared" si="426"/>
        <v>69.182860533701557</v>
      </c>
      <c r="L1822" s="16">
        <f t="shared" si="426"/>
        <v>84.982349010767919</v>
      </c>
    </row>
    <row r="1823" spans="1:18" s="9" customFormat="1" ht="22.5" x14ac:dyDescent="0.2">
      <c r="A1823" s="11" t="s">
        <v>529</v>
      </c>
      <c r="B1823" s="75"/>
      <c r="C1823" s="75"/>
      <c r="D1823" s="75"/>
      <c r="E1823" s="75"/>
      <c r="F1823" s="75"/>
      <c r="G1823" s="75"/>
      <c r="H1823" s="74"/>
      <c r="I1823" s="74"/>
      <c r="J1823" s="74"/>
      <c r="K1823" s="74"/>
      <c r="L1823" s="74"/>
      <c r="M1823" s="78"/>
      <c r="N1823" s="78"/>
      <c r="O1823" s="78"/>
      <c r="P1823" s="78"/>
      <c r="Q1823" s="78"/>
      <c r="R1823" s="78"/>
    </row>
    <row r="1824" spans="1:18" s="9" customFormat="1" x14ac:dyDescent="0.2">
      <c r="A1824" s="13" t="s">
        <v>272</v>
      </c>
      <c r="B1824" s="75">
        <v>290653</v>
      </c>
      <c r="C1824" s="75">
        <v>1004498</v>
      </c>
      <c r="D1824" s="75">
        <v>250785</v>
      </c>
      <c r="E1824" s="75">
        <v>1255283</v>
      </c>
      <c r="F1824" s="75">
        <v>280547</v>
      </c>
      <c r="G1824" s="75">
        <v>1185686</v>
      </c>
      <c r="H1824" s="15">
        <f>H1825+H1826</f>
        <v>100.00000000000001</v>
      </c>
      <c r="I1824" s="15">
        <f>I1825+I1826</f>
        <v>100</v>
      </c>
      <c r="J1824" s="16">
        <f t="shared" ref="J1824:J1829" si="427">D1824/B1824*100</f>
        <v>86.283300017546694</v>
      </c>
      <c r="K1824" s="16">
        <f t="shared" ref="K1824:L1829" si="428">D1824/F1824*100</f>
        <v>89.391438867640716</v>
      </c>
      <c r="L1824" s="16">
        <f t="shared" si="428"/>
        <v>105.8697665317799</v>
      </c>
    </row>
    <row r="1825" spans="1:18" s="9" customFormat="1" x14ac:dyDescent="0.2">
      <c r="A1825" s="17" t="s">
        <v>278</v>
      </c>
      <c r="B1825" s="75">
        <v>103159</v>
      </c>
      <c r="C1825" s="75">
        <v>405620</v>
      </c>
      <c r="D1825" s="75">
        <v>85362</v>
      </c>
      <c r="E1825" s="75">
        <v>490982</v>
      </c>
      <c r="F1825" s="75">
        <v>87088</v>
      </c>
      <c r="G1825" s="75">
        <v>499084</v>
      </c>
      <c r="H1825" s="15">
        <f>D1825/D1824*100</f>
        <v>34.037920928285189</v>
      </c>
      <c r="I1825" s="15">
        <f>E1825/E1824*100</f>
        <v>39.113251752792003</v>
      </c>
      <c r="J1825" s="16">
        <f t="shared" si="427"/>
        <v>82.74799096540292</v>
      </c>
      <c r="K1825" s="16">
        <f t="shared" si="428"/>
        <v>98.018096637883517</v>
      </c>
      <c r="L1825" s="16">
        <f t="shared" si="428"/>
        <v>98.376625978793157</v>
      </c>
    </row>
    <row r="1826" spans="1:18" s="9" customFormat="1" x14ac:dyDescent="0.2">
      <c r="A1826" s="17" t="s">
        <v>274</v>
      </c>
      <c r="B1826" s="75">
        <v>187495</v>
      </c>
      <c r="C1826" s="75">
        <v>598878</v>
      </c>
      <c r="D1826" s="75">
        <v>165423</v>
      </c>
      <c r="E1826" s="75">
        <v>764301</v>
      </c>
      <c r="F1826" s="75">
        <v>193459</v>
      </c>
      <c r="G1826" s="75">
        <v>686602</v>
      </c>
      <c r="H1826" s="15">
        <f>D1826/D1824*100</f>
        <v>65.962079071714825</v>
      </c>
      <c r="I1826" s="15">
        <f>E1826/E1824*100</f>
        <v>60.886748247207997</v>
      </c>
      <c r="J1826" s="16">
        <f t="shared" si="427"/>
        <v>88.22795274540654</v>
      </c>
      <c r="K1826" s="16">
        <f t="shared" si="428"/>
        <v>85.508040463353993</v>
      </c>
      <c r="L1826" s="16">
        <f t="shared" si="428"/>
        <v>111.31645407383026</v>
      </c>
      <c r="M1826" s="78"/>
      <c r="N1826" s="78"/>
      <c r="O1826" s="78"/>
      <c r="P1826" s="78"/>
      <c r="Q1826" s="78"/>
      <c r="R1826" s="78"/>
    </row>
    <row r="1827" spans="1:18" s="9" customFormat="1" x14ac:dyDescent="0.2">
      <c r="A1827" s="13" t="s">
        <v>273</v>
      </c>
      <c r="B1827" s="75">
        <v>290653</v>
      </c>
      <c r="C1827" s="75">
        <v>1004498</v>
      </c>
      <c r="D1827" s="75">
        <v>250785</v>
      </c>
      <c r="E1827" s="75">
        <v>1255283</v>
      </c>
      <c r="F1827" s="75">
        <v>280547</v>
      </c>
      <c r="G1827" s="75">
        <v>1185686</v>
      </c>
      <c r="H1827" s="15">
        <f>H1828+H1829</f>
        <v>100</v>
      </c>
      <c r="I1827" s="15">
        <f>I1828+I1829</f>
        <v>100</v>
      </c>
      <c r="J1827" s="16">
        <f t="shared" si="427"/>
        <v>86.283300017546694</v>
      </c>
      <c r="K1827" s="16">
        <f t="shared" si="428"/>
        <v>89.391438867640716</v>
      </c>
      <c r="L1827" s="16">
        <f t="shared" si="428"/>
        <v>105.8697665317799</v>
      </c>
    </row>
    <row r="1828" spans="1:18" s="9" customFormat="1" x14ac:dyDescent="0.2">
      <c r="A1828" s="17" t="s">
        <v>275</v>
      </c>
      <c r="B1828" s="75">
        <v>3878</v>
      </c>
      <c r="C1828" s="75">
        <v>14518</v>
      </c>
      <c r="D1828" s="75">
        <v>4784</v>
      </c>
      <c r="E1828" s="75">
        <v>19302</v>
      </c>
      <c r="F1828" s="75">
        <v>1561</v>
      </c>
      <c r="G1828" s="75">
        <v>13573</v>
      </c>
      <c r="H1828" s="15">
        <f>D1828/D1827*100</f>
        <v>1.9076101042725842</v>
      </c>
      <c r="I1828" s="15">
        <f>E1828/E1827*100</f>
        <v>1.5376612285835147</v>
      </c>
      <c r="J1828" s="16">
        <f t="shared" si="427"/>
        <v>123.36255801959773</v>
      </c>
      <c r="K1828" s="16">
        <f t="shared" si="428"/>
        <v>306.4702114029468</v>
      </c>
      <c r="L1828" s="16">
        <f t="shared" si="428"/>
        <v>142.20879687615118</v>
      </c>
    </row>
    <row r="1829" spans="1:18" s="9" customFormat="1" x14ac:dyDescent="0.2">
      <c r="A1829" s="17" t="s">
        <v>279</v>
      </c>
      <c r="B1829" s="75">
        <v>286775</v>
      </c>
      <c r="C1829" s="75">
        <v>989980</v>
      </c>
      <c r="D1829" s="75">
        <v>246001</v>
      </c>
      <c r="E1829" s="75">
        <v>1235981</v>
      </c>
      <c r="F1829" s="75">
        <v>278986</v>
      </c>
      <c r="G1829" s="75">
        <v>1172113</v>
      </c>
      <c r="H1829" s="15">
        <f>D1829/D1827*100</f>
        <v>98.092389895727422</v>
      </c>
      <c r="I1829" s="15">
        <f>E1829/E1827*100</f>
        <v>98.462338771416483</v>
      </c>
      <c r="J1829" s="16">
        <f t="shared" si="427"/>
        <v>85.781884752855035</v>
      </c>
      <c r="K1829" s="16">
        <f t="shared" si="428"/>
        <v>88.176826077294209</v>
      </c>
      <c r="L1829" s="16">
        <f t="shared" si="428"/>
        <v>105.44896268533836</v>
      </c>
    </row>
    <row r="1830" spans="1:18" s="9" customFormat="1" ht="22.5" x14ac:dyDescent="0.2">
      <c r="A1830" s="11" t="s">
        <v>530</v>
      </c>
      <c r="B1830" s="75"/>
      <c r="C1830" s="75"/>
      <c r="D1830" s="75"/>
      <c r="E1830" s="75"/>
      <c r="F1830" s="75"/>
      <c r="G1830" s="75"/>
      <c r="H1830" s="74"/>
      <c r="I1830" s="74"/>
      <c r="J1830" s="74"/>
      <c r="K1830" s="74"/>
      <c r="L1830" s="74"/>
      <c r="M1830" s="78"/>
      <c r="N1830" s="78"/>
      <c r="O1830" s="78"/>
      <c r="P1830" s="78"/>
      <c r="Q1830" s="78"/>
      <c r="R1830" s="78"/>
    </row>
    <row r="1831" spans="1:18" s="9" customFormat="1" x14ac:dyDescent="0.2">
      <c r="A1831" s="13" t="s">
        <v>272</v>
      </c>
      <c r="B1831" s="75">
        <v>111368</v>
      </c>
      <c r="C1831" s="75">
        <v>331402</v>
      </c>
      <c r="D1831" s="75">
        <v>66643</v>
      </c>
      <c r="E1831" s="75">
        <v>398045</v>
      </c>
      <c r="F1831" s="75">
        <v>100809</v>
      </c>
      <c r="G1831" s="75">
        <v>399508</v>
      </c>
      <c r="H1831" s="15">
        <f>H1832+H1833</f>
        <v>100</v>
      </c>
      <c r="I1831" s="15">
        <f>I1832+I1833</f>
        <v>99.999999999999986</v>
      </c>
      <c r="J1831" s="16">
        <f t="shared" ref="J1831:J1836" si="429">D1831/B1831*100</f>
        <v>59.840349112851086</v>
      </c>
      <c r="K1831" s="16">
        <f t="shared" ref="K1831:L1836" si="430">D1831/F1831*100</f>
        <v>66.108184785088625</v>
      </c>
      <c r="L1831" s="16">
        <f t="shared" si="430"/>
        <v>99.633799573475386</v>
      </c>
      <c r="M1831" s="74"/>
      <c r="N1831" s="74"/>
      <c r="O1831" s="74"/>
      <c r="P1831" s="74"/>
      <c r="Q1831" s="74"/>
      <c r="R1831" s="74"/>
    </row>
    <row r="1832" spans="1:18" s="9" customFormat="1" x14ac:dyDescent="0.2">
      <c r="A1832" s="17" t="s">
        <v>278</v>
      </c>
      <c r="B1832" s="75">
        <v>15724</v>
      </c>
      <c r="C1832" s="75">
        <v>60239</v>
      </c>
      <c r="D1832" s="75">
        <v>13089</v>
      </c>
      <c r="E1832" s="75">
        <v>73328</v>
      </c>
      <c r="F1832" s="75">
        <v>8686</v>
      </c>
      <c r="G1832" s="75">
        <v>56628</v>
      </c>
      <c r="H1832" s="15">
        <f>D1832/D1831*100</f>
        <v>19.640472367690531</v>
      </c>
      <c r="I1832" s="15">
        <f>E1832/E1831*100</f>
        <v>18.422037709304224</v>
      </c>
      <c r="J1832" s="16">
        <f t="shared" si="429"/>
        <v>83.242177562961089</v>
      </c>
      <c r="K1832" s="16">
        <f t="shared" si="430"/>
        <v>150.69076675109372</v>
      </c>
      <c r="L1832" s="16">
        <f t="shared" si="430"/>
        <v>129.49071130889314</v>
      </c>
    </row>
    <row r="1833" spans="1:18" s="9" customFormat="1" x14ac:dyDescent="0.2">
      <c r="A1833" s="17" t="s">
        <v>274</v>
      </c>
      <c r="B1833" s="75">
        <v>95644</v>
      </c>
      <c r="C1833" s="75">
        <v>271163</v>
      </c>
      <c r="D1833" s="75">
        <v>53554</v>
      </c>
      <c r="E1833" s="75">
        <v>324717</v>
      </c>
      <c r="F1833" s="75">
        <v>92123</v>
      </c>
      <c r="G1833" s="75">
        <v>342880</v>
      </c>
      <c r="H1833" s="15">
        <f>D1833/D1831*100</f>
        <v>80.359527632309465</v>
      </c>
      <c r="I1833" s="15">
        <f>E1833/E1831*100</f>
        <v>81.577962290695766</v>
      </c>
      <c r="J1833" s="16">
        <f t="shared" si="429"/>
        <v>55.993057588557569</v>
      </c>
      <c r="K1833" s="16">
        <f t="shared" si="430"/>
        <v>58.133148073770933</v>
      </c>
      <c r="L1833" s="16">
        <f t="shared" si="430"/>
        <v>94.702811479234711</v>
      </c>
      <c r="M1833" s="78"/>
      <c r="N1833" s="78"/>
      <c r="O1833" s="78"/>
      <c r="P1833" s="78"/>
      <c r="Q1833" s="78"/>
      <c r="R1833" s="78"/>
    </row>
    <row r="1834" spans="1:18" s="9" customFormat="1" x14ac:dyDescent="0.2">
      <c r="A1834" s="13" t="s">
        <v>273</v>
      </c>
      <c r="B1834" s="75">
        <v>111368</v>
      </c>
      <c r="C1834" s="75">
        <v>331402</v>
      </c>
      <c r="D1834" s="75">
        <v>66643</v>
      </c>
      <c r="E1834" s="75">
        <v>398045</v>
      </c>
      <c r="F1834" s="75">
        <v>100809</v>
      </c>
      <c r="G1834" s="75">
        <v>399508</v>
      </c>
      <c r="H1834" s="15">
        <f>H1835+H1836</f>
        <v>100.00000000000001</v>
      </c>
      <c r="I1834" s="15">
        <f>I1835+I1836</f>
        <v>100</v>
      </c>
      <c r="J1834" s="16">
        <f t="shared" si="429"/>
        <v>59.840349112851086</v>
      </c>
      <c r="K1834" s="16">
        <f t="shared" si="430"/>
        <v>66.108184785088625</v>
      </c>
      <c r="L1834" s="16">
        <f t="shared" si="430"/>
        <v>99.633799573475386</v>
      </c>
    </row>
    <row r="1835" spans="1:18" s="9" customFormat="1" x14ac:dyDescent="0.2">
      <c r="A1835" s="17" t="s">
        <v>275</v>
      </c>
      <c r="B1835" s="75">
        <v>3754</v>
      </c>
      <c r="C1835" s="75">
        <v>15744</v>
      </c>
      <c r="D1835" s="75">
        <v>3182</v>
      </c>
      <c r="E1835" s="75">
        <v>18926</v>
      </c>
      <c r="F1835" s="75">
        <v>3099</v>
      </c>
      <c r="G1835" s="75">
        <v>7516</v>
      </c>
      <c r="H1835" s="15">
        <f>D1835/D1834*100</f>
        <v>4.7746950167309388</v>
      </c>
      <c r="I1835" s="15">
        <f>E1835/E1834*100</f>
        <v>4.7547387858156744</v>
      </c>
      <c r="J1835" s="16">
        <f t="shared" si="429"/>
        <v>84.762919552477356</v>
      </c>
      <c r="K1835" s="16">
        <f t="shared" si="430"/>
        <v>102.6782833171991</v>
      </c>
      <c r="L1835" s="16">
        <f t="shared" si="430"/>
        <v>251.80947312400215</v>
      </c>
    </row>
    <row r="1836" spans="1:18" s="9" customFormat="1" x14ac:dyDescent="0.2">
      <c r="A1836" s="17" t="s">
        <v>279</v>
      </c>
      <c r="B1836" s="75">
        <v>107614</v>
      </c>
      <c r="C1836" s="75">
        <v>315658</v>
      </c>
      <c r="D1836" s="75">
        <v>63461</v>
      </c>
      <c r="E1836" s="75">
        <v>379119</v>
      </c>
      <c r="F1836" s="75">
        <v>97710</v>
      </c>
      <c r="G1836" s="75">
        <v>391992</v>
      </c>
      <c r="H1836" s="15">
        <f>D1836/D1834*100</f>
        <v>95.225304983269069</v>
      </c>
      <c r="I1836" s="15">
        <f>E1836/E1834*100</f>
        <v>95.245261214184325</v>
      </c>
      <c r="J1836" s="16">
        <f t="shared" si="429"/>
        <v>58.970951734904375</v>
      </c>
      <c r="K1836" s="16">
        <f t="shared" si="430"/>
        <v>64.948316446627771</v>
      </c>
      <c r="L1836" s="16">
        <f t="shared" si="430"/>
        <v>96.716004408253227</v>
      </c>
    </row>
    <row r="1837" spans="1:18" s="9" customFormat="1" ht="22.5" x14ac:dyDescent="0.2">
      <c r="A1837" s="11" t="s">
        <v>531</v>
      </c>
      <c r="B1837" s="75"/>
      <c r="C1837" s="75"/>
      <c r="D1837" s="75"/>
      <c r="E1837" s="75"/>
      <c r="F1837" s="75"/>
      <c r="G1837" s="75"/>
      <c r="H1837" s="74"/>
      <c r="I1837" s="74"/>
      <c r="J1837" s="74"/>
      <c r="K1837" s="74"/>
      <c r="L1837" s="74"/>
      <c r="M1837" s="78"/>
      <c r="N1837" s="78"/>
      <c r="O1837" s="78"/>
      <c r="P1837" s="78"/>
      <c r="Q1837" s="78"/>
      <c r="R1837" s="78"/>
    </row>
    <row r="1838" spans="1:18" s="9" customFormat="1" x14ac:dyDescent="0.2">
      <c r="A1838" s="13" t="s">
        <v>272</v>
      </c>
      <c r="B1838" s="75">
        <v>64662</v>
      </c>
      <c r="C1838" s="75">
        <v>180682</v>
      </c>
      <c r="D1838" s="75">
        <v>49974</v>
      </c>
      <c r="E1838" s="75">
        <v>230656</v>
      </c>
      <c r="F1838" s="75">
        <v>58607</v>
      </c>
      <c r="G1838" s="75">
        <v>235737</v>
      </c>
      <c r="H1838" s="15">
        <f>H1839+H1840</f>
        <v>99.999999999999986</v>
      </c>
      <c r="I1838" s="15">
        <f>I1839+I1840</f>
        <v>100</v>
      </c>
      <c r="J1838" s="16">
        <f t="shared" ref="J1838:J1843" si="431">D1838/B1838*100</f>
        <v>77.284958708360392</v>
      </c>
      <c r="K1838" s="16">
        <f>D1838/F1838*100</f>
        <v>85.269677683553155</v>
      </c>
      <c r="L1838" s="16">
        <f>E1838/G1838*100</f>
        <v>97.844631941528064</v>
      </c>
    </row>
    <row r="1839" spans="1:18" s="9" customFormat="1" x14ac:dyDescent="0.2">
      <c r="A1839" s="17" t="s">
        <v>278</v>
      </c>
      <c r="B1839" s="75">
        <v>5695</v>
      </c>
      <c r="C1839" s="75">
        <v>19992</v>
      </c>
      <c r="D1839" s="75">
        <v>451</v>
      </c>
      <c r="E1839" s="75">
        <v>20443</v>
      </c>
      <c r="F1839" s="75">
        <v>516</v>
      </c>
      <c r="G1839" s="75">
        <v>3627</v>
      </c>
      <c r="H1839" s="15">
        <f>D1839/D1838*100</f>
        <v>0.90246928402769444</v>
      </c>
      <c r="I1839" s="15">
        <f>E1839/E1838*100</f>
        <v>8.8629821032186467</v>
      </c>
      <c r="J1839" s="16">
        <f t="shared" si="431"/>
        <v>7.9192273924495167</v>
      </c>
      <c r="K1839" s="16">
        <f>D1839/F1839*100</f>
        <v>87.403100775193792</v>
      </c>
      <c r="L1839" s="16"/>
    </row>
    <row r="1840" spans="1:18" s="9" customFormat="1" x14ac:dyDescent="0.2">
      <c r="A1840" s="17" t="s">
        <v>274</v>
      </c>
      <c r="B1840" s="75">
        <v>58967</v>
      </c>
      <c r="C1840" s="75">
        <v>160690</v>
      </c>
      <c r="D1840" s="75">
        <v>49523</v>
      </c>
      <c r="E1840" s="75">
        <v>210213</v>
      </c>
      <c r="F1840" s="75">
        <v>58091</v>
      </c>
      <c r="G1840" s="75">
        <v>232110</v>
      </c>
      <c r="H1840" s="15">
        <f>D1840/D1838*100</f>
        <v>99.097530715972297</v>
      </c>
      <c r="I1840" s="15">
        <f>E1840/E1838*100</f>
        <v>91.137017896781359</v>
      </c>
      <c r="J1840" s="16">
        <f t="shared" si="431"/>
        <v>83.984262384045323</v>
      </c>
      <c r="K1840" s="16">
        <f>D1840/F1840*100</f>
        <v>85.250727307156012</v>
      </c>
      <c r="L1840" s="16">
        <f>E1840/G1840*100</f>
        <v>90.566110895695999</v>
      </c>
      <c r="M1840" s="78"/>
      <c r="N1840" s="78"/>
      <c r="O1840" s="78"/>
      <c r="P1840" s="78"/>
      <c r="Q1840" s="78"/>
      <c r="R1840" s="78"/>
    </row>
    <row r="1841" spans="1:18" s="9" customFormat="1" x14ac:dyDescent="0.2">
      <c r="A1841" s="13" t="s">
        <v>273</v>
      </c>
      <c r="B1841" s="75">
        <v>64662</v>
      </c>
      <c r="C1841" s="75">
        <v>180682</v>
      </c>
      <c r="D1841" s="75">
        <v>49974</v>
      </c>
      <c r="E1841" s="75">
        <v>230656</v>
      </c>
      <c r="F1841" s="75">
        <v>58607</v>
      </c>
      <c r="G1841" s="75">
        <v>235737</v>
      </c>
      <c r="H1841" s="15">
        <f>H1842+H1843</f>
        <v>100</v>
      </c>
      <c r="I1841" s="15">
        <f>I1842+I1843</f>
        <v>100</v>
      </c>
      <c r="J1841" s="16">
        <f t="shared" si="431"/>
        <v>77.284958708360392</v>
      </c>
      <c r="K1841" s="16">
        <f>D1841/F1841*100</f>
        <v>85.269677683553155</v>
      </c>
      <c r="L1841" s="16">
        <f>E1841/G1841*100</f>
        <v>97.844631941528064</v>
      </c>
    </row>
    <row r="1842" spans="1:18" s="9" customFormat="1" x14ac:dyDescent="0.2">
      <c r="A1842" s="17" t="s">
        <v>275</v>
      </c>
      <c r="B1842" s="75">
        <v>17416</v>
      </c>
      <c r="C1842" s="75">
        <v>33367</v>
      </c>
      <c r="D1842" s="75">
        <v>15379</v>
      </c>
      <c r="E1842" s="75">
        <v>48746</v>
      </c>
      <c r="F1842" s="75">
        <v>6173</v>
      </c>
      <c r="G1842" s="75">
        <v>22391</v>
      </c>
      <c r="H1842" s="15">
        <f>D1842/D1841*100</f>
        <v>30.774002481290267</v>
      </c>
      <c r="I1842" s="15">
        <f>E1842/E1841*100</f>
        <v>21.133636237513873</v>
      </c>
      <c r="J1842" s="16">
        <f t="shared" si="431"/>
        <v>88.30385852090032</v>
      </c>
      <c r="K1842" s="16">
        <f>D1842/F1842*100</f>
        <v>249.13332253361412</v>
      </c>
      <c r="L1842" s="16">
        <f>E1842/G1842*100</f>
        <v>217.7035416015363</v>
      </c>
    </row>
    <row r="1843" spans="1:18" s="9" customFormat="1" x14ac:dyDescent="0.2">
      <c r="A1843" s="17" t="s">
        <v>279</v>
      </c>
      <c r="B1843" s="75">
        <v>47246</v>
      </c>
      <c r="C1843" s="75">
        <v>147315</v>
      </c>
      <c r="D1843" s="75">
        <v>34595</v>
      </c>
      <c r="E1843" s="75">
        <v>181910</v>
      </c>
      <c r="F1843" s="75">
        <v>52434</v>
      </c>
      <c r="G1843" s="75">
        <v>213346</v>
      </c>
      <c r="H1843" s="15">
        <f>D1843/D1841*100</f>
        <v>69.225997518709733</v>
      </c>
      <c r="I1843" s="15">
        <f>E1843/E1841*100</f>
        <v>78.866363762486131</v>
      </c>
      <c r="J1843" s="16">
        <f t="shared" si="431"/>
        <v>73.223130000423325</v>
      </c>
      <c r="K1843" s="16">
        <f>D1843/F1843*100</f>
        <v>65.978182095586831</v>
      </c>
      <c r="L1843" s="16">
        <f>E1843/G1843*100</f>
        <v>85.265249875788626</v>
      </c>
    </row>
    <row r="1844" spans="1:18" s="9" customFormat="1" x14ac:dyDescent="0.2">
      <c r="A1844" s="11" t="s">
        <v>532</v>
      </c>
      <c r="B1844" s="75"/>
      <c r="C1844" s="75"/>
      <c r="D1844" s="75"/>
      <c r="E1844" s="75"/>
      <c r="F1844" s="75"/>
      <c r="G1844" s="75"/>
      <c r="H1844" s="74"/>
      <c r="I1844" s="74"/>
      <c r="J1844" s="74"/>
      <c r="K1844" s="74"/>
      <c r="L1844" s="74"/>
      <c r="M1844" s="78"/>
      <c r="N1844" s="78"/>
      <c r="O1844" s="78"/>
      <c r="P1844" s="78"/>
      <c r="Q1844" s="78"/>
      <c r="R1844" s="78"/>
    </row>
    <row r="1845" spans="1:18" s="9" customFormat="1" x14ac:dyDescent="0.2">
      <c r="A1845" s="13" t="s">
        <v>272</v>
      </c>
      <c r="B1845" s="75">
        <v>53315</v>
      </c>
      <c r="C1845" s="75">
        <v>188316</v>
      </c>
      <c r="D1845" s="75">
        <v>30779</v>
      </c>
      <c r="E1845" s="75">
        <v>219095</v>
      </c>
      <c r="F1845" s="75">
        <v>43940</v>
      </c>
      <c r="G1845" s="75">
        <v>163840</v>
      </c>
      <c r="H1845" s="15">
        <f>H1846+H1847</f>
        <v>100</v>
      </c>
      <c r="I1845" s="15">
        <f>I1846+I1847</f>
        <v>100</v>
      </c>
      <c r="J1845" s="16">
        <f t="shared" ref="J1845:J1850" si="432">D1845/B1845*100</f>
        <v>57.730469849010603</v>
      </c>
      <c r="K1845" s="16">
        <f t="shared" ref="K1845:L1850" si="433">D1845/F1845*100</f>
        <v>70.047792444242148</v>
      </c>
      <c r="L1845" s="16">
        <f t="shared" si="433"/>
        <v>133.7249755859375</v>
      </c>
      <c r="M1845" s="74"/>
      <c r="N1845" s="74"/>
      <c r="O1845" s="74"/>
      <c r="P1845" s="74"/>
      <c r="Q1845" s="74"/>
      <c r="R1845" s="74"/>
    </row>
    <row r="1846" spans="1:18" s="9" customFormat="1" x14ac:dyDescent="0.2">
      <c r="A1846" s="17" t="s">
        <v>278</v>
      </c>
      <c r="B1846" s="75">
        <v>49831</v>
      </c>
      <c r="C1846" s="75">
        <v>166884</v>
      </c>
      <c r="D1846" s="75">
        <v>25442</v>
      </c>
      <c r="E1846" s="75">
        <v>192326</v>
      </c>
      <c r="F1846" s="75">
        <v>27135</v>
      </c>
      <c r="G1846" s="75">
        <v>115022</v>
      </c>
      <c r="H1846" s="15">
        <f>D1846/D1845*100</f>
        <v>82.66025536892036</v>
      </c>
      <c r="I1846" s="15">
        <f>E1846/E1845*100</f>
        <v>87.782012369063651</v>
      </c>
      <c r="J1846" s="16">
        <f t="shared" si="432"/>
        <v>51.056571210692134</v>
      </c>
      <c r="K1846" s="16">
        <f t="shared" si="433"/>
        <v>93.760825502119033</v>
      </c>
      <c r="L1846" s="16">
        <f t="shared" si="433"/>
        <v>167.20801238024029</v>
      </c>
      <c r="M1846" s="74"/>
      <c r="N1846" s="74"/>
      <c r="O1846" s="74"/>
      <c r="P1846" s="74"/>
      <c r="Q1846" s="74"/>
      <c r="R1846" s="74"/>
    </row>
    <row r="1847" spans="1:18" s="9" customFormat="1" x14ac:dyDescent="0.2">
      <c r="A1847" s="17" t="s">
        <v>274</v>
      </c>
      <c r="B1847" s="75">
        <v>3484</v>
      </c>
      <c r="C1847" s="75">
        <v>21432</v>
      </c>
      <c r="D1847" s="75">
        <v>5337</v>
      </c>
      <c r="E1847" s="75">
        <v>26769</v>
      </c>
      <c r="F1847" s="75">
        <v>16805</v>
      </c>
      <c r="G1847" s="75">
        <v>48818</v>
      </c>
      <c r="H1847" s="15">
        <f>D1847/D1845*100</f>
        <v>17.339744631079633</v>
      </c>
      <c r="I1847" s="15">
        <f>E1847/E1845*100</f>
        <v>12.217987630936351</v>
      </c>
      <c r="J1847" s="16">
        <f t="shared" si="432"/>
        <v>153.18599311136626</v>
      </c>
      <c r="K1847" s="16">
        <f t="shared" si="433"/>
        <v>31.758405236536746</v>
      </c>
      <c r="L1847" s="16">
        <f t="shared" si="433"/>
        <v>54.834282436806092</v>
      </c>
      <c r="M1847" s="78"/>
      <c r="N1847" s="78"/>
      <c r="O1847" s="78"/>
      <c r="P1847" s="78"/>
      <c r="Q1847" s="78"/>
      <c r="R1847" s="78"/>
    </row>
    <row r="1848" spans="1:18" s="9" customFormat="1" x14ac:dyDescent="0.2">
      <c r="A1848" s="13" t="s">
        <v>273</v>
      </c>
      <c r="B1848" s="75">
        <v>53315</v>
      </c>
      <c r="C1848" s="75">
        <v>188316</v>
      </c>
      <c r="D1848" s="75">
        <v>30779</v>
      </c>
      <c r="E1848" s="75">
        <v>219095</v>
      </c>
      <c r="F1848" s="75">
        <v>43940</v>
      </c>
      <c r="G1848" s="75">
        <v>163840</v>
      </c>
      <c r="H1848" s="15">
        <f>H1849+H1850</f>
        <v>100</v>
      </c>
      <c r="I1848" s="15">
        <f>I1849+I1850</f>
        <v>100</v>
      </c>
      <c r="J1848" s="16">
        <f t="shared" si="432"/>
        <v>57.730469849010603</v>
      </c>
      <c r="K1848" s="16">
        <f t="shared" si="433"/>
        <v>70.047792444242148</v>
      </c>
      <c r="L1848" s="16">
        <f t="shared" si="433"/>
        <v>133.7249755859375</v>
      </c>
      <c r="M1848" s="74"/>
      <c r="N1848" s="74"/>
      <c r="O1848" s="74"/>
      <c r="P1848" s="74"/>
      <c r="Q1848" s="74"/>
      <c r="R1848" s="74"/>
    </row>
    <row r="1849" spans="1:18" s="9" customFormat="1" x14ac:dyDescent="0.2">
      <c r="A1849" s="17" t="s">
        <v>275</v>
      </c>
      <c r="B1849" s="75">
        <v>17</v>
      </c>
      <c r="C1849" s="75">
        <v>1208</v>
      </c>
      <c r="D1849" s="75">
        <v>39</v>
      </c>
      <c r="E1849" s="75">
        <v>1247</v>
      </c>
      <c r="F1849" s="75">
        <v>17</v>
      </c>
      <c r="G1849" s="75">
        <v>320</v>
      </c>
      <c r="H1849" s="15">
        <f>D1849/D1848*100</f>
        <v>0.12670976964813671</v>
      </c>
      <c r="I1849" s="15">
        <f>E1849/E1848*100</f>
        <v>0.56915949702183977</v>
      </c>
      <c r="J1849" s="16">
        <f t="shared" si="432"/>
        <v>229.41176470588235</v>
      </c>
      <c r="K1849" s="16">
        <f t="shared" si="433"/>
        <v>229.41176470588235</v>
      </c>
      <c r="L1849" s="16">
        <f t="shared" si="433"/>
        <v>389.6875</v>
      </c>
      <c r="M1849" s="74"/>
      <c r="N1849" s="74"/>
      <c r="O1849" s="74"/>
      <c r="P1849" s="74"/>
      <c r="Q1849" s="74"/>
      <c r="R1849" s="74"/>
    </row>
    <row r="1850" spans="1:18" s="9" customFormat="1" x14ac:dyDescent="0.2">
      <c r="A1850" s="17" t="s">
        <v>279</v>
      </c>
      <c r="B1850" s="75">
        <v>53298</v>
      </c>
      <c r="C1850" s="75">
        <v>187108</v>
      </c>
      <c r="D1850" s="75">
        <v>30740</v>
      </c>
      <c r="E1850" s="75">
        <v>217848</v>
      </c>
      <c r="F1850" s="75">
        <v>43923</v>
      </c>
      <c r="G1850" s="75">
        <v>163520</v>
      </c>
      <c r="H1850" s="15">
        <f>D1850/D1848*100</f>
        <v>99.87329023035187</v>
      </c>
      <c r="I1850" s="15">
        <f>E1850/E1848*100</f>
        <v>99.430840502978157</v>
      </c>
      <c r="J1850" s="16">
        <f t="shared" si="432"/>
        <v>57.675710157979665</v>
      </c>
      <c r="K1850" s="16">
        <f t="shared" si="433"/>
        <v>69.986112059740918</v>
      </c>
      <c r="L1850" s="16">
        <f t="shared" si="433"/>
        <v>133.22407045009786</v>
      </c>
      <c r="M1850" s="74"/>
      <c r="N1850" s="74"/>
      <c r="O1850" s="74"/>
      <c r="P1850" s="74"/>
      <c r="Q1850" s="74"/>
      <c r="R1850" s="74"/>
    </row>
    <row r="1851" spans="1:18" s="9" customFormat="1" ht="22.5" x14ac:dyDescent="0.2">
      <c r="A1851" s="11" t="s">
        <v>533</v>
      </c>
      <c r="B1851" s="75"/>
      <c r="C1851" s="75"/>
      <c r="D1851" s="75"/>
      <c r="E1851" s="75"/>
      <c r="F1851" s="75"/>
      <c r="G1851" s="75"/>
      <c r="H1851" s="74"/>
      <c r="I1851" s="74"/>
      <c r="J1851" s="74"/>
      <c r="K1851" s="74"/>
      <c r="L1851" s="74"/>
      <c r="M1851" s="78"/>
      <c r="N1851" s="78"/>
      <c r="O1851" s="78"/>
      <c r="P1851" s="78"/>
      <c r="Q1851" s="78"/>
      <c r="R1851" s="78"/>
    </row>
    <row r="1852" spans="1:18" s="9" customFormat="1" x14ac:dyDescent="0.2">
      <c r="A1852" s="13" t="s">
        <v>272</v>
      </c>
      <c r="B1852" s="75">
        <v>4416</v>
      </c>
      <c r="C1852" s="75">
        <v>17492</v>
      </c>
      <c r="D1852" s="75">
        <v>3774</v>
      </c>
      <c r="E1852" s="75">
        <v>21266</v>
      </c>
      <c r="F1852" s="75">
        <v>6089</v>
      </c>
      <c r="G1852" s="75">
        <v>27041</v>
      </c>
      <c r="H1852" s="15">
        <f>H1853+H1854</f>
        <v>100</v>
      </c>
      <c r="I1852" s="15">
        <f>I1853+I1854</f>
        <v>100</v>
      </c>
      <c r="J1852" s="16">
        <f t="shared" ref="J1852:J1857" si="434">D1852/B1852*100</f>
        <v>85.46195652173914</v>
      </c>
      <c r="K1852" s="16">
        <f t="shared" ref="K1852:L1855" si="435">D1852/F1852*100</f>
        <v>61.980620791591392</v>
      </c>
      <c r="L1852" s="16">
        <f t="shared" si="435"/>
        <v>78.643541289153504</v>
      </c>
      <c r="M1852" s="74"/>
      <c r="N1852" s="74"/>
      <c r="O1852" s="74"/>
      <c r="P1852" s="74"/>
      <c r="Q1852" s="74"/>
      <c r="R1852" s="74"/>
    </row>
    <row r="1853" spans="1:18" s="9" customFormat="1" x14ac:dyDescent="0.2">
      <c r="A1853" s="17" t="s">
        <v>278</v>
      </c>
      <c r="B1853" s="75">
        <v>2196</v>
      </c>
      <c r="C1853" s="75">
        <v>9203</v>
      </c>
      <c r="D1853" s="75">
        <v>1604</v>
      </c>
      <c r="E1853" s="75">
        <v>10806</v>
      </c>
      <c r="F1853" s="75">
        <v>5245</v>
      </c>
      <c r="G1853" s="75">
        <v>18387</v>
      </c>
      <c r="H1853" s="15">
        <f>D1853/D1852*100</f>
        <v>42.501324854266031</v>
      </c>
      <c r="I1853" s="15">
        <f>E1853/E1852*100</f>
        <v>50.813505125552524</v>
      </c>
      <c r="J1853" s="16">
        <f t="shared" si="434"/>
        <v>73.04189435336977</v>
      </c>
      <c r="K1853" s="16">
        <f t="shared" si="435"/>
        <v>30.5815061963775</v>
      </c>
      <c r="L1853" s="16">
        <f t="shared" si="435"/>
        <v>58.769782998857892</v>
      </c>
      <c r="M1853" s="74"/>
      <c r="N1853" s="74"/>
      <c r="O1853" s="74"/>
      <c r="P1853" s="74"/>
      <c r="Q1853" s="74"/>
      <c r="R1853" s="74"/>
    </row>
    <row r="1854" spans="1:18" s="9" customFormat="1" x14ac:dyDescent="0.2">
      <c r="A1854" s="17" t="s">
        <v>274</v>
      </c>
      <c r="B1854" s="75">
        <v>2220</v>
      </c>
      <c r="C1854" s="75">
        <v>8290</v>
      </c>
      <c r="D1854" s="75">
        <v>2170</v>
      </c>
      <c r="E1854" s="75">
        <v>10460</v>
      </c>
      <c r="F1854" s="75">
        <v>844</v>
      </c>
      <c r="G1854" s="75">
        <v>8654</v>
      </c>
      <c r="H1854" s="15">
        <f>D1854/D1852*100</f>
        <v>57.498675145733969</v>
      </c>
      <c r="I1854" s="15">
        <f>E1854/E1852*100</f>
        <v>49.186494874447476</v>
      </c>
      <c r="J1854" s="16">
        <f t="shared" si="434"/>
        <v>97.747747747747752</v>
      </c>
      <c r="K1854" s="16">
        <f t="shared" si="435"/>
        <v>257.10900473933651</v>
      </c>
      <c r="L1854" s="16">
        <f t="shared" si="435"/>
        <v>120.8689623295586</v>
      </c>
      <c r="M1854" s="78"/>
      <c r="N1854" s="78"/>
      <c r="O1854" s="78"/>
      <c r="P1854" s="78"/>
      <c r="Q1854" s="78"/>
      <c r="R1854" s="78"/>
    </row>
    <row r="1855" spans="1:18" s="9" customFormat="1" x14ac:dyDescent="0.2">
      <c r="A1855" s="13" t="s">
        <v>273</v>
      </c>
      <c r="B1855" s="75">
        <v>4416</v>
      </c>
      <c r="C1855" s="75">
        <v>17492</v>
      </c>
      <c r="D1855" s="75">
        <v>3774</v>
      </c>
      <c r="E1855" s="75">
        <v>21266</v>
      </c>
      <c r="F1855" s="75">
        <v>6089</v>
      </c>
      <c r="G1855" s="75">
        <v>27041</v>
      </c>
      <c r="H1855" s="15">
        <f>H1856+H1857</f>
        <v>100</v>
      </c>
      <c r="I1855" s="15">
        <f>I1856+I1857</f>
        <v>99.999999999999986</v>
      </c>
      <c r="J1855" s="16">
        <f t="shared" si="434"/>
        <v>85.46195652173914</v>
      </c>
      <c r="K1855" s="16">
        <f t="shared" si="435"/>
        <v>61.980620791591392</v>
      </c>
      <c r="L1855" s="16">
        <f t="shared" si="435"/>
        <v>78.643541289153504</v>
      </c>
      <c r="M1855" s="74"/>
      <c r="N1855" s="74"/>
      <c r="O1855" s="74"/>
      <c r="P1855" s="74"/>
      <c r="Q1855" s="74"/>
      <c r="R1855" s="74"/>
    </row>
    <row r="1856" spans="1:18" s="9" customFormat="1" x14ac:dyDescent="0.2">
      <c r="A1856" s="17" t="s">
        <v>275</v>
      </c>
      <c r="B1856" s="75">
        <v>17</v>
      </c>
      <c r="C1856" s="75">
        <v>23</v>
      </c>
      <c r="D1856" s="75">
        <v>26</v>
      </c>
      <c r="E1856" s="75">
        <v>49</v>
      </c>
      <c r="F1856" s="75">
        <v>0</v>
      </c>
      <c r="G1856" s="75">
        <v>55</v>
      </c>
      <c r="H1856" s="15">
        <f>D1856/D1855*100</f>
        <v>0.68892421833598305</v>
      </c>
      <c r="I1856" s="15">
        <f>E1856/E1855*100</f>
        <v>0.2304147465437788</v>
      </c>
      <c r="J1856" s="16">
        <f t="shared" si="434"/>
        <v>152.94117647058823</v>
      </c>
      <c r="K1856" s="16">
        <v>0</v>
      </c>
      <c r="L1856" s="16">
        <f>E1856/G1856*100</f>
        <v>89.090909090909093</v>
      </c>
    </row>
    <row r="1857" spans="1:18" s="9" customFormat="1" x14ac:dyDescent="0.2">
      <c r="A1857" s="17" t="s">
        <v>279</v>
      </c>
      <c r="B1857" s="75">
        <v>4399</v>
      </c>
      <c r="C1857" s="75">
        <v>17469</v>
      </c>
      <c r="D1857" s="75">
        <v>3748</v>
      </c>
      <c r="E1857" s="75">
        <v>21217</v>
      </c>
      <c r="F1857" s="75">
        <v>6089</v>
      </c>
      <c r="G1857" s="75">
        <v>26986</v>
      </c>
      <c r="H1857" s="15">
        <f>D1857/D1855*100</f>
        <v>99.311075781664016</v>
      </c>
      <c r="I1857" s="15">
        <f>E1857/E1855*100</f>
        <v>99.769585253456214</v>
      </c>
      <c r="J1857" s="16">
        <f t="shared" si="434"/>
        <v>85.201182086837917</v>
      </c>
      <c r="K1857" s="16">
        <f>D1857/F1857*100</f>
        <v>61.553621284283132</v>
      </c>
      <c r="L1857" s="16">
        <f>E1857/G1857*100</f>
        <v>78.622248573334318</v>
      </c>
    </row>
    <row r="1858" spans="1:18" s="9" customFormat="1" x14ac:dyDescent="0.2">
      <c r="A1858" s="11" t="s">
        <v>534</v>
      </c>
      <c r="B1858" s="75"/>
      <c r="C1858" s="75"/>
      <c r="D1858" s="75"/>
      <c r="E1858" s="75"/>
      <c r="F1858" s="75"/>
      <c r="G1858" s="75"/>
      <c r="H1858" s="74"/>
      <c r="I1858" s="74"/>
      <c r="J1858" s="74"/>
      <c r="K1858" s="74"/>
      <c r="L1858" s="74"/>
      <c r="M1858" s="78"/>
      <c r="N1858" s="78"/>
      <c r="O1858" s="78"/>
      <c r="P1858" s="78"/>
      <c r="Q1858" s="78"/>
      <c r="R1858" s="78"/>
    </row>
    <row r="1859" spans="1:18" s="9" customFormat="1" x14ac:dyDescent="0.2">
      <c r="A1859" s="13" t="s">
        <v>272</v>
      </c>
      <c r="B1859" s="75">
        <v>13794</v>
      </c>
      <c r="C1859" s="75">
        <v>65094</v>
      </c>
      <c r="D1859" s="75">
        <v>11616</v>
      </c>
      <c r="E1859" s="75">
        <v>76710</v>
      </c>
      <c r="F1859" s="75">
        <v>15001</v>
      </c>
      <c r="G1859" s="75">
        <v>92539</v>
      </c>
      <c r="H1859" s="15">
        <f>H1860+H1861</f>
        <v>100</v>
      </c>
      <c r="I1859" s="15">
        <f>I1860+I1861</f>
        <v>100</v>
      </c>
      <c r="J1859" s="16">
        <f t="shared" ref="J1859:J1864" si="436">D1859/B1859*100</f>
        <v>84.210526315789465</v>
      </c>
      <c r="K1859" s="16">
        <f t="shared" ref="K1859:L1862" si="437">D1859/F1859*100</f>
        <v>77.434837677488161</v>
      </c>
      <c r="L1859" s="16">
        <f t="shared" si="437"/>
        <v>82.894779498373666</v>
      </c>
    </row>
    <row r="1860" spans="1:18" s="9" customFormat="1" x14ac:dyDescent="0.2">
      <c r="A1860" s="17" t="s">
        <v>278</v>
      </c>
      <c r="B1860" s="75">
        <v>11283</v>
      </c>
      <c r="C1860" s="75">
        <v>50188</v>
      </c>
      <c r="D1860" s="75">
        <v>9200</v>
      </c>
      <c r="E1860" s="75">
        <v>59388</v>
      </c>
      <c r="F1860" s="75">
        <v>8779</v>
      </c>
      <c r="G1860" s="75">
        <v>67289</v>
      </c>
      <c r="H1860" s="15">
        <f>D1860/D1859*100</f>
        <v>79.201101928374655</v>
      </c>
      <c r="I1860" s="15">
        <f>E1860/E1859*100</f>
        <v>77.418850215095816</v>
      </c>
      <c r="J1860" s="16">
        <f t="shared" si="436"/>
        <v>81.53859789063192</v>
      </c>
      <c r="K1860" s="16">
        <f t="shared" si="437"/>
        <v>104.79553479895205</v>
      </c>
      <c r="L1860" s="16">
        <f t="shared" si="437"/>
        <v>88.258110538126587</v>
      </c>
    </row>
    <row r="1861" spans="1:18" s="9" customFormat="1" x14ac:dyDescent="0.2">
      <c r="A1861" s="17" t="s">
        <v>274</v>
      </c>
      <c r="B1861" s="75">
        <v>2511</v>
      </c>
      <c r="C1861" s="75">
        <v>14906</v>
      </c>
      <c r="D1861" s="75">
        <v>2416</v>
      </c>
      <c r="E1861" s="75">
        <v>17322</v>
      </c>
      <c r="F1861" s="75">
        <v>6222</v>
      </c>
      <c r="G1861" s="75">
        <v>25250</v>
      </c>
      <c r="H1861" s="15">
        <f>D1861/D1859*100</f>
        <v>20.798898071625345</v>
      </c>
      <c r="I1861" s="15">
        <f>E1861/E1859*100</f>
        <v>22.581149784904184</v>
      </c>
      <c r="J1861" s="16">
        <f t="shared" si="436"/>
        <v>96.216646754281172</v>
      </c>
      <c r="K1861" s="16">
        <f t="shared" si="437"/>
        <v>38.829958212793315</v>
      </c>
      <c r="L1861" s="16">
        <f t="shared" si="437"/>
        <v>68.601980198019803</v>
      </c>
      <c r="M1861" s="78"/>
      <c r="N1861" s="78"/>
      <c r="O1861" s="78"/>
      <c r="P1861" s="78"/>
      <c r="Q1861" s="78"/>
      <c r="R1861" s="78"/>
    </row>
    <row r="1862" spans="1:18" s="9" customFormat="1" x14ac:dyDescent="0.2">
      <c r="A1862" s="13" t="s">
        <v>273</v>
      </c>
      <c r="B1862" s="75">
        <v>13794</v>
      </c>
      <c r="C1862" s="75">
        <v>65094</v>
      </c>
      <c r="D1862" s="75">
        <v>11616</v>
      </c>
      <c r="E1862" s="75">
        <v>76710</v>
      </c>
      <c r="F1862" s="75">
        <v>15001</v>
      </c>
      <c r="G1862" s="75">
        <v>92539</v>
      </c>
      <c r="H1862" s="15">
        <f>H1863+H1864</f>
        <v>100</v>
      </c>
      <c r="I1862" s="15">
        <f>I1863+I1864</f>
        <v>100</v>
      </c>
      <c r="J1862" s="16">
        <f t="shared" si="436"/>
        <v>84.210526315789465</v>
      </c>
      <c r="K1862" s="16">
        <f t="shared" si="437"/>
        <v>77.434837677488161</v>
      </c>
      <c r="L1862" s="16">
        <f t="shared" si="437"/>
        <v>82.894779498373666</v>
      </c>
    </row>
    <row r="1863" spans="1:18" s="9" customFormat="1" x14ac:dyDescent="0.2">
      <c r="A1863" s="17" t="s">
        <v>275</v>
      </c>
      <c r="B1863" s="75">
        <v>19</v>
      </c>
      <c r="C1863" s="75">
        <v>85</v>
      </c>
      <c r="D1863" s="75">
        <v>54</v>
      </c>
      <c r="E1863" s="75">
        <v>139</v>
      </c>
      <c r="F1863" s="75">
        <v>0</v>
      </c>
      <c r="G1863" s="75">
        <v>59</v>
      </c>
      <c r="H1863" s="15">
        <f>D1863/D1862*100</f>
        <v>0.46487603305785125</v>
      </c>
      <c r="I1863" s="15">
        <f>E1863/E1862*100</f>
        <v>0.18120192934428367</v>
      </c>
      <c r="J1863" s="16">
        <f t="shared" si="436"/>
        <v>284.21052631578948</v>
      </c>
      <c r="K1863" s="16">
        <v>0</v>
      </c>
      <c r="L1863" s="16">
        <f>E1863/G1863*100</f>
        <v>235.59322033898303</v>
      </c>
    </row>
    <row r="1864" spans="1:18" s="9" customFormat="1" x14ac:dyDescent="0.2">
      <c r="A1864" s="17" t="s">
        <v>279</v>
      </c>
      <c r="B1864" s="75">
        <v>13775</v>
      </c>
      <c r="C1864" s="75">
        <v>65009</v>
      </c>
      <c r="D1864" s="75">
        <v>11562</v>
      </c>
      <c r="E1864" s="75">
        <v>76571</v>
      </c>
      <c r="F1864" s="75">
        <v>15001</v>
      </c>
      <c r="G1864" s="75">
        <v>92480</v>
      </c>
      <c r="H1864" s="15">
        <f>D1864/D1862*100</f>
        <v>99.535123966942152</v>
      </c>
      <c r="I1864" s="15">
        <f>E1864/E1862*100</f>
        <v>99.818798070655717</v>
      </c>
      <c r="J1864" s="16">
        <f t="shared" si="436"/>
        <v>83.934664246823957</v>
      </c>
      <c r="K1864" s="16">
        <f>D1864/F1864*100</f>
        <v>77.074861675888272</v>
      </c>
      <c r="L1864" s="16">
        <f>E1864/G1864*100</f>
        <v>82.797361591695505</v>
      </c>
    </row>
    <row r="1865" spans="1:18" s="9" customFormat="1" ht="22.5" x14ac:dyDescent="0.2">
      <c r="A1865" s="11" t="s">
        <v>535</v>
      </c>
      <c r="B1865" s="75"/>
      <c r="C1865" s="75"/>
      <c r="D1865" s="75"/>
      <c r="E1865" s="75"/>
      <c r="F1865" s="75"/>
      <c r="G1865" s="75"/>
      <c r="H1865" s="74"/>
      <c r="I1865" s="74"/>
      <c r="J1865" s="74"/>
      <c r="K1865" s="74"/>
      <c r="L1865" s="74"/>
      <c r="M1865" s="78"/>
      <c r="N1865" s="78"/>
      <c r="O1865" s="78"/>
      <c r="P1865" s="78"/>
      <c r="Q1865" s="78"/>
      <c r="R1865" s="78"/>
    </row>
    <row r="1866" spans="1:18" s="9" customFormat="1" x14ac:dyDescent="0.2">
      <c r="A1866" s="13" t="s">
        <v>272</v>
      </c>
      <c r="B1866" s="75">
        <v>49771</v>
      </c>
      <c r="C1866" s="75">
        <v>238975</v>
      </c>
      <c r="D1866" s="75">
        <v>36408</v>
      </c>
      <c r="E1866" s="75">
        <v>275383</v>
      </c>
      <c r="F1866" s="75">
        <v>57366</v>
      </c>
      <c r="G1866" s="75">
        <v>250395</v>
      </c>
      <c r="H1866" s="15">
        <f>H1867+H1868</f>
        <v>100</v>
      </c>
      <c r="I1866" s="15">
        <f>I1867+I1868</f>
        <v>100</v>
      </c>
      <c r="J1866" s="16">
        <f t="shared" ref="J1866:J1871" si="438">D1866/B1866*100</f>
        <v>73.151031725301891</v>
      </c>
      <c r="K1866" s="16">
        <f t="shared" ref="K1866:L1871" si="439">D1866/F1866*100</f>
        <v>63.46616462713105</v>
      </c>
      <c r="L1866" s="16">
        <f t="shared" si="439"/>
        <v>109.97943249665529</v>
      </c>
    </row>
    <row r="1867" spans="1:18" s="9" customFormat="1" x14ac:dyDescent="0.2">
      <c r="A1867" s="17" t="s">
        <v>278</v>
      </c>
      <c r="B1867" s="75">
        <v>10526</v>
      </c>
      <c r="C1867" s="75">
        <v>42269</v>
      </c>
      <c r="D1867" s="75">
        <v>8754</v>
      </c>
      <c r="E1867" s="75">
        <v>51023</v>
      </c>
      <c r="F1867" s="75">
        <v>8908</v>
      </c>
      <c r="G1867" s="75">
        <v>49327</v>
      </c>
      <c r="H1867" s="15">
        <f>D1867/D1866*100</f>
        <v>24.04416611733685</v>
      </c>
      <c r="I1867" s="15">
        <f>E1867/E1866*100</f>
        <v>18.528013711812278</v>
      </c>
      <c r="J1867" s="16">
        <f t="shared" si="438"/>
        <v>83.165494964848946</v>
      </c>
      <c r="K1867" s="16">
        <f t="shared" si="439"/>
        <v>98.271216883700035</v>
      </c>
      <c r="L1867" s="16">
        <f t="shared" si="439"/>
        <v>103.43827923855089</v>
      </c>
    </row>
    <row r="1868" spans="1:18" s="9" customFormat="1" x14ac:dyDescent="0.2">
      <c r="A1868" s="17" t="s">
        <v>274</v>
      </c>
      <c r="B1868" s="75">
        <v>39245</v>
      </c>
      <c r="C1868" s="75">
        <v>196706</v>
      </c>
      <c r="D1868" s="75">
        <v>27654</v>
      </c>
      <c r="E1868" s="75">
        <v>224360</v>
      </c>
      <c r="F1868" s="75">
        <v>48458</v>
      </c>
      <c r="G1868" s="75">
        <v>201068</v>
      </c>
      <c r="H1868" s="15">
        <f>D1868/D1866*100</f>
        <v>75.955833882663143</v>
      </c>
      <c r="I1868" s="15">
        <f>E1868/E1866*100</f>
        <v>81.471986288187722</v>
      </c>
      <c r="J1868" s="16">
        <f t="shared" si="438"/>
        <v>70.465027392024453</v>
      </c>
      <c r="K1868" s="16">
        <f t="shared" si="439"/>
        <v>57.067976391927033</v>
      </c>
      <c r="L1868" s="16">
        <f t="shared" si="439"/>
        <v>111.58414068872221</v>
      </c>
      <c r="M1868" s="78"/>
      <c r="N1868" s="78"/>
      <c r="O1868" s="78"/>
      <c r="P1868" s="78"/>
      <c r="Q1868" s="78"/>
      <c r="R1868" s="78"/>
    </row>
    <row r="1869" spans="1:18" s="9" customFormat="1" x14ac:dyDescent="0.2">
      <c r="A1869" s="13" t="s">
        <v>273</v>
      </c>
      <c r="B1869" s="75">
        <v>49771</v>
      </c>
      <c r="C1869" s="75">
        <v>238975</v>
      </c>
      <c r="D1869" s="75">
        <v>36408</v>
      </c>
      <c r="E1869" s="75">
        <v>275383</v>
      </c>
      <c r="F1869" s="75">
        <v>57366</v>
      </c>
      <c r="G1869" s="75">
        <v>250395</v>
      </c>
      <c r="H1869" s="15">
        <f>H1870+H1871</f>
        <v>100</v>
      </c>
      <c r="I1869" s="15">
        <f>I1870+I1871</f>
        <v>100</v>
      </c>
      <c r="J1869" s="16">
        <f t="shared" si="438"/>
        <v>73.151031725301891</v>
      </c>
      <c r="K1869" s="16">
        <f t="shared" si="439"/>
        <v>63.46616462713105</v>
      </c>
      <c r="L1869" s="16">
        <f t="shared" si="439"/>
        <v>109.97943249665529</v>
      </c>
    </row>
    <row r="1870" spans="1:18" s="9" customFormat="1" x14ac:dyDescent="0.2">
      <c r="A1870" s="17" t="s">
        <v>275</v>
      </c>
      <c r="B1870" s="75">
        <v>111</v>
      </c>
      <c r="C1870" s="75">
        <v>823</v>
      </c>
      <c r="D1870" s="75">
        <v>158</v>
      </c>
      <c r="E1870" s="75">
        <v>981</v>
      </c>
      <c r="F1870" s="75">
        <v>121</v>
      </c>
      <c r="G1870" s="75">
        <v>270</v>
      </c>
      <c r="H1870" s="15">
        <f>D1870/D1869*100</f>
        <v>0.43397055592177547</v>
      </c>
      <c r="I1870" s="15">
        <f>E1870/E1869*100</f>
        <v>0.3562311399033346</v>
      </c>
      <c r="J1870" s="16">
        <f t="shared" si="438"/>
        <v>142.34234234234233</v>
      </c>
      <c r="K1870" s="16">
        <f t="shared" si="439"/>
        <v>130.57851239669424</v>
      </c>
      <c r="L1870" s="16">
        <f t="shared" si="439"/>
        <v>363.33333333333331</v>
      </c>
    </row>
    <row r="1871" spans="1:18" s="9" customFormat="1" x14ac:dyDescent="0.2">
      <c r="A1871" s="17" t="s">
        <v>279</v>
      </c>
      <c r="B1871" s="75">
        <v>49660</v>
      </c>
      <c r="C1871" s="75">
        <v>238152</v>
      </c>
      <c r="D1871" s="75">
        <v>36250</v>
      </c>
      <c r="E1871" s="75">
        <v>274402</v>
      </c>
      <c r="F1871" s="75">
        <v>57245</v>
      </c>
      <c r="G1871" s="75">
        <v>250125</v>
      </c>
      <c r="H1871" s="15">
        <f>D1871/D1869*100</f>
        <v>99.566029444078225</v>
      </c>
      <c r="I1871" s="15">
        <f>E1871/E1869*100</f>
        <v>99.643768860096671</v>
      </c>
      <c r="J1871" s="16">
        <f t="shared" si="438"/>
        <v>72.996375352396285</v>
      </c>
      <c r="K1871" s="16">
        <f t="shared" si="439"/>
        <v>63.324307799807841</v>
      </c>
      <c r="L1871" s="16">
        <f t="shared" si="439"/>
        <v>109.70594702648675</v>
      </c>
    </row>
    <row r="1872" spans="1:18" s="9" customFormat="1" x14ac:dyDescent="0.2">
      <c r="A1872" s="11" t="s">
        <v>536</v>
      </c>
      <c r="B1872" s="75"/>
      <c r="C1872" s="75"/>
      <c r="D1872" s="75"/>
      <c r="E1872" s="75"/>
      <c r="F1872" s="75"/>
      <c r="G1872" s="75"/>
      <c r="H1872" s="74"/>
      <c r="I1872" s="74"/>
      <c r="J1872" s="74"/>
      <c r="K1872" s="74"/>
      <c r="L1872" s="74"/>
      <c r="M1872" s="78"/>
      <c r="N1872" s="78"/>
      <c r="O1872" s="78"/>
      <c r="P1872" s="78"/>
      <c r="Q1872" s="78"/>
      <c r="R1872" s="78"/>
    </row>
    <row r="1873" spans="1:18" s="9" customFormat="1" x14ac:dyDescent="0.2">
      <c r="A1873" s="13" t="s">
        <v>272</v>
      </c>
      <c r="B1873" s="75">
        <v>37535</v>
      </c>
      <c r="C1873" s="75">
        <v>155585</v>
      </c>
      <c r="D1873" s="75">
        <v>42092</v>
      </c>
      <c r="E1873" s="75">
        <v>197677</v>
      </c>
      <c r="F1873" s="75">
        <v>39261</v>
      </c>
      <c r="G1873" s="75">
        <v>187492</v>
      </c>
      <c r="H1873" s="15">
        <f>H1874+H1875</f>
        <v>100</v>
      </c>
      <c r="I1873" s="15">
        <f>I1874+I1875</f>
        <v>100</v>
      </c>
      <c r="J1873" s="16">
        <f t="shared" ref="J1873:J1878" si="440">D1873/B1873*100</f>
        <v>112.14066870920473</v>
      </c>
      <c r="K1873" s="16">
        <f t="shared" ref="K1873:L1878" si="441">D1873/F1873*100</f>
        <v>107.21071801533328</v>
      </c>
      <c r="L1873" s="16">
        <f t="shared" si="441"/>
        <v>105.43223177522241</v>
      </c>
    </row>
    <row r="1874" spans="1:18" s="9" customFormat="1" x14ac:dyDescent="0.2">
      <c r="A1874" s="17" t="s">
        <v>278</v>
      </c>
      <c r="B1874" s="75">
        <v>24939</v>
      </c>
      <c r="C1874" s="75">
        <v>96185</v>
      </c>
      <c r="D1874" s="75">
        <v>25768</v>
      </c>
      <c r="E1874" s="75">
        <v>121953</v>
      </c>
      <c r="F1874" s="75">
        <v>22116</v>
      </c>
      <c r="G1874" s="75">
        <v>108338</v>
      </c>
      <c r="H1874" s="15">
        <f>D1874/D1873*100</f>
        <v>61.218283759384207</v>
      </c>
      <c r="I1874" s="15">
        <f>E1874/E1873*100</f>
        <v>61.693064949387136</v>
      </c>
      <c r="J1874" s="16">
        <f t="shared" si="440"/>
        <v>103.32411083042624</v>
      </c>
      <c r="K1874" s="16">
        <f t="shared" si="441"/>
        <v>116.51293181407125</v>
      </c>
      <c r="L1874" s="16">
        <f t="shared" si="441"/>
        <v>112.56715095349739</v>
      </c>
    </row>
    <row r="1875" spans="1:18" s="9" customFormat="1" x14ac:dyDescent="0.2">
      <c r="A1875" s="17" t="s">
        <v>274</v>
      </c>
      <c r="B1875" s="75">
        <v>12596</v>
      </c>
      <c r="C1875" s="75">
        <v>59400</v>
      </c>
      <c r="D1875" s="75">
        <v>16324</v>
      </c>
      <c r="E1875" s="75">
        <v>75724</v>
      </c>
      <c r="F1875" s="75">
        <v>17145</v>
      </c>
      <c r="G1875" s="75">
        <v>79154</v>
      </c>
      <c r="H1875" s="15">
        <f>D1875/D1873*100</f>
        <v>38.781716240615793</v>
      </c>
      <c r="I1875" s="15">
        <f>E1875/E1873*100</f>
        <v>38.306935050612864</v>
      </c>
      <c r="J1875" s="16">
        <f t="shared" si="440"/>
        <v>129.59669736424263</v>
      </c>
      <c r="K1875" s="16">
        <f t="shared" si="441"/>
        <v>95.211431904345289</v>
      </c>
      <c r="L1875" s="16">
        <f t="shared" si="441"/>
        <v>95.666675089066871</v>
      </c>
      <c r="M1875" s="78"/>
      <c r="N1875" s="78"/>
      <c r="O1875" s="78"/>
      <c r="P1875" s="78"/>
      <c r="Q1875" s="78"/>
      <c r="R1875" s="78"/>
    </row>
    <row r="1876" spans="1:18" s="9" customFormat="1" x14ac:dyDescent="0.2">
      <c r="A1876" s="13" t="s">
        <v>273</v>
      </c>
      <c r="B1876" s="75">
        <v>37535</v>
      </c>
      <c r="C1876" s="75">
        <v>155585</v>
      </c>
      <c r="D1876" s="75">
        <v>42092</v>
      </c>
      <c r="E1876" s="75">
        <v>197677</v>
      </c>
      <c r="F1876" s="75">
        <v>39261</v>
      </c>
      <c r="G1876" s="75">
        <v>187492</v>
      </c>
      <c r="H1876" s="15">
        <f>H1877+H1878</f>
        <v>100</v>
      </c>
      <c r="I1876" s="15">
        <f>I1877+I1878</f>
        <v>99.999999999999986</v>
      </c>
      <c r="J1876" s="16">
        <f t="shared" si="440"/>
        <v>112.14066870920473</v>
      </c>
      <c r="K1876" s="16">
        <f t="shared" si="441"/>
        <v>107.21071801533328</v>
      </c>
      <c r="L1876" s="16">
        <f t="shared" si="441"/>
        <v>105.43223177522241</v>
      </c>
    </row>
    <row r="1877" spans="1:18" s="9" customFormat="1" x14ac:dyDescent="0.2">
      <c r="A1877" s="17" t="s">
        <v>275</v>
      </c>
      <c r="B1877" s="75">
        <v>283</v>
      </c>
      <c r="C1877" s="75">
        <v>737</v>
      </c>
      <c r="D1877" s="75">
        <v>320</v>
      </c>
      <c r="E1877" s="75">
        <v>1057</v>
      </c>
      <c r="F1877" s="75">
        <v>110</v>
      </c>
      <c r="G1877" s="75">
        <v>1662</v>
      </c>
      <c r="H1877" s="15">
        <f>D1877/D1876*100</f>
        <v>0.76023947543476189</v>
      </c>
      <c r="I1877" s="15">
        <f>E1877/E1876*100</f>
        <v>0.53471066436661829</v>
      </c>
      <c r="J1877" s="16">
        <f t="shared" si="440"/>
        <v>113.07420494699647</v>
      </c>
      <c r="K1877" s="16">
        <f t="shared" si="441"/>
        <v>290.90909090909093</v>
      </c>
      <c r="L1877" s="16">
        <f t="shared" si="441"/>
        <v>63.59807460890493</v>
      </c>
    </row>
    <row r="1878" spans="1:18" s="9" customFormat="1" x14ac:dyDescent="0.2">
      <c r="A1878" s="17" t="s">
        <v>279</v>
      </c>
      <c r="B1878" s="75">
        <v>37252</v>
      </c>
      <c r="C1878" s="75">
        <v>154848</v>
      </c>
      <c r="D1878" s="75">
        <v>41772</v>
      </c>
      <c r="E1878" s="75">
        <v>196620</v>
      </c>
      <c r="F1878" s="75">
        <v>39151</v>
      </c>
      <c r="G1878" s="75">
        <v>185830</v>
      </c>
      <c r="H1878" s="15">
        <f>D1878/D1876*100</f>
        <v>99.239760524565241</v>
      </c>
      <c r="I1878" s="15">
        <f>E1878/E1876*100</f>
        <v>99.465289335633372</v>
      </c>
      <c r="J1878" s="16">
        <f t="shared" si="440"/>
        <v>112.13357672071298</v>
      </c>
      <c r="K1878" s="16">
        <f t="shared" si="441"/>
        <v>106.69459273070932</v>
      </c>
      <c r="L1878" s="16">
        <f t="shared" si="441"/>
        <v>105.8063821772588</v>
      </c>
    </row>
    <row r="1879" spans="1:18" s="9" customFormat="1" ht="22.5" x14ac:dyDescent="0.2">
      <c r="A1879" s="11" t="s">
        <v>251</v>
      </c>
      <c r="B1879" s="75"/>
      <c r="C1879" s="75"/>
      <c r="D1879" s="75"/>
      <c r="E1879" s="75"/>
      <c r="F1879" s="75"/>
      <c r="G1879" s="75"/>
      <c r="H1879" s="74"/>
      <c r="I1879" s="74"/>
      <c r="J1879" s="74"/>
      <c r="K1879" s="74"/>
      <c r="L1879" s="74"/>
      <c r="M1879" s="78"/>
      <c r="N1879" s="78"/>
      <c r="O1879" s="78"/>
      <c r="P1879" s="78"/>
      <c r="Q1879" s="78"/>
      <c r="R1879" s="78"/>
    </row>
    <row r="1880" spans="1:18" s="9" customFormat="1" x14ac:dyDescent="0.2">
      <c r="A1880" s="11" t="s">
        <v>537</v>
      </c>
    </row>
    <row r="1881" spans="1:18" s="9" customFormat="1" x14ac:dyDescent="0.2">
      <c r="A1881" s="13" t="s">
        <v>272</v>
      </c>
      <c r="B1881" s="75">
        <v>10066.351000000001</v>
      </c>
      <c r="C1881" s="75">
        <v>44175.593999999997</v>
      </c>
      <c r="D1881" s="75">
        <v>10025.165000000001</v>
      </c>
      <c r="E1881" s="75">
        <v>54200.758000000002</v>
      </c>
      <c r="F1881" s="75">
        <v>9588.0310000000009</v>
      </c>
      <c r="G1881" s="75">
        <v>52744.436999999998</v>
      </c>
      <c r="H1881" s="15">
        <f>H1882+H1883</f>
        <v>99.999990025101823</v>
      </c>
      <c r="I1881" s="15">
        <f>I1882+I1883</f>
        <v>100.00000000000001</v>
      </c>
      <c r="J1881" s="16">
        <f t="shared" ref="J1881:J1886" si="442">D1881/B1881*100</f>
        <v>99.590854719848338</v>
      </c>
      <c r="K1881" s="16">
        <f t="shared" ref="K1881:L1886" si="443">D1881/F1881*100</f>
        <v>104.55916339861646</v>
      </c>
      <c r="L1881" s="16">
        <f t="shared" si="443"/>
        <v>102.76108928795658</v>
      </c>
    </row>
    <row r="1882" spans="1:18" s="9" customFormat="1" x14ac:dyDescent="0.2">
      <c r="A1882" s="17" t="s">
        <v>278</v>
      </c>
      <c r="B1882" s="75">
        <v>9834.51</v>
      </c>
      <c r="C1882" s="75">
        <v>43236.3</v>
      </c>
      <c r="D1882" s="75">
        <v>9841.81</v>
      </c>
      <c r="E1882" s="75">
        <v>53078.11</v>
      </c>
      <c r="F1882" s="75">
        <v>9468.634</v>
      </c>
      <c r="G1882" s="75">
        <v>51565.832000000002</v>
      </c>
      <c r="H1882" s="15">
        <f>D1882/D1881*100</f>
        <v>98.171052546267305</v>
      </c>
      <c r="I1882" s="15">
        <f>E1882/E1881*100</f>
        <v>97.928722694247199</v>
      </c>
      <c r="J1882" s="16">
        <f t="shared" si="442"/>
        <v>100.07422840588904</v>
      </c>
      <c r="K1882" s="16">
        <f t="shared" si="443"/>
        <v>103.94118095598583</v>
      </c>
      <c r="L1882" s="16">
        <f t="shared" si="443"/>
        <v>102.9327132741696</v>
      </c>
      <c r="M1882" s="78"/>
      <c r="N1882" s="78"/>
      <c r="O1882" s="78"/>
      <c r="P1882" s="78"/>
      <c r="Q1882" s="78"/>
      <c r="R1882" s="78"/>
    </row>
    <row r="1883" spans="1:18" s="9" customFormat="1" x14ac:dyDescent="0.2">
      <c r="A1883" s="17" t="s">
        <v>274</v>
      </c>
      <c r="B1883" s="75">
        <v>231.84100000000001</v>
      </c>
      <c r="C1883" s="75">
        <v>939.29399999999998</v>
      </c>
      <c r="D1883" s="75">
        <v>183.35400000000001</v>
      </c>
      <c r="E1883" s="75">
        <v>1122.6479999999999</v>
      </c>
      <c r="F1883" s="75">
        <v>119.396</v>
      </c>
      <c r="G1883" s="75">
        <v>1178.605</v>
      </c>
      <c r="H1883" s="15">
        <f>D1883/D1881*100</f>
        <v>1.828937478834513</v>
      </c>
      <c r="I1883" s="15">
        <f>E1883/E1881*100</f>
        <v>2.0712773057528087</v>
      </c>
      <c r="J1883" s="16">
        <f t="shared" si="442"/>
        <v>79.086097799785207</v>
      </c>
      <c r="K1883" s="16">
        <f t="shared" si="443"/>
        <v>153.56795872558547</v>
      </c>
      <c r="L1883" s="16">
        <f t="shared" si="443"/>
        <v>95.252268571743699</v>
      </c>
    </row>
    <row r="1884" spans="1:18" s="9" customFormat="1" x14ac:dyDescent="0.2">
      <c r="A1884" s="13" t="s">
        <v>273</v>
      </c>
      <c r="B1884" s="75">
        <v>10066.351000000001</v>
      </c>
      <c r="C1884" s="75">
        <v>44175.593999999997</v>
      </c>
      <c r="D1884" s="75">
        <v>10025.165000000001</v>
      </c>
      <c r="E1884" s="75">
        <v>54200.758000000002</v>
      </c>
      <c r="F1884" s="75">
        <v>9588.0310000000009</v>
      </c>
      <c r="G1884" s="75">
        <v>52744.436999999998</v>
      </c>
      <c r="H1884" s="15">
        <f>H1885+H1886</f>
        <v>100</v>
      </c>
      <c r="I1884" s="15">
        <f>I1885+I1886</f>
        <v>99.999999999999986</v>
      </c>
      <c r="J1884" s="16">
        <f t="shared" si="442"/>
        <v>99.590854719848338</v>
      </c>
      <c r="K1884" s="16">
        <f t="shared" si="443"/>
        <v>104.55916339861646</v>
      </c>
      <c r="L1884" s="16">
        <f t="shared" si="443"/>
        <v>102.76108928795658</v>
      </c>
    </row>
    <row r="1885" spans="1:18" s="9" customFormat="1" x14ac:dyDescent="0.2">
      <c r="A1885" s="17" t="s">
        <v>275</v>
      </c>
      <c r="B1885" s="75">
        <v>359.17899999999997</v>
      </c>
      <c r="C1885" s="75">
        <v>1143.529</v>
      </c>
      <c r="D1885" s="75">
        <v>277.22000000000003</v>
      </c>
      <c r="E1885" s="75">
        <v>1420.749</v>
      </c>
      <c r="F1885" s="75">
        <v>334.976</v>
      </c>
      <c r="G1885" s="75">
        <v>1443.258</v>
      </c>
      <c r="H1885" s="15">
        <f>D1885/D1884*100</f>
        <v>2.7652412703431812</v>
      </c>
      <c r="I1885" s="15">
        <f>E1885/E1884*100</f>
        <v>2.6212714589711088</v>
      </c>
      <c r="J1885" s="16">
        <f t="shared" si="442"/>
        <v>77.181572419322976</v>
      </c>
      <c r="K1885" s="16">
        <f t="shared" si="443"/>
        <v>82.758167749331307</v>
      </c>
      <c r="L1885" s="16">
        <f t="shared" si="443"/>
        <v>98.440403586884671</v>
      </c>
    </row>
    <row r="1886" spans="1:18" s="9" customFormat="1" x14ac:dyDescent="0.2">
      <c r="A1886" s="19" t="s">
        <v>279</v>
      </c>
      <c r="B1886" s="113">
        <v>9707.1730000000007</v>
      </c>
      <c r="C1886" s="113">
        <v>43032.065000000002</v>
      </c>
      <c r="D1886" s="113">
        <v>9747.9449999999997</v>
      </c>
      <c r="E1886" s="113">
        <v>52780.008999999998</v>
      </c>
      <c r="F1886" s="113">
        <v>9253.0550000000003</v>
      </c>
      <c r="G1886" s="113">
        <v>51301.178999999996</v>
      </c>
      <c r="H1886" s="69">
        <f>D1886/D1884*100</f>
        <v>97.234758729656818</v>
      </c>
      <c r="I1886" s="69">
        <f>E1886/E1884*100</f>
        <v>97.378728541028877</v>
      </c>
      <c r="J1886" s="63">
        <f t="shared" si="442"/>
        <v>100.42001929913064</v>
      </c>
      <c r="K1886" s="63">
        <f t="shared" si="443"/>
        <v>105.3483957460536</v>
      </c>
      <c r="L1886" s="63">
        <f t="shared" si="443"/>
        <v>102.88264330143369</v>
      </c>
      <c r="M1886" s="78"/>
      <c r="N1886" s="78"/>
      <c r="O1886" s="78"/>
      <c r="P1886" s="78"/>
      <c r="Q1886" s="78"/>
      <c r="R1886" s="78"/>
    </row>
    <row r="1887" spans="1:18" s="9" customFormat="1" x14ac:dyDescent="0.2">
      <c r="A1887" s="17"/>
      <c r="B1887" s="75"/>
      <c r="C1887" s="75"/>
      <c r="D1887" s="75"/>
      <c r="E1887" s="75"/>
      <c r="F1887" s="75"/>
      <c r="G1887" s="75"/>
      <c r="H1887" s="15"/>
      <c r="I1887" s="15"/>
      <c r="J1887" s="16"/>
      <c r="K1887" s="16"/>
      <c r="L1887" s="16"/>
    </row>
    <row r="1888" spans="1:18" s="9" customFormat="1" x14ac:dyDescent="0.2">
      <c r="A1888" s="20" t="s">
        <v>597</v>
      </c>
      <c r="B1888" s="75"/>
      <c r="C1888" s="75"/>
      <c r="D1888" s="75"/>
      <c r="E1888" s="75"/>
      <c r="F1888" s="75"/>
      <c r="G1888" s="75"/>
      <c r="H1888" s="15"/>
      <c r="I1888" s="15"/>
      <c r="J1888" s="16"/>
      <c r="K1888" s="16"/>
      <c r="L1888" s="16"/>
    </row>
    <row r="1889" spans="1:18" s="9" customFormat="1" x14ac:dyDescent="0.2">
      <c r="A1889" s="11"/>
      <c r="M1889" s="78"/>
      <c r="N1889" s="78"/>
      <c r="O1889" s="78"/>
      <c r="P1889" s="78"/>
      <c r="Q1889" s="78"/>
      <c r="R1889" s="78"/>
    </row>
    <row r="1890" spans="1:18" s="9" customFormat="1" x14ac:dyDescent="0.2">
      <c r="A1890" s="11"/>
      <c r="B1890" s="21"/>
      <c r="C1890" s="21"/>
      <c r="D1890" s="21"/>
      <c r="E1890" s="21"/>
      <c r="F1890" s="21"/>
      <c r="G1890" s="21"/>
      <c r="H1890" s="21"/>
      <c r="I1890" s="21"/>
      <c r="J1890" s="21"/>
      <c r="K1890" s="21"/>
      <c r="L1890" s="21"/>
    </row>
    <row r="1891" spans="1:18" s="9" customFormat="1" x14ac:dyDescent="0.2">
      <c r="A1891" s="11"/>
      <c r="B1891" s="21"/>
      <c r="C1891" s="21"/>
      <c r="D1891" s="21"/>
      <c r="E1891" s="21"/>
      <c r="F1891" s="21"/>
      <c r="G1891" s="21"/>
      <c r="H1891" s="21"/>
      <c r="I1891" s="21"/>
      <c r="J1891" s="21"/>
      <c r="K1891" s="21"/>
      <c r="L1891" s="21"/>
    </row>
    <row r="1892" spans="1:18" s="9" customFormat="1" x14ac:dyDescent="0.2">
      <c r="A1892" s="11"/>
      <c r="B1892" s="21"/>
      <c r="C1892" s="21"/>
      <c r="D1892" s="21"/>
      <c r="E1892" s="21"/>
      <c r="F1892" s="21"/>
      <c r="G1892" s="21"/>
      <c r="H1892" s="21"/>
      <c r="I1892" s="21"/>
      <c r="J1892" s="21"/>
      <c r="K1892" s="21"/>
      <c r="L1892" s="21"/>
    </row>
    <row r="1893" spans="1:18" s="9" customFormat="1" x14ac:dyDescent="0.2">
      <c r="A1893" s="11"/>
      <c r="B1893" s="21"/>
      <c r="C1893" s="21"/>
      <c r="D1893" s="21"/>
      <c r="E1893" s="21"/>
      <c r="F1893" s="21"/>
      <c r="G1893" s="21"/>
      <c r="H1893" s="21"/>
      <c r="I1893" s="21"/>
      <c r="J1893" s="21"/>
      <c r="K1893" s="21"/>
      <c r="L1893" s="21"/>
      <c r="M1893" s="78"/>
      <c r="N1893" s="78"/>
      <c r="O1893" s="78"/>
      <c r="P1893" s="78"/>
      <c r="Q1893" s="78"/>
      <c r="R1893" s="78"/>
    </row>
    <row r="1894" spans="1:18" s="9" customFormat="1" x14ac:dyDescent="0.2">
      <c r="A1894" s="11"/>
      <c r="B1894" s="21"/>
      <c r="C1894" s="21"/>
      <c r="D1894" s="21"/>
      <c r="E1894" s="21"/>
      <c r="F1894" s="21"/>
      <c r="G1894" s="21"/>
      <c r="H1894" s="21"/>
      <c r="I1894" s="21"/>
      <c r="J1894" s="21"/>
      <c r="K1894" s="21"/>
      <c r="L1894" s="21"/>
    </row>
    <row r="1895" spans="1:18" s="9" customFormat="1" x14ac:dyDescent="0.2">
      <c r="A1895" s="11"/>
      <c r="B1895" s="21"/>
      <c r="C1895" s="21"/>
      <c r="D1895" s="21"/>
      <c r="E1895" s="21"/>
      <c r="F1895" s="21"/>
      <c r="G1895" s="21"/>
      <c r="H1895" s="21"/>
      <c r="I1895" s="21"/>
      <c r="J1895" s="21"/>
      <c r="K1895" s="21"/>
      <c r="L1895" s="21"/>
    </row>
    <row r="1896" spans="1:18" s="9" customFormat="1" x14ac:dyDescent="0.2">
      <c r="A1896" s="11"/>
      <c r="B1896" s="22"/>
      <c r="C1896" s="22"/>
      <c r="D1896" s="22"/>
      <c r="E1896" s="22"/>
      <c r="F1896" s="22"/>
      <c r="G1896" s="22"/>
      <c r="H1896" s="21"/>
      <c r="I1896" s="21"/>
      <c r="J1896" s="21"/>
      <c r="K1896" s="21"/>
      <c r="L1896" s="21"/>
      <c r="M1896" s="78"/>
      <c r="N1896" s="78"/>
      <c r="O1896" s="78"/>
      <c r="P1896" s="78"/>
      <c r="Q1896" s="78"/>
      <c r="R1896" s="78"/>
    </row>
    <row r="1897" spans="1:18" s="9" customFormat="1" x14ac:dyDescent="0.2">
      <c r="A1897" s="11"/>
      <c r="B1897" s="22"/>
      <c r="C1897" s="22"/>
      <c r="D1897" s="22"/>
      <c r="E1897" s="22"/>
      <c r="F1897" s="22"/>
      <c r="G1897" s="22"/>
      <c r="H1897" s="21"/>
      <c r="I1897" s="21"/>
      <c r="J1897" s="21"/>
      <c r="K1897" s="21"/>
      <c r="L1897" s="21"/>
    </row>
    <row r="1898" spans="1:18" s="9" customFormat="1" x14ac:dyDescent="0.2">
      <c r="A1898" s="11"/>
      <c r="B1898" s="22"/>
      <c r="C1898" s="22"/>
      <c r="D1898" s="22"/>
      <c r="E1898" s="22"/>
      <c r="F1898" s="22"/>
      <c r="G1898" s="22"/>
      <c r="H1898" s="21"/>
      <c r="I1898" s="21"/>
      <c r="J1898" s="21"/>
      <c r="K1898" s="21"/>
      <c r="L1898" s="21"/>
      <c r="M1898" s="74"/>
      <c r="N1898" s="74"/>
      <c r="O1898" s="74"/>
      <c r="P1898" s="74"/>
      <c r="Q1898" s="74"/>
      <c r="R1898" s="74"/>
    </row>
    <row r="1899" spans="1:18" s="9" customFormat="1" x14ac:dyDescent="0.2">
      <c r="A1899" s="11"/>
      <c r="B1899" s="22"/>
      <c r="C1899" s="22"/>
      <c r="D1899" s="22"/>
      <c r="E1899" s="22"/>
      <c r="F1899" s="22"/>
      <c r="G1899" s="22"/>
      <c r="H1899" s="21"/>
      <c r="I1899" s="21"/>
      <c r="J1899" s="21"/>
      <c r="K1899" s="21"/>
      <c r="L1899" s="21"/>
    </row>
    <row r="1900" spans="1:18" s="9" customFormat="1" x14ac:dyDescent="0.2">
      <c r="A1900" s="11"/>
      <c r="B1900" s="22"/>
      <c r="C1900" s="22"/>
      <c r="D1900" s="22"/>
      <c r="E1900" s="22"/>
      <c r="F1900" s="22"/>
      <c r="G1900" s="22"/>
      <c r="H1900" s="21"/>
      <c r="I1900" s="21"/>
      <c r="J1900" s="21"/>
      <c r="K1900" s="21"/>
      <c r="L1900" s="21"/>
      <c r="M1900" s="78"/>
      <c r="N1900" s="78"/>
      <c r="O1900" s="78"/>
      <c r="P1900" s="78"/>
      <c r="Q1900" s="78"/>
      <c r="R1900" s="78"/>
    </row>
    <row r="1901" spans="1:18" s="9" customFormat="1" x14ac:dyDescent="0.2">
      <c r="A1901" s="11"/>
      <c r="B1901" s="22"/>
      <c r="C1901" s="22"/>
      <c r="D1901" s="22"/>
      <c r="E1901" s="22"/>
      <c r="F1901" s="22"/>
      <c r="G1901" s="22"/>
      <c r="H1901" s="21"/>
      <c r="I1901" s="21"/>
      <c r="J1901" s="21"/>
      <c r="K1901" s="21"/>
      <c r="L1901" s="21"/>
    </row>
    <row r="1902" spans="1:18" s="9" customFormat="1" x14ac:dyDescent="0.2">
      <c r="A1902" s="11"/>
      <c r="B1902" s="22"/>
      <c r="C1902" s="22"/>
      <c r="D1902" s="22"/>
      <c r="E1902" s="22"/>
      <c r="F1902" s="22"/>
      <c r="G1902" s="22"/>
      <c r="H1902" s="21"/>
      <c r="I1902" s="21"/>
      <c r="J1902" s="21"/>
      <c r="K1902" s="21"/>
      <c r="L1902" s="21"/>
    </row>
    <row r="1903" spans="1:18" s="9" customFormat="1" x14ac:dyDescent="0.2">
      <c r="A1903" s="11"/>
      <c r="B1903" s="22"/>
      <c r="C1903" s="22"/>
      <c r="D1903" s="22"/>
      <c r="E1903" s="22"/>
      <c r="F1903" s="22"/>
      <c r="G1903" s="22"/>
      <c r="H1903" s="21"/>
      <c r="I1903" s="21"/>
      <c r="J1903" s="21"/>
      <c r="K1903" s="21"/>
      <c r="L1903" s="21"/>
      <c r="M1903" s="78"/>
      <c r="N1903" s="78"/>
      <c r="O1903" s="78"/>
      <c r="P1903" s="78"/>
      <c r="Q1903" s="78"/>
      <c r="R1903" s="78"/>
    </row>
    <row r="1904" spans="1:18" s="9" customFormat="1" x14ac:dyDescent="0.2">
      <c r="A1904" s="11"/>
      <c r="B1904" s="22"/>
      <c r="C1904" s="22"/>
      <c r="D1904" s="22"/>
      <c r="E1904" s="22"/>
      <c r="F1904" s="22"/>
      <c r="G1904" s="22"/>
      <c r="H1904" s="21"/>
      <c r="I1904" s="21"/>
      <c r="J1904" s="21"/>
      <c r="K1904" s="21"/>
      <c r="L1904" s="21"/>
    </row>
    <row r="1905" spans="1:18" s="9" customFormat="1" x14ac:dyDescent="0.2">
      <c r="A1905" s="11"/>
      <c r="B1905" s="22"/>
      <c r="C1905" s="22"/>
      <c r="D1905" s="22"/>
      <c r="E1905" s="22"/>
      <c r="F1905" s="22"/>
      <c r="G1905" s="22"/>
      <c r="H1905" s="21"/>
      <c r="I1905" s="21"/>
      <c r="J1905" s="21"/>
      <c r="K1905" s="21"/>
      <c r="L1905" s="21"/>
    </row>
    <row r="1906" spans="1:18" s="9" customFormat="1" x14ac:dyDescent="0.2">
      <c r="A1906" s="11"/>
      <c r="B1906" s="22"/>
      <c r="C1906" s="22"/>
      <c r="D1906" s="22"/>
      <c r="E1906" s="22"/>
      <c r="F1906" s="22"/>
      <c r="G1906" s="22"/>
      <c r="H1906" s="21"/>
      <c r="I1906" s="21"/>
      <c r="J1906" s="21"/>
      <c r="K1906" s="21"/>
      <c r="L1906" s="21"/>
    </row>
    <row r="1907" spans="1:18" s="9" customFormat="1" x14ac:dyDescent="0.2">
      <c r="A1907" s="11"/>
      <c r="B1907" s="22"/>
      <c r="C1907" s="22"/>
      <c r="D1907" s="22"/>
      <c r="E1907" s="22"/>
      <c r="F1907" s="22"/>
      <c r="G1907" s="22"/>
      <c r="H1907" s="21"/>
      <c r="I1907" s="21"/>
      <c r="J1907" s="21"/>
      <c r="K1907" s="21"/>
      <c r="L1907" s="21"/>
      <c r="M1907" s="78"/>
      <c r="N1907" s="78"/>
      <c r="O1907" s="78"/>
      <c r="P1907" s="78"/>
      <c r="Q1907" s="78"/>
      <c r="R1907" s="78"/>
    </row>
    <row r="1908" spans="1:18" s="9" customFormat="1" x14ac:dyDescent="0.2">
      <c r="A1908" s="11"/>
      <c r="B1908" s="22"/>
      <c r="C1908" s="22"/>
      <c r="D1908" s="22"/>
      <c r="E1908" s="22"/>
      <c r="F1908" s="22"/>
      <c r="G1908" s="22"/>
      <c r="H1908" s="21"/>
      <c r="I1908" s="21"/>
      <c r="J1908" s="21"/>
      <c r="K1908" s="21"/>
      <c r="L1908" s="21"/>
    </row>
    <row r="1909" spans="1:18" s="9" customFormat="1" x14ac:dyDescent="0.2">
      <c r="A1909" s="11"/>
      <c r="B1909" s="22"/>
      <c r="C1909" s="22"/>
      <c r="D1909" s="22"/>
      <c r="E1909" s="22"/>
      <c r="F1909" s="22"/>
      <c r="G1909" s="22"/>
      <c r="H1909" s="21"/>
      <c r="I1909" s="21"/>
      <c r="J1909" s="21"/>
      <c r="K1909" s="21"/>
      <c r="L1909" s="21"/>
    </row>
    <row r="1910" spans="1:18" s="9" customFormat="1" x14ac:dyDescent="0.2">
      <c r="A1910" s="11"/>
      <c r="B1910" s="22"/>
      <c r="C1910" s="22"/>
      <c r="D1910" s="22"/>
      <c r="E1910" s="22"/>
      <c r="F1910" s="22"/>
      <c r="G1910" s="22"/>
      <c r="H1910" s="21"/>
      <c r="I1910" s="21"/>
      <c r="J1910" s="21"/>
      <c r="K1910" s="21"/>
      <c r="L1910" s="21"/>
      <c r="M1910" s="78"/>
      <c r="N1910" s="78"/>
      <c r="O1910" s="78"/>
      <c r="P1910" s="78"/>
      <c r="Q1910" s="78"/>
      <c r="R1910" s="78"/>
    </row>
    <row r="1911" spans="1:18" s="9" customFormat="1" x14ac:dyDescent="0.2">
      <c r="A1911" s="11"/>
      <c r="B1911" s="22"/>
      <c r="C1911" s="22"/>
      <c r="D1911" s="22"/>
      <c r="E1911" s="22"/>
      <c r="F1911" s="22"/>
      <c r="G1911" s="22"/>
      <c r="H1911" s="21"/>
      <c r="I1911" s="21"/>
      <c r="J1911" s="21"/>
      <c r="K1911" s="21"/>
      <c r="L1911" s="21"/>
    </row>
    <row r="1912" spans="1:18" s="9" customFormat="1" x14ac:dyDescent="0.2">
      <c r="A1912" s="11"/>
      <c r="B1912" s="22"/>
      <c r="C1912" s="22"/>
      <c r="D1912" s="22"/>
      <c r="E1912" s="22"/>
      <c r="F1912" s="22"/>
      <c r="G1912" s="22"/>
      <c r="H1912" s="21"/>
      <c r="I1912" s="21"/>
      <c r="J1912" s="21"/>
      <c r="K1912" s="21"/>
      <c r="L1912" s="21"/>
    </row>
    <row r="1913" spans="1:18" s="9" customFormat="1" x14ac:dyDescent="0.2">
      <c r="A1913" s="11"/>
      <c r="B1913" s="22"/>
      <c r="C1913" s="22"/>
      <c r="D1913" s="22"/>
      <c r="E1913" s="22"/>
      <c r="F1913" s="22"/>
      <c r="G1913" s="22"/>
      <c r="H1913" s="21"/>
      <c r="I1913" s="21"/>
      <c r="J1913" s="21"/>
      <c r="K1913" s="21"/>
      <c r="L1913" s="21"/>
    </row>
    <row r="1914" spans="1:18" s="9" customFormat="1" x14ac:dyDescent="0.2">
      <c r="A1914" s="11"/>
      <c r="B1914" s="22"/>
      <c r="C1914" s="22"/>
      <c r="D1914" s="22"/>
      <c r="E1914" s="22"/>
      <c r="F1914" s="22"/>
      <c r="G1914" s="22"/>
      <c r="H1914" s="21"/>
      <c r="I1914" s="21"/>
      <c r="J1914" s="21"/>
      <c r="K1914" s="21"/>
      <c r="L1914" s="21"/>
    </row>
    <row r="1915" spans="1:18" s="9" customFormat="1" x14ac:dyDescent="0.2">
      <c r="A1915" s="11"/>
      <c r="B1915" s="22"/>
      <c r="C1915" s="22"/>
      <c r="D1915" s="22"/>
      <c r="E1915" s="22"/>
      <c r="F1915" s="22"/>
      <c r="G1915" s="22"/>
      <c r="H1915" s="21"/>
      <c r="I1915" s="21"/>
      <c r="J1915" s="21"/>
      <c r="K1915" s="21"/>
      <c r="L1915" s="21"/>
      <c r="M1915" s="78"/>
      <c r="N1915" s="78"/>
      <c r="O1915" s="78"/>
      <c r="P1915" s="78"/>
      <c r="Q1915" s="78"/>
      <c r="R1915" s="78"/>
    </row>
    <row r="1916" spans="1:18" s="9" customFormat="1" x14ac:dyDescent="0.2">
      <c r="A1916" s="11"/>
      <c r="B1916" s="22"/>
      <c r="C1916" s="22"/>
      <c r="D1916" s="22"/>
      <c r="E1916" s="22"/>
      <c r="F1916" s="22"/>
      <c r="G1916" s="22"/>
      <c r="H1916" s="21"/>
      <c r="I1916" s="21"/>
      <c r="J1916" s="21"/>
      <c r="K1916" s="21"/>
      <c r="L1916" s="21"/>
    </row>
    <row r="1917" spans="1:18" s="9" customFormat="1" x14ac:dyDescent="0.2">
      <c r="A1917" s="11"/>
      <c r="B1917" s="22"/>
      <c r="C1917" s="22"/>
      <c r="D1917" s="22"/>
      <c r="E1917" s="22"/>
      <c r="F1917" s="22"/>
      <c r="G1917" s="22"/>
      <c r="H1917" s="21"/>
      <c r="I1917" s="21"/>
      <c r="J1917" s="21"/>
      <c r="K1917" s="21"/>
      <c r="L1917" s="21"/>
    </row>
    <row r="1918" spans="1:18" s="9" customFormat="1" x14ac:dyDescent="0.2">
      <c r="A1918" s="11"/>
      <c r="B1918" s="22"/>
      <c r="C1918" s="22"/>
      <c r="D1918" s="22"/>
      <c r="E1918" s="22"/>
      <c r="F1918" s="22"/>
      <c r="G1918" s="22"/>
      <c r="H1918" s="21"/>
      <c r="I1918" s="21"/>
      <c r="J1918" s="21"/>
      <c r="K1918" s="21"/>
      <c r="L1918" s="21"/>
      <c r="M1918" s="70"/>
      <c r="N1918" s="70"/>
      <c r="O1918" s="70"/>
      <c r="P1918" s="70"/>
      <c r="Q1918" s="70"/>
      <c r="R1918" s="70"/>
    </row>
    <row r="1919" spans="1:18" s="9" customFormat="1" x14ac:dyDescent="0.2">
      <c r="A1919" s="11"/>
      <c r="B1919" s="22"/>
      <c r="C1919" s="22"/>
      <c r="D1919" s="22"/>
      <c r="E1919" s="22"/>
      <c r="F1919" s="22"/>
      <c r="G1919" s="22"/>
      <c r="H1919" s="21"/>
      <c r="I1919" s="21"/>
      <c r="J1919" s="21"/>
      <c r="K1919" s="21"/>
      <c r="L1919" s="21"/>
    </row>
    <row r="1920" spans="1:18" s="9" customFormat="1" x14ac:dyDescent="0.2">
      <c r="A1920" s="11"/>
      <c r="B1920" s="22"/>
      <c r="C1920" s="22"/>
      <c r="D1920" s="22"/>
      <c r="E1920" s="22"/>
      <c r="F1920" s="22"/>
      <c r="G1920" s="22"/>
      <c r="H1920" s="21"/>
      <c r="I1920" s="21"/>
      <c r="J1920" s="21"/>
      <c r="K1920" s="21"/>
      <c r="L1920" s="21"/>
    </row>
    <row r="1921" spans="1:12" s="9" customFormat="1" x14ac:dyDescent="0.2">
      <c r="A1921" s="11"/>
      <c r="B1921" s="22"/>
      <c r="C1921" s="22"/>
      <c r="D1921" s="22"/>
      <c r="E1921" s="22"/>
      <c r="F1921" s="22"/>
      <c r="G1921" s="22"/>
      <c r="H1921" s="21"/>
      <c r="I1921" s="21"/>
      <c r="J1921" s="21"/>
      <c r="K1921" s="21"/>
      <c r="L1921" s="21"/>
    </row>
    <row r="1922" spans="1:12" s="9" customFormat="1" x14ac:dyDescent="0.2">
      <c r="A1922" s="11"/>
      <c r="B1922" s="22"/>
      <c r="C1922" s="22"/>
      <c r="D1922" s="22"/>
      <c r="E1922" s="22"/>
      <c r="F1922" s="22"/>
      <c r="G1922" s="22"/>
      <c r="H1922" s="21"/>
      <c r="I1922" s="21"/>
      <c r="J1922" s="21"/>
      <c r="K1922" s="21"/>
      <c r="L1922" s="21"/>
    </row>
    <row r="1923" spans="1:12" s="9" customFormat="1" x14ac:dyDescent="0.2">
      <c r="A1923" s="11"/>
      <c r="B1923" s="22"/>
      <c r="C1923" s="22"/>
      <c r="D1923" s="22"/>
      <c r="E1923" s="22"/>
      <c r="F1923" s="22"/>
      <c r="G1923" s="22"/>
      <c r="H1923" s="21"/>
      <c r="I1923" s="21"/>
      <c r="J1923" s="21"/>
      <c r="K1923" s="21"/>
      <c r="L1923" s="21"/>
    </row>
    <row r="1924" spans="1:12" s="9" customFormat="1" x14ac:dyDescent="0.2">
      <c r="A1924" s="11"/>
      <c r="B1924" s="22"/>
      <c r="C1924" s="22"/>
      <c r="D1924" s="22"/>
      <c r="E1924" s="22"/>
      <c r="F1924" s="22"/>
      <c r="G1924" s="22"/>
      <c r="H1924" s="21"/>
      <c r="I1924" s="21"/>
      <c r="J1924" s="21"/>
      <c r="K1924" s="21"/>
      <c r="L1924" s="21"/>
    </row>
    <row r="1925" spans="1:12" s="9" customFormat="1" x14ac:dyDescent="0.2">
      <c r="A1925" s="11"/>
      <c r="B1925" s="22"/>
      <c r="C1925" s="22"/>
      <c r="D1925" s="22"/>
      <c r="E1925" s="22"/>
      <c r="F1925" s="22"/>
      <c r="G1925" s="22"/>
      <c r="H1925" s="21"/>
      <c r="I1925" s="21"/>
      <c r="J1925" s="21"/>
      <c r="K1925" s="21"/>
      <c r="L1925" s="21"/>
    </row>
    <row r="1926" spans="1:12" s="9" customFormat="1" x14ac:dyDescent="0.2">
      <c r="A1926" s="11"/>
      <c r="B1926" s="22"/>
      <c r="C1926" s="22"/>
      <c r="D1926" s="22"/>
      <c r="E1926" s="22"/>
      <c r="F1926" s="22"/>
      <c r="G1926" s="22"/>
      <c r="H1926" s="21"/>
      <c r="I1926" s="21"/>
      <c r="J1926" s="21"/>
      <c r="K1926" s="21"/>
      <c r="L1926" s="21"/>
    </row>
    <row r="1927" spans="1:12" s="9" customFormat="1" x14ac:dyDescent="0.2">
      <c r="A1927" s="11"/>
      <c r="B1927" s="22"/>
      <c r="C1927" s="22"/>
      <c r="D1927" s="22"/>
      <c r="E1927" s="22"/>
      <c r="F1927" s="22"/>
      <c r="G1927" s="22"/>
      <c r="H1927" s="21"/>
      <c r="I1927" s="21"/>
      <c r="J1927" s="21"/>
      <c r="K1927" s="21"/>
      <c r="L1927" s="21"/>
    </row>
    <row r="1928" spans="1:12" s="9" customFormat="1" x14ac:dyDescent="0.2">
      <c r="A1928" s="11"/>
      <c r="B1928" s="22"/>
      <c r="C1928" s="22"/>
      <c r="D1928" s="22"/>
      <c r="E1928" s="22"/>
      <c r="F1928" s="22"/>
      <c r="G1928" s="22"/>
      <c r="H1928" s="21"/>
      <c r="I1928" s="21"/>
      <c r="J1928" s="21"/>
      <c r="K1928" s="21"/>
      <c r="L1928" s="21"/>
    </row>
    <row r="1929" spans="1:12" s="9" customFormat="1" x14ac:dyDescent="0.2">
      <c r="A1929" s="11"/>
      <c r="B1929" s="22"/>
      <c r="C1929" s="22"/>
      <c r="D1929" s="22"/>
      <c r="E1929" s="22"/>
      <c r="F1929" s="22"/>
      <c r="G1929" s="22"/>
      <c r="H1929" s="21"/>
      <c r="I1929" s="21"/>
      <c r="J1929" s="21"/>
      <c r="K1929" s="21"/>
      <c r="L1929" s="21"/>
    </row>
    <row r="1930" spans="1:12" s="9" customFormat="1" x14ac:dyDescent="0.2">
      <c r="A1930" s="11"/>
      <c r="B1930" s="22"/>
      <c r="C1930" s="22"/>
      <c r="D1930" s="22"/>
      <c r="E1930" s="22"/>
      <c r="F1930" s="22"/>
      <c r="G1930" s="22"/>
      <c r="H1930" s="21"/>
      <c r="I1930" s="21"/>
      <c r="J1930" s="21"/>
      <c r="K1930" s="21"/>
      <c r="L1930" s="21"/>
    </row>
    <row r="1931" spans="1:12" s="9" customFormat="1" x14ac:dyDescent="0.2">
      <c r="A1931" s="11"/>
      <c r="B1931" s="22"/>
      <c r="C1931" s="22"/>
      <c r="D1931" s="22"/>
      <c r="E1931" s="22"/>
      <c r="F1931" s="22"/>
      <c r="G1931" s="22"/>
      <c r="H1931" s="21"/>
      <c r="I1931" s="21"/>
      <c r="J1931" s="21"/>
      <c r="K1931" s="21"/>
      <c r="L1931" s="21"/>
    </row>
    <row r="1932" spans="1:12" s="9" customFormat="1" x14ac:dyDescent="0.2">
      <c r="A1932" s="11"/>
      <c r="B1932" s="22"/>
      <c r="C1932" s="22"/>
      <c r="D1932" s="22"/>
      <c r="E1932" s="22"/>
      <c r="F1932" s="22"/>
      <c r="G1932" s="22"/>
      <c r="H1932" s="21"/>
      <c r="I1932" s="21"/>
      <c r="J1932" s="21"/>
      <c r="K1932" s="21"/>
      <c r="L1932" s="21"/>
    </row>
    <row r="1933" spans="1:12" s="9" customFormat="1" x14ac:dyDescent="0.2">
      <c r="A1933" s="11"/>
      <c r="B1933" s="22"/>
      <c r="C1933" s="22"/>
      <c r="D1933" s="22"/>
      <c r="E1933" s="22"/>
      <c r="F1933" s="22"/>
      <c r="G1933" s="22"/>
      <c r="H1933" s="21"/>
      <c r="I1933" s="21"/>
      <c r="J1933" s="21"/>
      <c r="K1933" s="21"/>
      <c r="L1933" s="21"/>
    </row>
    <row r="1934" spans="1:12" s="9" customFormat="1" x14ac:dyDescent="0.2">
      <c r="A1934" s="11"/>
      <c r="B1934" s="22"/>
      <c r="C1934" s="22"/>
      <c r="D1934" s="22"/>
      <c r="E1934" s="22"/>
      <c r="F1934" s="22"/>
      <c r="G1934" s="22"/>
      <c r="H1934" s="21"/>
      <c r="I1934" s="21"/>
      <c r="J1934" s="21"/>
      <c r="K1934" s="21"/>
      <c r="L1934" s="21"/>
    </row>
    <row r="1935" spans="1:12" s="9" customFormat="1" x14ac:dyDescent="0.2">
      <c r="A1935" s="11"/>
      <c r="B1935" s="22"/>
      <c r="C1935" s="22"/>
      <c r="D1935" s="22"/>
      <c r="E1935" s="22"/>
      <c r="F1935" s="22"/>
      <c r="G1935" s="22"/>
      <c r="H1935" s="21"/>
      <c r="I1935" s="21"/>
      <c r="J1935" s="21"/>
      <c r="K1935" s="21"/>
      <c r="L1935" s="21"/>
    </row>
    <row r="1936" spans="1:12" s="9" customFormat="1" x14ac:dyDescent="0.2">
      <c r="A1936" s="11"/>
      <c r="B1936" s="22"/>
      <c r="C1936" s="22"/>
      <c r="D1936" s="22"/>
      <c r="E1936" s="22"/>
      <c r="F1936" s="22"/>
      <c r="G1936" s="22"/>
      <c r="H1936" s="21"/>
      <c r="I1936" s="21"/>
      <c r="J1936" s="21"/>
      <c r="K1936" s="21"/>
      <c r="L1936" s="21"/>
    </row>
    <row r="1937" spans="1:12" s="9" customFormat="1" x14ac:dyDescent="0.2">
      <c r="A1937" s="11"/>
      <c r="B1937" s="22"/>
      <c r="C1937" s="22"/>
      <c r="D1937" s="22"/>
      <c r="E1937" s="22"/>
      <c r="F1937" s="22"/>
      <c r="G1937" s="22"/>
      <c r="H1937" s="21"/>
      <c r="I1937" s="21"/>
      <c r="J1937" s="21"/>
      <c r="K1937" s="21"/>
      <c r="L1937" s="21"/>
    </row>
    <row r="1938" spans="1:12" s="9" customFormat="1" x14ac:dyDescent="0.2">
      <c r="A1938" s="11"/>
      <c r="B1938" s="22"/>
      <c r="C1938" s="22"/>
      <c r="D1938" s="22"/>
      <c r="E1938" s="22"/>
      <c r="F1938" s="22"/>
      <c r="G1938" s="22"/>
      <c r="H1938" s="21"/>
      <c r="I1938" s="21"/>
      <c r="J1938" s="21"/>
      <c r="K1938" s="21"/>
      <c r="L1938" s="21"/>
    </row>
    <row r="1939" spans="1:12" s="9" customFormat="1" x14ac:dyDescent="0.2">
      <c r="A1939" s="11"/>
      <c r="B1939" s="22"/>
      <c r="C1939" s="22"/>
      <c r="D1939" s="22"/>
      <c r="E1939" s="22"/>
      <c r="F1939" s="22"/>
      <c r="G1939" s="22"/>
      <c r="H1939" s="21"/>
      <c r="I1939" s="21"/>
      <c r="J1939" s="21"/>
      <c r="K1939" s="21"/>
      <c r="L1939" s="21"/>
    </row>
    <row r="1940" spans="1:12" s="9" customFormat="1" x14ac:dyDescent="0.2">
      <c r="A1940" s="11"/>
      <c r="B1940" s="22"/>
      <c r="C1940" s="22"/>
      <c r="D1940" s="22"/>
      <c r="E1940" s="22"/>
      <c r="F1940" s="22"/>
      <c r="G1940" s="22"/>
      <c r="H1940" s="21"/>
      <c r="I1940" s="21"/>
      <c r="J1940" s="21"/>
      <c r="K1940" s="21"/>
      <c r="L1940" s="21"/>
    </row>
    <row r="1941" spans="1:12" s="9" customFormat="1" x14ac:dyDescent="0.2">
      <c r="A1941" s="11"/>
      <c r="B1941" s="22"/>
      <c r="C1941" s="22"/>
      <c r="D1941" s="22"/>
      <c r="E1941" s="22"/>
      <c r="F1941" s="22"/>
      <c r="G1941" s="22"/>
      <c r="H1941" s="21"/>
      <c r="I1941" s="21"/>
      <c r="J1941" s="21"/>
      <c r="K1941" s="21"/>
      <c r="L1941" s="21"/>
    </row>
    <row r="1942" spans="1:12" s="9" customFormat="1" x14ac:dyDescent="0.2">
      <c r="A1942" s="11"/>
      <c r="B1942" s="22"/>
      <c r="C1942" s="22"/>
      <c r="D1942" s="22"/>
      <c r="E1942" s="22"/>
      <c r="F1942" s="22"/>
      <c r="G1942" s="22"/>
      <c r="H1942" s="21"/>
      <c r="I1942" s="21"/>
      <c r="J1942" s="21"/>
      <c r="K1942" s="21"/>
      <c r="L1942" s="21"/>
    </row>
    <row r="1943" spans="1:12" s="9" customFormat="1" x14ac:dyDescent="0.2">
      <c r="A1943" s="11"/>
      <c r="B1943" s="22"/>
      <c r="C1943" s="22"/>
      <c r="D1943" s="22"/>
      <c r="E1943" s="22"/>
      <c r="F1943" s="22"/>
      <c r="G1943" s="22"/>
      <c r="H1943" s="21"/>
      <c r="I1943" s="21"/>
      <c r="J1943" s="21"/>
      <c r="K1943" s="21"/>
      <c r="L1943" s="21"/>
    </row>
    <row r="1944" spans="1:12" s="9" customFormat="1" x14ac:dyDescent="0.2">
      <c r="A1944" s="11"/>
      <c r="B1944" s="22"/>
      <c r="C1944" s="22"/>
      <c r="D1944" s="22"/>
      <c r="E1944" s="22"/>
      <c r="F1944" s="22"/>
      <c r="G1944" s="22"/>
      <c r="H1944" s="21"/>
      <c r="I1944" s="21"/>
      <c r="J1944" s="21"/>
      <c r="K1944" s="21"/>
      <c r="L1944" s="21"/>
    </row>
    <row r="1945" spans="1:12" s="9" customFormat="1" x14ac:dyDescent="0.2">
      <c r="A1945" s="11"/>
      <c r="B1945" s="22"/>
      <c r="C1945" s="22"/>
      <c r="D1945" s="22"/>
      <c r="E1945" s="22"/>
      <c r="F1945" s="22"/>
      <c r="G1945" s="22"/>
      <c r="H1945" s="21"/>
      <c r="I1945" s="21"/>
      <c r="J1945" s="21"/>
      <c r="K1945" s="21"/>
      <c r="L1945" s="21"/>
    </row>
    <row r="1946" spans="1:12" s="9" customFormat="1" x14ac:dyDescent="0.2">
      <c r="A1946" s="11"/>
      <c r="B1946" s="22"/>
      <c r="C1946" s="22"/>
      <c r="D1946" s="22"/>
      <c r="E1946" s="22"/>
      <c r="F1946" s="22"/>
      <c r="G1946" s="22"/>
      <c r="H1946" s="21"/>
      <c r="I1946" s="21"/>
      <c r="J1946" s="21"/>
      <c r="K1946" s="21"/>
      <c r="L1946" s="21"/>
    </row>
    <row r="1947" spans="1:12" s="9" customFormat="1" x14ac:dyDescent="0.2">
      <c r="A1947" s="11"/>
      <c r="B1947" s="22"/>
      <c r="C1947" s="22"/>
      <c r="D1947" s="22"/>
      <c r="E1947" s="22"/>
      <c r="F1947" s="22"/>
      <c r="G1947" s="22"/>
      <c r="H1947" s="21"/>
      <c r="I1947" s="21"/>
      <c r="J1947" s="21"/>
      <c r="K1947" s="21"/>
      <c r="L1947" s="21"/>
    </row>
    <row r="1948" spans="1:12" s="9" customFormat="1" x14ac:dyDescent="0.2">
      <c r="A1948" s="11"/>
      <c r="B1948" s="22"/>
      <c r="C1948" s="22"/>
      <c r="D1948" s="22"/>
      <c r="E1948" s="22"/>
      <c r="F1948" s="22"/>
      <c r="G1948" s="22"/>
      <c r="H1948" s="21"/>
      <c r="I1948" s="21"/>
      <c r="J1948" s="21"/>
      <c r="K1948" s="21"/>
      <c r="L1948" s="21"/>
    </row>
    <row r="1949" spans="1:12" s="9" customFormat="1" x14ac:dyDescent="0.2">
      <c r="A1949" s="11"/>
      <c r="B1949" s="22"/>
      <c r="C1949" s="22"/>
      <c r="D1949" s="22"/>
      <c r="E1949" s="22"/>
      <c r="F1949" s="22"/>
      <c r="G1949" s="22"/>
      <c r="H1949" s="21"/>
      <c r="I1949" s="21"/>
      <c r="J1949" s="21"/>
      <c r="K1949" s="21"/>
      <c r="L1949" s="21"/>
    </row>
    <row r="1950" spans="1:12" s="9" customFormat="1" x14ac:dyDescent="0.2">
      <c r="A1950" s="11"/>
      <c r="B1950" s="22"/>
      <c r="C1950" s="22"/>
      <c r="D1950" s="22"/>
      <c r="E1950" s="22"/>
      <c r="F1950" s="22"/>
      <c r="G1950" s="22"/>
      <c r="H1950" s="21"/>
      <c r="I1950" s="21"/>
      <c r="J1950" s="21"/>
      <c r="K1950" s="21"/>
      <c r="L1950" s="21"/>
    </row>
    <row r="1951" spans="1:12" s="9" customFormat="1" x14ac:dyDescent="0.2">
      <c r="A1951" s="11"/>
      <c r="B1951" s="22"/>
      <c r="C1951" s="22"/>
      <c r="D1951" s="22"/>
      <c r="E1951" s="22"/>
      <c r="F1951" s="22"/>
      <c r="G1951" s="22"/>
      <c r="H1951" s="21"/>
      <c r="I1951" s="21"/>
      <c r="J1951" s="21"/>
      <c r="K1951" s="21"/>
      <c r="L1951" s="21"/>
    </row>
    <row r="1952" spans="1:12" s="9" customFormat="1" x14ac:dyDescent="0.2">
      <c r="A1952" s="11"/>
      <c r="B1952" s="22"/>
      <c r="C1952" s="22"/>
      <c r="D1952" s="22"/>
      <c r="E1952" s="22"/>
      <c r="F1952" s="22"/>
      <c r="G1952" s="22"/>
      <c r="H1952" s="21"/>
      <c r="I1952" s="21"/>
      <c r="J1952" s="21"/>
      <c r="K1952" s="21"/>
      <c r="L1952" s="21"/>
    </row>
    <row r="1953" spans="1:12" s="9" customFormat="1" x14ac:dyDescent="0.2">
      <c r="A1953" s="11"/>
      <c r="B1953" s="22"/>
      <c r="C1953" s="22"/>
      <c r="D1953" s="22"/>
      <c r="E1953" s="22"/>
      <c r="F1953" s="22"/>
      <c r="G1953" s="22"/>
      <c r="H1953" s="21"/>
      <c r="I1953" s="21"/>
      <c r="J1953" s="21"/>
      <c r="K1953" s="21"/>
      <c r="L1953" s="21"/>
    </row>
    <row r="1954" spans="1:12" s="9" customFormat="1" x14ac:dyDescent="0.2">
      <c r="A1954" s="11"/>
      <c r="B1954" s="22"/>
      <c r="C1954" s="22"/>
      <c r="D1954" s="22"/>
      <c r="E1954" s="22"/>
      <c r="F1954" s="22"/>
      <c r="G1954" s="22"/>
      <c r="H1954" s="21"/>
      <c r="I1954" s="21"/>
      <c r="J1954" s="21"/>
      <c r="K1954" s="21"/>
      <c r="L1954" s="21"/>
    </row>
    <row r="1955" spans="1:12" s="9" customFormat="1" x14ac:dyDescent="0.2">
      <c r="A1955" s="11"/>
      <c r="B1955" s="22"/>
      <c r="C1955" s="22"/>
      <c r="D1955" s="22"/>
      <c r="E1955" s="22"/>
      <c r="F1955" s="22"/>
      <c r="G1955" s="22"/>
      <c r="H1955" s="21"/>
      <c r="I1955" s="21"/>
      <c r="J1955" s="21"/>
      <c r="K1955" s="21"/>
      <c r="L1955" s="21"/>
    </row>
    <row r="1956" spans="1:12" s="9" customFormat="1" x14ac:dyDescent="0.2">
      <c r="A1956" s="11"/>
      <c r="B1956" s="22"/>
      <c r="C1956" s="22"/>
      <c r="D1956" s="22"/>
      <c r="E1956" s="22"/>
      <c r="F1956" s="22"/>
      <c r="G1956" s="22"/>
      <c r="H1956" s="21"/>
      <c r="I1956" s="21"/>
      <c r="J1956" s="21"/>
      <c r="K1956" s="21"/>
      <c r="L1956" s="21"/>
    </row>
    <row r="1957" spans="1:12" s="9" customFormat="1" x14ac:dyDescent="0.2">
      <c r="A1957" s="11"/>
      <c r="B1957" s="22"/>
      <c r="C1957" s="22"/>
      <c r="D1957" s="22"/>
      <c r="E1957" s="22"/>
      <c r="F1957" s="22"/>
      <c r="G1957" s="22"/>
      <c r="H1957" s="21"/>
      <c r="I1957" s="21"/>
      <c r="J1957" s="21"/>
      <c r="K1957" s="21"/>
      <c r="L1957" s="21"/>
    </row>
    <row r="1958" spans="1:12" s="9" customFormat="1" x14ac:dyDescent="0.2">
      <c r="A1958" s="11"/>
      <c r="B1958" s="22"/>
      <c r="C1958" s="22"/>
      <c r="D1958" s="22"/>
      <c r="E1958" s="22"/>
      <c r="F1958" s="22"/>
      <c r="G1958" s="22"/>
      <c r="H1958" s="21"/>
      <c r="I1958" s="21"/>
      <c r="J1958" s="21"/>
      <c r="K1958" s="21"/>
      <c r="L1958" s="21"/>
    </row>
    <row r="1959" spans="1:12" s="9" customFormat="1" x14ac:dyDescent="0.2">
      <c r="A1959" s="11"/>
      <c r="B1959" s="22"/>
      <c r="C1959" s="22"/>
      <c r="D1959" s="22"/>
      <c r="E1959" s="22"/>
      <c r="F1959" s="22"/>
      <c r="G1959" s="22"/>
      <c r="H1959" s="21"/>
      <c r="I1959" s="21"/>
      <c r="J1959" s="21"/>
      <c r="K1959" s="21"/>
      <c r="L1959" s="21"/>
    </row>
    <row r="1960" spans="1:12" s="9" customFormat="1" x14ac:dyDescent="0.2">
      <c r="A1960" s="11"/>
      <c r="B1960" s="22"/>
      <c r="C1960" s="22"/>
      <c r="D1960" s="22"/>
      <c r="E1960" s="22"/>
      <c r="F1960" s="22"/>
      <c r="G1960" s="22"/>
      <c r="H1960" s="21"/>
      <c r="I1960" s="21"/>
      <c r="J1960" s="21"/>
      <c r="K1960" s="21"/>
      <c r="L1960" s="21"/>
    </row>
    <row r="1961" spans="1:12" s="9" customFormat="1" x14ac:dyDescent="0.2">
      <c r="A1961" s="11"/>
      <c r="B1961" s="22"/>
      <c r="C1961" s="22"/>
      <c r="D1961" s="22"/>
      <c r="E1961" s="22"/>
      <c r="F1961" s="22"/>
      <c r="G1961" s="22"/>
      <c r="H1961" s="21"/>
      <c r="I1961" s="21"/>
      <c r="J1961" s="21"/>
      <c r="K1961" s="21"/>
      <c r="L1961" s="21"/>
    </row>
    <row r="1962" spans="1:12" s="9" customFormat="1" x14ac:dyDescent="0.2">
      <c r="A1962" s="11"/>
      <c r="B1962" s="22"/>
      <c r="C1962" s="22"/>
      <c r="D1962" s="22"/>
      <c r="E1962" s="22"/>
      <c r="F1962" s="22"/>
      <c r="G1962" s="22"/>
      <c r="H1962" s="21"/>
      <c r="I1962" s="21"/>
      <c r="J1962" s="21"/>
      <c r="K1962" s="21"/>
      <c r="L1962" s="21"/>
    </row>
    <row r="1963" spans="1:12" s="9" customFormat="1" x14ac:dyDescent="0.2">
      <c r="A1963" s="11"/>
      <c r="B1963" s="22"/>
      <c r="C1963" s="22"/>
      <c r="D1963" s="22"/>
      <c r="E1963" s="22"/>
      <c r="F1963" s="22"/>
      <c r="G1963" s="22"/>
      <c r="H1963" s="21"/>
      <c r="I1963" s="21"/>
      <c r="J1963" s="21"/>
      <c r="K1963" s="21"/>
      <c r="L1963" s="21"/>
    </row>
    <row r="1964" spans="1:12" s="9" customFormat="1" x14ac:dyDescent="0.2">
      <c r="A1964" s="11"/>
      <c r="B1964" s="22"/>
      <c r="C1964" s="22"/>
      <c r="D1964" s="22"/>
      <c r="E1964" s="22"/>
      <c r="F1964" s="22"/>
      <c r="G1964" s="22"/>
      <c r="H1964" s="21"/>
      <c r="I1964" s="21"/>
      <c r="J1964" s="21"/>
      <c r="K1964" s="21"/>
      <c r="L1964" s="21"/>
    </row>
    <row r="1965" spans="1:12" s="9" customFormat="1" x14ac:dyDescent="0.2">
      <c r="A1965" s="11"/>
      <c r="B1965" s="22"/>
      <c r="C1965" s="22"/>
      <c r="D1965" s="22"/>
      <c r="E1965" s="22"/>
      <c r="F1965" s="22"/>
      <c r="G1965" s="22"/>
      <c r="H1965" s="21"/>
      <c r="I1965" s="21"/>
      <c r="J1965" s="21"/>
      <c r="K1965" s="21"/>
      <c r="L1965" s="21"/>
    </row>
    <row r="1966" spans="1:12" s="9" customFormat="1" x14ac:dyDescent="0.2">
      <c r="A1966" s="11"/>
      <c r="B1966" s="22"/>
      <c r="C1966" s="22"/>
      <c r="D1966" s="22"/>
      <c r="E1966" s="22"/>
      <c r="F1966" s="22"/>
      <c r="G1966" s="22"/>
      <c r="H1966" s="21"/>
      <c r="I1966" s="21"/>
      <c r="J1966" s="21"/>
      <c r="K1966" s="21"/>
      <c r="L1966" s="21"/>
    </row>
    <row r="1967" spans="1:12" s="9" customFormat="1" x14ac:dyDescent="0.2">
      <c r="A1967" s="11"/>
      <c r="B1967" s="22"/>
      <c r="C1967" s="22"/>
      <c r="D1967" s="22"/>
      <c r="E1967" s="22"/>
      <c r="F1967" s="22"/>
      <c r="G1967" s="22"/>
      <c r="H1967" s="21"/>
      <c r="I1967" s="21"/>
      <c r="J1967" s="21"/>
      <c r="K1967" s="21"/>
      <c r="L1967" s="21"/>
    </row>
    <row r="1968" spans="1:12" s="9" customFormat="1" x14ac:dyDescent="0.2">
      <c r="A1968" s="11"/>
      <c r="B1968" s="22"/>
      <c r="C1968" s="22"/>
      <c r="D1968" s="22"/>
      <c r="E1968" s="22"/>
      <c r="F1968" s="22"/>
      <c r="G1968" s="22"/>
      <c r="H1968" s="21"/>
      <c r="I1968" s="21"/>
      <c r="J1968" s="21"/>
      <c r="K1968" s="21"/>
      <c r="L1968" s="21"/>
    </row>
    <row r="1969" spans="1:12" s="9" customFormat="1" x14ac:dyDescent="0.2">
      <c r="A1969" s="11"/>
      <c r="B1969" s="22"/>
      <c r="C1969" s="22"/>
      <c r="D1969" s="22"/>
      <c r="E1969" s="22"/>
      <c r="F1969" s="22"/>
      <c r="G1969" s="22"/>
      <c r="H1969" s="21"/>
      <c r="I1969" s="21"/>
      <c r="J1969" s="21"/>
      <c r="K1969" s="21"/>
      <c r="L1969" s="21"/>
    </row>
    <row r="1970" spans="1:12" s="9" customFormat="1" x14ac:dyDescent="0.2">
      <c r="A1970" s="11"/>
      <c r="B1970" s="22"/>
      <c r="C1970" s="22"/>
      <c r="D1970" s="22"/>
      <c r="E1970" s="22"/>
      <c r="F1970" s="22"/>
      <c r="G1970" s="22"/>
      <c r="H1970" s="21"/>
      <c r="I1970" s="21"/>
      <c r="J1970" s="21"/>
      <c r="K1970" s="21"/>
      <c r="L1970" s="21"/>
    </row>
    <row r="1971" spans="1:12" s="9" customFormat="1" x14ac:dyDescent="0.2">
      <c r="A1971" s="11"/>
      <c r="B1971" s="22"/>
      <c r="C1971" s="22"/>
      <c r="D1971" s="22"/>
      <c r="E1971" s="22"/>
      <c r="F1971" s="22"/>
      <c r="G1971" s="22"/>
      <c r="H1971" s="21"/>
      <c r="I1971" s="21"/>
      <c r="J1971" s="21"/>
      <c r="K1971" s="21"/>
      <c r="L1971" s="21"/>
    </row>
    <row r="1972" spans="1:12" s="9" customFormat="1" x14ac:dyDescent="0.2">
      <c r="A1972" s="11"/>
      <c r="B1972" s="22"/>
      <c r="C1972" s="22"/>
      <c r="D1972" s="22"/>
      <c r="E1972" s="22"/>
      <c r="F1972" s="22"/>
      <c r="G1972" s="22"/>
      <c r="H1972" s="21"/>
      <c r="I1972" s="21"/>
      <c r="J1972" s="21"/>
      <c r="K1972" s="21"/>
      <c r="L1972" s="21"/>
    </row>
    <row r="1973" spans="1:12" s="9" customFormat="1" x14ac:dyDescent="0.2">
      <c r="A1973" s="11"/>
      <c r="B1973" s="22"/>
      <c r="C1973" s="22"/>
      <c r="D1973" s="22"/>
      <c r="E1973" s="22"/>
      <c r="F1973" s="22"/>
      <c r="G1973" s="22"/>
      <c r="H1973" s="21"/>
      <c r="I1973" s="21"/>
      <c r="J1973" s="21"/>
      <c r="K1973" s="21"/>
      <c r="L1973" s="21"/>
    </row>
    <row r="1974" spans="1:12" s="9" customFormat="1" x14ac:dyDescent="0.2">
      <c r="A1974" s="11"/>
      <c r="B1974" s="22"/>
      <c r="C1974" s="22"/>
      <c r="D1974" s="22"/>
      <c r="E1974" s="22"/>
      <c r="F1974" s="22"/>
      <c r="G1974" s="22"/>
      <c r="H1974" s="21"/>
      <c r="I1974" s="21"/>
      <c r="J1974" s="21"/>
      <c r="K1974" s="21"/>
      <c r="L1974" s="21"/>
    </row>
    <row r="1975" spans="1:12" s="9" customFormat="1" x14ac:dyDescent="0.2">
      <c r="A1975" s="11"/>
      <c r="B1975" s="22"/>
      <c r="C1975" s="22"/>
      <c r="D1975" s="22"/>
      <c r="E1975" s="22"/>
      <c r="F1975" s="22"/>
      <c r="G1975" s="22"/>
      <c r="H1975" s="21"/>
      <c r="I1975" s="21"/>
      <c r="J1975" s="21"/>
      <c r="K1975" s="21"/>
      <c r="L1975" s="21"/>
    </row>
    <row r="1976" spans="1:12" s="9" customFormat="1" x14ac:dyDescent="0.2">
      <c r="A1976" s="11"/>
      <c r="B1976" s="22"/>
      <c r="C1976" s="22"/>
      <c r="D1976" s="22"/>
      <c r="E1976" s="22"/>
      <c r="F1976" s="22"/>
      <c r="G1976" s="22"/>
      <c r="H1976" s="21"/>
      <c r="I1976" s="21"/>
      <c r="J1976" s="21"/>
      <c r="K1976" s="21"/>
      <c r="L1976" s="21"/>
    </row>
    <row r="1977" spans="1:12" s="9" customFormat="1" x14ac:dyDescent="0.2">
      <c r="A1977" s="11"/>
      <c r="B1977" s="22"/>
      <c r="C1977" s="22"/>
      <c r="D1977" s="22"/>
      <c r="E1977" s="22"/>
      <c r="F1977" s="22"/>
      <c r="G1977" s="22"/>
      <c r="H1977" s="21"/>
      <c r="I1977" s="21"/>
      <c r="J1977" s="21"/>
      <c r="K1977" s="21"/>
      <c r="L1977" s="21"/>
    </row>
    <row r="1978" spans="1:12" s="9" customFormat="1" x14ac:dyDescent="0.2">
      <c r="A1978" s="11"/>
      <c r="B1978" s="22"/>
      <c r="C1978" s="22"/>
      <c r="D1978" s="22"/>
      <c r="E1978" s="22"/>
      <c r="F1978" s="22"/>
      <c r="G1978" s="22"/>
      <c r="H1978" s="21"/>
      <c r="I1978" s="21"/>
      <c r="J1978" s="21"/>
      <c r="K1978" s="21"/>
      <c r="L1978" s="21"/>
    </row>
  </sheetData>
  <mergeCells count="17">
    <mergeCell ref="F4:F5"/>
    <mergeCell ref="G4:G5"/>
    <mergeCell ref="H4:H5"/>
    <mergeCell ref="A1:L1"/>
    <mergeCell ref="A3:A5"/>
    <mergeCell ref="B3:C3"/>
    <mergeCell ref="D3:E3"/>
    <mergeCell ref="F3:G3"/>
    <mergeCell ref="H3:I3"/>
    <mergeCell ref="B4:B5"/>
    <mergeCell ref="I4:I5"/>
    <mergeCell ref="J4:K4"/>
    <mergeCell ref="C4:C5"/>
    <mergeCell ref="L4:L5"/>
    <mergeCell ref="J3:L3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68" firstPageNumber="20" orientation="landscape" useFirstPageNumber="1" r:id="rId1"/>
  <headerFooter>
    <oddFooter>&amp;R&amp;"-,обычный"&amp;8&amp;P</oddFooter>
  </headerFooter>
  <rowBreaks count="52" manualBreakCount="52">
    <brk id="43" max="16383" man="1"/>
    <brk id="77" max="11" man="1"/>
    <brk id="119" max="11" man="1"/>
    <brk id="164" max="11" man="1"/>
    <brk id="193" max="11" man="1"/>
    <brk id="228" max="11" man="1"/>
    <brk id="270" max="11" man="1"/>
    <brk id="305" max="11" man="1"/>
    <brk id="341" max="11" man="1"/>
    <brk id="376" max="11" man="1"/>
    <brk id="418" max="11" man="1"/>
    <brk id="460" max="11" man="1"/>
    <brk id="496" max="11" man="1"/>
    <brk id="532" max="11" man="1"/>
    <brk id="567" max="11" man="1"/>
    <brk id="602" max="11" man="1"/>
    <brk id="638" max="11" man="1"/>
    <brk id="668" max="11" man="1"/>
    <brk id="696" max="11" man="1"/>
    <brk id="732" max="11" man="1"/>
    <brk id="770" max="11" man="1"/>
    <brk id="798" max="11" man="1"/>
    <brk id="846" max="11" man="1"/>
    <brk id="885" max="11" man="1"/>
    <brk id="915" max="11" man="1"/>
    <brk id="985" max="11" man="1"/>
    <brk id="1020" max="11" man="1"/>
    <brk id="1055" max="11" man="1"/>
    <brk id="1083" max="11" man="1"/>
    <brk id="1118" max="11" man="1"/>
    <brk id="1153" max="11" man="1"/>
    <brk id="1188" max="11" man="1"/>
    <brk id="1223" max="11" man="1"/>
    <brk id="1259" max="11" man="1"/>
    <brk id="1289" max="11" man="1"/>
    <brk id="1335" max="11" man="1"/>
    <brk id="1365" max="11" man="1"/>
    <brk id="1393" max="11" man="1"/>
    <brk id="1431" max="11" man="1"/>
    <brk id="1467" max="11" man="1"/>
    <brk id="1505" max="11" man="1"/>
    <brk id="1534" max="11" man="1"/>
    <brk id="1563" max="11" man="1"/>
    <brk id="1598" max="11" man="1"/>
    <brk id="1625" max="11" man="1"/>
    <brk id="1662" max="11" man="1"/>
    <brk id="1697" max="11" man="1"/>
    <brk id="1725" max="11" man="1"/>
    <brk id="1760" max="11" man="1"/>
    <brk id="1796" max="11" man="1"/>
    <brk id="1831" max="11" man="1"/>
    <brk id="1866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view="pageBreakPreview" zoomScaleSheetLayoutView="100" workbookViewId="0">
      <pane ySplit="5" topLeftCell="A6" activePane="bottomLeft" state="frozen"/>
      <selection pane="bottomLeft" sqref="A1:J1"/>
    </sheetView>
  </sheetViews>
  <sheetFormatPr defaultColWidth="9.140625" defaultRowHeight="11.25" x14ac:dyDescent="0.2"/>
  <cols>
    <col min="1" max="1" width="34.7109375" style="26" customWidth="1"/>
    <col min="2" max="7" width="9.7109375" style="15" customWidth="1"/>
    <col min="8" max="9" width="9.7109375" style="27" customWidth="1"/>
    <col min="10" max="10" width="10.7109375" style="27" customWidth="1"/>
    <col min="11" max="16384" width="9.140625" style="27"/>
  </cols>
  <sheetData>
    <row r="1" spans="1:10" ht="12.75" x14ac:dyDescent="0.2">
      <c r="A1" s="123" t="s">
        <v>1330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12.75" x14ac:dyDescent="0.2">
      <c r="A2" s="71"/>
      <c r="B2" s="71"/>
      <c r="C2" s="71"/>
      <c r="D2" s="71"/>
      <c r="E2" s="71"/>
      <c r="F2" s="71"/>
      <c r="G2" s="71"/>
      <c r="H2" s="71"/>
      <c r="I2" s="71"/>
      <c r="J2" s="71"/>
    </row>
    <row r="3" spans="1:10" s="28" customFormat="1" ht="12.75" customHeight="1" x14ac:dyDescent="0.2">
      <c r="A3" s="130" t="s">
        <v>276</v>
      </c>
      <c r="B3" s="125" t="s">
        <v>583</v>
      </c>
      <c r="C3" s="125"/>
      <c r="D3" s="125" t="s">
        <v>583</v>
      </c>
      <c r="E3" s="125"/>
      <c r="F3" s="125" t="s">
        <v>583</v>
      </c>
      <c r="G3" s="125"/>
      <c r="H3" s="125" t="s">
        <v>584</v>
      </c>
      <c r="I3" s="125"/>
      <c r="J3" s="125"/>
    </row>
    <row r="4" spans="1:10" s="28" customFormat="1" ht="12.75" customHeight="1" x14ac:dyDescent="0.2">
      <c r="A4" s="131"/>
      <c r="B4" s="121" t="s">
        <v>1334</v>
      </c>
      <c r="C4" s="121" t="s">
        <v>1346</v>
      </c>
      <c r="D4" s="121" t="s">
        <v>1340</v>
      </c>
      <c r="E4" s="121" t="s">
        <v>1341</v>
      </c>
      <c r="F4" s="121" t="s">
        <v>1342</v>
      </c>
      <c r="G4" s="121" t="s">
        <v>1343</v>
      </c>
      <c r="H4" s="126" t="s">
        <v>1340</v>
      </c>
      <c r="I4" s="127"/>
      <c r="J4" s="128" t="s">
        <v>1344</v>
      </c>
    </row>
    <row r="5" spans="1:10" s="28" customFormat="1" ht="52.5" customHeight="1" x14ac:dyDescent="0.2">
      <c r="A5" s="131"/>
      <c r="B5" s="122"/>
      <c r="C5" s="122"/>
      <c r="D5" s="122"/>
      <c r="E5" s="122"/>
      <c r="F5" s="122"/>
      <c r="G5" s="122"/>
      <c r="H5" s="10" t="s">
        <v>1347</v>
      </c>
      <c r="I5" s="10" t="s">
        <v>1345</v>
      </c>
      <c r="J5" s="129"/>
    </row>
    <row r="6" spans="1:10" s="28" customFormat="1" x14ac:dyDescent="0.2">
      <c r="A6" s="23" t="s">
        <v>609</v>
      </c>
      <c r="B6" s="75"/>
      <c r="C6" s="75"/>
      <c r="D6" s="75"/>
      <c r="E6" s="75"/>
      <c r="F6" s="75"/>
      <c r="G6" s="75"/>
      <c r="H6" s="12"/>
      <c r="I6" s="12"/>
      <c r="J6" s="12"/>
    </row>
    <row r="7" spans="1:10" s="28" customFormat="1" ht="22.5" x14ac:dyDescent="0.2">
      <c r="A7" s="23" t="s">
        <v>538</v>
      </c>
      <c r="B7" s="75"/>
      <c r="C7" s="75"/>
      <c r="D7" s="75"/>
      <c r="E7" s="75"/>
      <c r="F7" s="75"/>
      <c r="G7" s="75"/>
      <c r="H7" s="12"/>
      <c r="I7" s="12"/>
      <c r="J7" s="12"/>
    </row>
    <row r="8" spans="1:10" s="28" customFormat="1" x14ac:dyDescent="0.2">
      <c r="A8" s="17" t="s">
        <v>274</v>
      </c>
      <c r="B8" s="75">
        <v>75102.922000000006</v>
      </c>
      <c r="C8" s="75">
        <v>161320.16500000001</v>
      </c>
      <c r="D8" s="75">
        <v>51388.781999999999</v>
      </c>
      <c r="E8" s="75">
        <v>212708.94699999999</v>
      </c>
      <c r="F8" s="75">
        <v>220521.88800000001</v>
      </c>
      <c r="G8" s="75">
        <v>1184995.801</v>
      </c>
      <c r="H8" s="16">
        <f>D8/B8*100</f>
        <v>68.424477545627312</v>
      </c>
      <c r="I8" s="16">
        <f>D8/F8*100</f>
        <v>23.303256863101044</v>
      </c>
      <c r="J8" s="16">
        <f>E8/G8*100</f>
        <v>17.950185715468201</v>
      </c>
    </row>
    <row r="9" spans="1:10" s="28" customFormat="1" x14ac:dyDescent="0.2">
      <c r="A9" s="17" t="s">
        <v>275</v>
      </c>
      <c r="B9" s="75">
        <v>674204.65099999995</v>
      </c>
      <c r="C9" s="75">
        <v>2638137.2659999998</v>
      </c>
      <c r="D9" s="75">
        <v>630933.37600000005</v>
      </c>
      <c r="E9" s="75">
        <v>3269070.642</v>
      </c>
      <c r="F9" s="75">
        <v>323350.20699999999</v>
      </c>
      <c r="G9" s="75">
        <v>2065430.8389999999</v>
      </c>
      <c r="H9" s="16">
        <f>D9/B9*100</f>
        <v>93.581878301222233</v>
      </c>
      <c r="I9" s="16">
        <f>D9/F9*100</f>
        <v>195.12385096447457</v>
      </c>
      <c r="J9" s="16">
        <f>E9/G9*100</f>
        <v>158.27548326831194</v>
      </c>
    </row>
    <row r="10" spans="1:10" s="28" customFormat="1" x14ac:dyDescent="0.2">
      <c r="A10" s="23" t="s">
        <v>539</v>
      </c>
      <c r="B10" s="75"/>
      <c r="C10" s="75"/>
      <c r="D10" s="75"/>
      <c r="E10" s="75"/>
      <c r="F10" s="75"/>
      <c r="G10" s="75"/>
      <c r="H10" s="74"/>
      <c r="I10" s="74"/>
      <c r="J10" s="74"/>
    </row>
    <row r="11" spans="1:10" s="28" customFormat="1" x14ac:dyDescent="0.2">
      <c r="A11" s="17" t="s">
        <v>274</v>
      </c>
      <c r="B11" s="75">
        <v>2268.096</v>
      </c>
      <c r="C11" s="75">
        <v>6432.8440000000001</v>
      </c>
      <c r="D11" s="75">
        <v>1835.4670000000001</v>
      </c>
      <c r="E11" s="75">
        <v>8268.3109999999997</v>
      </c>
      <c r="F11" s="75">
        <v>580.54899999999998</v>
      </c>
      <c r="G11" s="75">
        <v>17476.105</v>
      </c>
      <c r="H11" s="16">
        <f>D11/B11*100</f>
        <v>80.925454654476709</v>
      </c>
      <c r="I11" s="16">
        <f>D11/F11*100</f>
        <v>316.16056525805749</v>
      </c>
      <c r="J11" s="16">
        <f>E11/G11*100</f>
        <v>47.312092711734103</v>
      </c>
    </row>
    <row r="12" spans="1:10" s="28" customFormat="1" x14ac:dyDescent="0.2">
      <c r="A12" s="17" t="s">
        <v>275</v>
      </c>
      <c r="B12" s="75">
        <v>22068.914000000001</v>
      </c>
      <c r="C12" s="75">
        <v>66856.106</v>
      </c>
      <c r="D12" s="75">
        <v>6697.81</v>
      </c>
      <c r="E12" s="75">
        <v>73553.915999999997</v>
      </c>
      <c r="F12" s="75">
        <v>14906.796</v>
      </c>
      <c r="G12" s="75">
        <v>83935.991999999998</v>
      </c>
      <c r="H12" s="16">
        <f>D12/B12*100</f>
        <v>30.349522409666374</v>
      </c>
      <c r="I12" s="16">
        <f>D12/F12*100</f>
        <v>44.93125149093072</v>
      </c>
      <c r="J12" s="16">
        <f>E12/G12*100</f>
        <v>87.630960506191428</v>
      </c>
    </row>
    <row r="13" spans="1:10" s="28" customFormat="1" x14ac:dyDescent="0.2">
      <c r="A13" s="23" t="s">
        <v>540</v>
      </c>
      <c r="B13" s="75"/>
      <c r="C13" s="75"/>
      <c r="D13" s="75"/>
      <c r="E13" s="75"/>
      <c r="F13" s="75"/>
      <c r="G13" s="75"/>
      <c r="H13" s="74"/>
      <c r="I13" s="74"/>
      <c r="J13" s="74"/>
    </row>
    <row r="14" spans="1:10" s="28" customFormat="1" x14ac:dyDescent="0.2">
      <c r="A14" s="17" t="s">
        <v>274</v>
      </c>
      <c r="B14" s="75">
        <v>13533.656000000001</v>
      </c>
      <c r="C14" s="75">
        <v>45319.055</v>
      </c>
      <c r="D14" s="75">
        <v>4016.09</v>
      </c>
      <c r="E14" s="75">
        <v>49335.144999999997</v>
      </c>
      <c r="F14" s="75">
        <v>33317.228999999999</v>
      </c>
      <c r="G14" s="75">
        <v>151597.30300000001</v>
      </c>
      <c r="H14" s="16">
        <f>D14/B14*100</f>
        <v>29.674834353703094</v>
      </c>
      <c r="I14" s="16">
        <f>D14/F14*100</f>
        <v>12.054093694286522</v>
      </c>
      <c r="J14" s="16">
        <f>E14/G14*100</f>
        <v>32.543550593376978</v>
      </c>
    </row>
    <row r="15" spans="1:10" s="28" customFormat="1" x14ac:dyDescent="0.2">
      <c r="A15" s="17" t="s">
        <v>275</v>
      </c>
      <c r="B15" s="75">
        <v>173460.92600000001</v>
      </c>
      <c r="C15" s="75">
        <v>800599.45600000001</v>
      </c>
      <c r="D15" s="75">
        <v>110089.401</v>
      </c>
      <c r="E15" s="75">
        <v>910688.85699999996</v>
      </c>
      <c r="F15" s="75">
        <v>49568.758000000002</v>
      </c>
      <c r="G15" s="75">
        <v>372576.78899999999</v>
      </c>
      <c r="H15" s="16">
        <f>D15/B15*100</f>
        <v>63.466397613950242</v>
      </c>
      <c r="I15" s="16">
        <f>D15/F15*100</f>
        <v>222.09433006168925</v>
      </c>
      <c r="J15" s="16">
        <f>E15/G15*100</f>
        <v>244.42984208551971</v>
      </c>
    </row>
    <row r="16" spans="1:10" s="28" customFormat="1" x14ac:dyDescent="0.2">
      <c r="A16" s="23" t="s">
        <v>541</v>
      </c>
      <c r="B16" s="75"/>
      <c r="C16" s="75"/>
      <c r="D16" s="75"/>
      <c r="E16" s="75"/>
      <c r="F16" s="75"/>
      <c r="G16" s="75"/>
      <c r="H16" s="74"/>
      <c r="I16" s="74"/>
      <c r="J16" s="74"/>
    </row>
    <row r="17" spans="1:14" s="28" customFormat="1" x14ac:dyDescent="0.2">
      <c r="A17" s="17" t="s">
        <v>274</v>
      </c>
      <c r="B17" s="75">
        <v>120.047</v>
      </c>
      <c r="C17" s="75">
        <v>4127.3559999999998</v>
      </c>
      <c r="D17" s="75">
        <v>33.01</v>
      </c>
      <c r="E17" s="75">
        <v>4160.366</v>
      </c>
      <c r="F17" s="75">
        <v>70</v>
      </c>
      <c r="G17" s="75">
        <v>2646.7739999999999</v>
      </c>
      <c r="H17" s="16">
        <f>D17/B17*100</f>
        <v>27.497563454313728</v>
      </c>
      <c r="I17" s="16">
        <f>D17/F17*100</f>
        <v>47.157142857142851</v>
      </c>
      <c r="J17" s="16">
        <f>E17/G17*100</f>
        <v>157.18629546761454</v>
      </c>
    </row>
    <row r="18" spans="1:14" s="28" customFormat="1" x14ac:dyDescent="0.2">
      <c r="A18" s="17" t="s">
        <v>275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290.7</v>
      </c>
      <c r="H18" s="16">
        <v>0</v>
      </c>
      <c r="I18" s="16">
        <v>0</v>
      </c>
      <c r="J18" s="16">
        <f>E18/G18*100</f>
        <v>0</v>
      </c>
    </row>
    <row r="19" spans="1:14" s="28" customFormat="1" x14ac:dyDescent="0.2">
      <c r="A19" s="23" t="s">
        <v>542</v>
      </c>
      <c r="B19" s="75"/>
      <c r="C19" s="75"/>
      <c r="D19" s="75"/>
      <c r="E19" s="75"/>
      <c r="F19" s="75"/>
      <c r="G19" s="75"/>
      <c r="H19" s="74"/>
      <c r="I19" s="74"/>
      <c r="J19" s="74"/>
    </row>
    <row r="20" spans="1:14" s="28" customFormat="1" x14ac:dyDescent="0.2">
      <c r="A20" s="17" t="s">
        <v>274</v>
      </c>
      <c r="B20" s="75">
        <v>90.274000000000001</v>
      </c>
      <c r="C20" s="75">
        <v>201.63</v>
      </c>
      <c r="D20" s="75">
        <v>40.335000000000001</v>
      </c>
      <c r="E20" s="75">
        <v>241.965</v>
      </c>
      <c r="F20" s="75">
        <v>1004.665</v>
      </c>
      <c r="G20" s="75">
        <v>3012.625</v>
      </c>
      <c r="H20" s="16">
        <f>D20/B20*100</f>
        <v>44.680638943660412</v>
      </c>
      <c r="I20" s="16">
        <f>D20/F20*100</f>
        <v>4.0147710928518467</v>
      </c>
      <c r="J20" s="16">
        <f>E20/G20*100</f>
        <v>8.0316999294635085</v>
      </c>
    </row>
    <row r="21" spans="1:14" s="28" customFormat="1" x14ac:dyDescent="0.2">
      <c r="A21" s="17" t="s">
        <v>275</v>
      </c>
      <c r="B21" s="75">
        <v>800.6</v>
      </c>
      <c r="C21" s="75">
        <v>7450.1149999999998</v>
      </c>
      <c r="D21" s="75">
        <v>3173.5</v>
      </c>
      <c r="E21" s="75">
        <v>10623.615</v>
      </c>
      <c r="F21" s="75">
        <v>1065</v>
      </c>
      <c r="G21" s="75">
        <v>5412.3289999999997</v>
      </c>
      <c r="H21" s="16">
        <f>D21/B21*100</f>
        <v>396.39020734449161</v>
      </c>
      <c r="I21" s="16">
        <f>D21/F21*100</f>
        <v>297.98122065727699</v>
      </c>
      <c r="J21" s="16">
        <f>E21/G21*100</f>
        <v>196.28546232130384</v>
      </c>
    </row>
    <row r="22" spans="1:14" s="28" customFormat="1" x14ac:dyDescent="0.2">
      <c r="A22" s="23" t="s">
        <v>543</v>
      </c>
      <c r="B22" s="75"/>
      <c r="C22" s="75"/>
      <c r="D22" s="75"/>
      <c r="E22" s="75"/>
      <c r="F22" s="75"/>
      <c r="G22" s="75"/>
      <c r="H22" s="74"/>
      <c r="I22" s="74"/>
      <c r="J22" s="74"/>
    </row>
    <row r="23" spans="1:14" s="28" customFormat="1" x14ac:dyDescent="0.2">
      <c r="A23" s="17" t="s">
        <v>274</v>
      </c>
      <c r="B23" s="75">
        <v>0</v>
      </c>
      <c r="C23" s="75">
        <v>5.657</v>
      </c>
      <c r="D23" s="75">
        <v>14.08</v>
      </c>
      <c r="E23" s="75">
        <v>19.736999999999998</v>
      </c>
      <c r="F23" s="75">
        <v>19.193000000000001</v>
      </c>
      <c r="G23" s="75">
        <v>328.48</v>
      </c>
      <c r="H23" s="16">
        <v>0</v>
      </c>
      <c r="I23" s="16">
        <f>D23/F23*100</f>
        <v>73.360079195540038</v>
      </c>
      <c r="J23" s="16">
        <f>E23/G23*100</f>
        <v>6.0085849975645385</v>
      </c>
    </row>
    <row r="24" spans="1:14" s="28" customFormat="1" x14ac:dyDescent="0.2">
      <c r="A24" s="17" t="s">
        <v>275</v>
      </c>
      <c r="B24" s="75">
        <v>2280.87</v>
      </c>
      <c r="C24" s="75">
        <v>6850.17</v>
      </c>
      <c r="D24" s="75">
        <v>644</v>
      </c>
      <c r="E24" s="75">
        <v>7494.17</v>
      </c>
      <c r="F24" s="75">
        <v>1428.8</v>
      </c>
      <c r="G24" s="75">
        <v>4853.6469999999999</v>
      </c>
      <c r="H24" s="16">
        <f>D24/B24*100</f>
        <v>28.234840214479561</v>
      </c>
      <c r="I24" s="16">
        <f>D24/F24*100</f>
        <v>45.072788353863388</v>
      </c>
      <c r="J24" s="16">
        <f>E24/G24*100</f>
        <v>154.4028644852005</v>
      </c>
    </row>
    <row r="25" spans="1:14" s="28" customFormat="1" x14ac:dyDescent="0.2">
      <c r="A25" s="23" t="s">
        <v>544</v>
      </c>
      <c r="B25" s="75"/>
      <c r="C25" s="75"/>
      <c r="D25" s="75"/>
      <c r="E25" s="75"/>
      <c r="F25" s="75"/>
      <c r="G25" s="75"/>
      <c r="H25" s="74"/>
      <c r="I25" s="74"/>
      <c r="J25" s="74"/>
    </row>
    <row r="26" spans="1:14" s="28" customFormat="1" x14ac:dyDescent="0.2">
      <c r="A26" s="17" t="s">
        <v>274</v>
      </c>
      <c r="B26" s="75">
        <v>3217.5349999999999</v>
      </c>
      <c r="C26" s="75">
        <v>9673.1389999999992</v>
      </c>
      <c r="D26" s="75">
        <v>3600.67</v>
      </c>
      <c r="E26" s="75">
        <v>13273.808999999999</v>
      </c>
      <c r="F26" s="75">
        <v>1854.441</v>
      </c>
      <c r="G26" s="75">
        <v>9194.2759999999998</v>
      </c>
      <c r="H26" s="16">
        <f>D26/B26*100</f>
        <v>111.90771817555986</v>
      </c>
      <c r="I26" s="16">
        <f>D26/F26*100</f>
        <v>194.16471055158939</v>
      </c>
      <c r="J26" s="16">
        <f>E26/G26*100</f>
        <v>144.37035607806422</v>
      </c>
    </row>
    <row r="27" spans="1:14" s="28" customFormat="1" ht="12" x14ac:dyDescent="0.2">
      <c r="A27" s="17" t="s">
        <v>275</v>
      </c>
      <c r="B27" s="75">
        <v>10805.615</v>
      </c>
      <c r="C27" s="75">
        <v>39562.637999999999</v>
      </c>
      <c r="D27" s="75">
        <v>8419.7109999999993</v>
      </c>
      <c r="E27" s="75">
        <v>47982.349000000002</v>
      </c>
      <c r="F27" s="75">
        <v>11999.592000000001</v>
      </c>
      <c r="G27" s="75">
        <v>42263.974999999999</v>
      </c>
      <c r="H27" s="16">
        <f>D27/B27*100</f>
        <v>77.919775968327571</v>
      </c>
      <c r="I27" s="16">
        <f>D27/F27*100</f>
        <v>70.166643999229294</v>
      </c>
      <c r="J27" s="16">
        <f>E27/G27*100</f>
        <v>113.53013766452401</v>
      </c>
      <c r="K27" s="73"/>
      <c r="L27" s="72"/>
      <c r="M27" s="72"/>
      <c r="N27" s="72"/>
    </row>
    <row r="28" spans="1:14" s="28" customFormat="1" x14ac:dyDescent="0.2">
      <c r="A28" s="23" t="s">
        <v>545</v>
      </c>
      <c r="B28" s="75"/>
      <c r="C28" s="75"/>
      <c r="D28" s="75"/>
      <c r="E28" s="75"/>
      <c r="F28" s="75"/>
      <c r="G28" s="75"/>
      <c r="H28" s="74"/>
      <c r="I28" s="74"/>
      <c r="J28" s="74"/>
    </row>
    <row r="29" spans="1:14" s="28" customFormat="1" x14ac:dyDescent="0.2">
      <c r="A29" s="23" t="s">
        <v>546</v>
      </c>
      <c r="B29" s="75"/>
      <c r="C29" s="75"/>
      <c r="D29" s="75"/>
      <c r="E29" s="75"/>
      <c r="F29" s="75"/>
      <c r="G29" s="75"/>
      <c r="H29" s="74"/>
      <c r="I29" s="74"/>
      <c r="J29" s="74"/>
    </row>
    <row r="30" spans="1:14" s="28" customFormat="1" x14ac:dyDescent="0.2">
      <c r="A30" s="17" t="s">
        <v>274</v>
      </c>
      <c r="B30" s="75">
        <v>11189.297</v>
      </c>
      <c r="C30" s="75">
        <v>31051.541000000001</v>
      </c>
      <c r="D30" s="75">
        <v>2012.3240000000001</v>
      </c>
      <c r="E30" s="75">
        <v>33063.866000000002</v>
      </c>
      <c r="F30" s="75">
        <v>4763.277</v>
      </c>
      <c r="G30" s="75">
        <v>67613.53</v>
      </c>
      <c r="H30" s="16">
        <f>D30/B30*100</f>
        <v>17.984364880117131</v>
      </c>
      <c r="I30" s="16">
        <f>D30/F30*100</f>
        <v>42.246629788693795</v>
      </c>
      <c r="J30" s="16">
        <f>E30/G30*100</f>
        <v>48.901256893405801</v>
      </c>
    </row>
    <row r="31" spans="1:14" s="28" customFormat="1" x14ac:dyDescent="0.2">
      <c r="A31" s="17" t="s">
        <v>275</v>
      </c>
      <c r="B31" s="75">
        <v>6259.9210000000003</v>
      </c>
      <c r="C31" s="75">
        <v>18662.66</v>
      </c>
      <c r="D31" s="75">
        <v>5781.2160000000003</v>
      </c>
      <c r="E31" s="75">
        <v>24443.876</v>
      </c>
      <c r="F31" s="75">
        <v>9565.4330000000009</v>
      </c>
      <c r="G31" s="75">
        <v>32326.004000000001</v>
      </c>
      <c r="H31" s="16">
        <f>D31/B31*100</f>
        <v>92.352858766109037</v>
      </c>
      <c r="I31" s="16">
        <f>D31/F31*100</f>
        <v>60.438623113036286</v>
      </c>
      <c r="J31" s="16">
        <f>E31/G31*100</f>
        <v>75.616757332579681</v>
      </c>
    </row>
    <row r="32" spans="1:14" s="28" customFormat="1" x14ac:dyDescent="0.2">
      <c r="A32" s="76" t="s">
        <v>603</v>
      </c>
      <c r="B32" s="75"/>
      <c r="C32" s="75"/>
      <c r="D32" s="75"/>
      <c r="E32" s="75"/>
      <c r="F32" s="75"/>
      <c r="G32" s="75"/>
      <c r="H32" s="74"/>
      <c r="I32" s="74"/>
      <c r="J32" s="74"/>
    </row>
    <row r="33" spans="1:10" s="28" customFormat="1" x14ac:dyDescent="0.2">
      <c r="A33" s="17" t="s">
        <v>274</v>
      </c>
      <c r="B33" s="75">
        <v>8853.35</v>
      </c>
      <c r="C33" s="75">
        <v>24030.151999999998</v>
      </c>
      <c r="D33" s="75">
        <v>903.88099999999997</v>
      </c>
      <c r="E33" s="75">
        <v>24934.032999999999</v>
      </c>
      <c r="F33" s="75">
        <v>3774.7710000000002</v>
      </c>
      <c r="G33" s="75">
        <v>59791.705999999998</v>
      </c>
      <c r="H33" s="16">
        <f>D33/B33*100</f>
        <v>10.209480027334285</v>
      </c>
      <c r="I33" s="16">
        <f>D33/F33*100</f>
        <v>23.945320126704374</v>
      </c>
      <c r="J33" s="16">
        <f>E33/G33*100</f>
        <v>41.70149117337445</v>
      </c>
    </row>
    <row r="34" spans="1:10" s="28" customFormat="1" x14ac:dyDescent="0.2">
      <c r="A34" s="17" t="s">
        <v>275</v>
      </c>
      <c r="B34" s="75">
        <v>5100.0839999999998</v>
      </c>
      <c r="C34" s="75">
        <v>16696.132000000001</v>
      </c>
      <c r="D34" s="75">
        <v>5549.1819999999998</v>
      </c>
      <c r="E34" s="75">
        <v>22245.313999999998</v>
      </c>
      <c r="F34" s="75">
        <v>9097.116</v>
      </c>
      <c r="G34" s="75">
        <v>30110.069</v>
      </c>
      <c r="H34" s="16">
        <f>D34/B34*100</f>
        <v>108.80569810222734</v>
      </c>
      <c r="I34" s="16">
        <f>D34/F34*100</f>
        <v>60.999354081007652</v>
      </c>
      <c r="J34" s="16">
        <f>E34/G34*100</f>
        <v>73.879983469981411</v>
      </c>
    </row>
    <row r="35" spans="1:10" s="28" customFormat="1" x14ac:dyDescent="0.2">
      <c r="A35" s="23" t="s">
        <v>547</v>
      </c>
    </row>
    <row r="36" spans="1:10" s="28" customFormat="1" x14ac:dyDescent="0.2">
      <c r="A36" s="17" t="s">
        <v>274</v>
      </c>
      <c r="B36" s="75">
        <v>2358.9899999999998</v>
      </c>
      <c r="C36" s="75">
        <v>4652.7340000000004</v>
      </c>
      <c r="D36" s="75">
        <v>11386.367</v>
      </c>
      <c r="E36" s="75">
        <v>16039.101000000001</v>
      </c>
      <c r="F36" s="75">
        <v>2490.183</v>
      </c>
      <c r="G36" s="75">
        <v>4994.82</v>
      </c>
      <c r="H36" s="16">
        <f>D36/B36*100</f>
        <v>482.67974853644995</v>
      </c>
      <c r="I36" s="16">
        <f>D36/F36*100</f>
        <v>457.25021012511934</v>
      </c>
      <c r="J36" s="16">
        <f>E36/G36*100</f>
        <v>321.11469482383751</v>
      </c>
    </row>
    <row r="37" spans="1:10" s="28" customFormat="1" x14ac:dyDescent="0.2">
      <c r="A37" s="17" t="s">
        <v>275</v>
      </c>
      <c r="B37" s="75">
        <v>7.2</v>
      </c>
      <c r="C37" s="75">
        <v>24.25</v>
      </c>
      <c r="D37" s="75">
        <v>96.832999999999998</v>
      </c>
      <c r="E37" s="75">
        <v>121.083</v>
      </c>
      <c r="F37" s="75">
        <v>244.87</v>
      </c>
      <c r="G37" s="75">
        <v>360.81299999999999</v>
      </c>
      <c r="H37" s="16"/>
      <c r="I37" s="16">
        <f>D37/F37*100</f>
        <v>39.544656348266429</v>
      </c>
      <c r="J37" s="16">
        <f>E37/G37*100</f>
        <v>33.558380657016244</v>
      </c>
    </row>
    <row r="38" spans="1:10" s="28" customFormat="1" x14ac:dyDescent="0.2">
      <c r="A38" s="23" t="s">
        <v>548</v>
      </c>
      <c r="B38" s="75"/>
      <c r="C38" s="75"/>
      <c r="D38" s="75"/>
      <c r="E38" s="75"/>
      <c r="F38" s="75"/>
      <c r="G38" s="75"/>
      <c r="H38" s="74"/>
      <c r="I38" s="74"/>
      <c r="J38" s="74"/>
    </row>
    <row r="39" spans="1:10" s="28" customFormat="1" x14ac:dyDescent="0.2">
      <c r="A39" s="17" t="s">
        <v>274</v>
      </c>
      <c r="B39" s="75">
        <v>1785.0419999999999</v>
      </c>
      <c r="C39" s="75">
        <v>6868.0230000000001</v>
      </c>
      <c r="D39" s="75">
        <v>1838.0630000000001</v>
      </c>
      <c r="E39" s="75">
        <v>8706.0859999999993</v>
      </c>
      <c r="F39" s="75">
        <v>2145.125</v>
      </c>
      <c r="G39" s="75">
        <v>9614.4549999999999</v>
      </c>
      <c r="H39" s="16">
        <f>D39/B39*100</f>
        <v>102.97029425638165</v>
      </c>
      <c r="I39" s="16">
        <f>D39/F39*100</f>
        <v>85.685589417866098</v>
      </c>
      <c r="J39" s="16">
        <f>E39/G39*100</f>
        <v>90.55204897209461</v>
      </c>
    </row>
    <row r="40" spans="1:10" s="28" customFormat="1" x14ac:dyDescent="0.2">
      <c r="A40" s="17" t="s">
        <v>275</v>
      </c>
      <c r="B40" s="75">
        <v>19.52</v>
      </c>
      <c r="C40" s="75">
        <v>84.338999999999999</v>
      </c>
      <c r="D40" s="75">
        <v>11262.407999999999</v>
      </c>
      <c r="E40" s="75">
        <v>11346.746999999999</v>
      </c>
      <c r="F40" s="75">
        <v>175.50800000000001</v>
      </c>
      <c r="G40" s="75">
        <v>313.77699999999999</v>
      </c>
      <c r="H40" s="16"/>
      <c r="I40" s="16"/>
      <c r="J40" s="16"/>
    </row>
    <row r="41" spans="1:10" s="28" customFormat="1" x14ac:dyDescent="0.2">
      <c r="A41" s="23" t="s">
        <v>549</v>
      </c>
      <c r="B41" s="75"/>
      <c r="C41" s="75"/>
      <c r="D41" s="75"/>
      <c r="E41" s="75"/>
      <c r="F41" s="75"/>
      <c r="G41" s="75"/>
      <c r="H41" s="74"/>
      <c r="I41" s="74"/>
      <c r="J41" s="74"/>
    </row>
    <row r="42" spans="1:10" s="28" customFormat="1" x14ac:dyDescent="0.2">
      <c r="A42" s="17" t="s">
        <v>274</v>
      </c>
      <c r="B42" s="75">
        <v>527.577</v>
      </c>
      <c r="C42" s="75">
        <v>6523.1959999999999</v>
      </c>
      <c r="D42" s="75">
        <v>393.36399999999998</v>
      </c>
      <c r="E42" s="75">
        <v>6916.56</v>
      </c>
      <c r="F42" s="75">
        <v>264.64</v>
      </c>
      <c r="G42" s="75">
        <v>8356.4580000000005</v>
      </c>
      <c r="H42" s="16">
        <f>D42/B42*100</f>
        <v>74.560490696144825</v>
      </c>
      <c r="I42" s="16">
        <f>D42/F42*100</f>
        <v>148.64117291414752</v>
      </c>
      <c r="J42" s="16">
        <f>E42/G42*100</f>
        <v>82.769039226906898</v>
      </c>
    </row>
    <row r="43" spans="1:10" x14ac:dyDescent="0.2">
      <c r="A43" s="17" t="s">
        <v>275</v>
      </c>
      <c r="B43" s="75">
        <v>1531.202</v>
      </c>
      <c r="C43" s="75">
        <v>4516.5709999999999</v>
      </c>
      <c r="D43" s="75">
        <v>1021.824</v>
      </c>
      <c r="E43" s="75">
        <v>5538.3940000000002</v>
      </c>
      <c r="F43" s="75">
        <v>454.02100000000002</v>
      </c>
      <c r="G43" s="75">
        <v>1855.675</v>
      </c>
      <c r="H43" s="16">
        <f>D43/B43*100</f>
        <v>66.733455154839135</v>
      </c>
      <c r="I43" s="16">
        <f>D43/F43*100</f>
        <v>225.06095533026004</v>
      </c>
      <c r="J43" s="16">
        <f>E43/G43*100</f>
        <v>298.4571112937341</v>
      </c>
    </row>
    <row r="44" spans="1:10" x14ac:dyDescent="0.2">
      <c r="A44" s="23" t="s">
        <v>550</v>
      </c>
      <c r="B44" s="75"/>
      <c r="C44" s="75"/>
      <c r="D44" s="75"/>
      <c r="E44" s="75"/>
      <c r="F44" s="75"/>
      <c r="G44" s="75"/>
      <c r="H44" s="74"/>
      <c r="I44" s="74"/>
      <c r="J44" s="74"/>
    </row>
    <row r="45" spans="1:10" x14ac:dyDescent="0.2">
      <c r="A45" s="17" t="s">
        <v>274</v>
      </c>
      <c r="B45" s="75">
        <v>709.06399999999996</v>
      </c>
      <c r="C45" s="75">
        <v>2525.3809999999999</v>
      </c>
      <c r="D45" s="75">
        <v>492.35899999999998</v>
      </c>
      <c r="E45" s="75">
        <v>3017.74</v>
      </c>
      <c r="F45" s="75">
        <v>467.08300000000003</v>
      </c>
      <c r="G45" s="75">
        <v>2788.3809999999999</v>
      </c>
      <c r="H45" s="16">
        <f>D45/B45*100</f>
        <v>69.437878668216129</v>
      </c>
      <c r="I45" s="16">
        <f>D45/F45*100</f>
        <v>105.41145792075497</v>
      </c>
      <c r="J45" s="16">
        <f>E45/G45*100</f>
        <v>108.22552585173977</v>
      </c>
    </row>
    <row r="46" spans="1:10" x14ac:dyDescent="0.2">
      <c r="A46" s="17" t="s">
        <v>275</v>
      </c>
      <c r="B46" s="75">
        <v>2.9359999999999999</v>
      </c>
      <c r="C46" s="75">
        <v>35.938000000000002</v>
      </c>
      <c r="D46" s="75">
        <v>2.7109999999999999</v>
      </c>
      <c r="E46" s="75">
        <v>38.649000000000001</v>
      </c>
      <c r="F46" s="75">
        <v>123.83</v>
      </c>
      <c r="G46" s="75">
        <v>224.357</v>
      </c>
      <c r="H46" s="16">
        <f>D46/B46*100</f>
        <v>92.336512261580381</v>
      </c>
      <c r="I46" s="16">
        <f>D46/F46*100</f>
        <v>2.1892917709763386</v>
      </c>
      <c r="J46" s="16">
        <f>E46/G46*100</f>
        <v>17.226563022326026</v>
      </c>
    </row>
    <row r="47" spans="1:10" x14ac:dyDescent="0.2">
      <c r="A47" s="23" t="s">
        <v>551</v>
      </c>
      <c r="B47" s="75"/>
      <c r="C47" s="75"/>
      <c r="D47" s="75"/>
      <c r="E47" s="75"/>
      <c r="F47" s="75"/>
      <c r="G47" s="75"/>
      <c r="H47" s="74"/>
      <c r="I47" s="74"/>
      <c r="J47" s="74"/>
    </row>
    <row r="48" spans="1:10" x14ac:dyDescent="0.2">
      <c r="A48" s="17" t="s">
        <v>274</v>
      </c>
      <c r="B48" s="75">
        <v>9785.7970000000005</v>
      </c>
      <c r="C48" s="75">
        <v>28895.291000000001</v>
      </c>
      <c r="D48" s="75">
        <v>11553.982</v>
      </c>
      <c r="E48" s="75">
        <v>40449.271999999997</v>
      </c>
      <c r="F48" s="75">
        <v>12116.285</v>
      </c>
      <c r="G48" s="75">
        <v>40400.065999999999</v>
      </c>
      <c r="H48" s="16">
        <f>D48/B48*100</f>
        <v>118.06889106732952</v>
      </c>
      <c r="I48" s="16">
        <f>D48/F48*100</f>
        <v>95.359113787765807</v>
      </c>
      <c r="J48" s="16">
        <f>E48/G48*100</f>
        <v>100.12179683072794</v>
      </c>
    </row>
    <row r="49" spans="1:10" x14ac:dyDescent="0.2">
      <c r="A49" s="17" t="s">
        <v>275</v>
      </c>
      <c r="B49" s="75">
        <v>1105.6690000000001</v>
      </c>
      <c r="C49" s="75">
        <v>3027.4679999999998</v>
      </c>
      <c r="D49" s="75">
        <v>1636.664</v>
      </c>
      <c r="E49" s="75">
        <v>4664.1319999999996</v>
      </c>
      <c r="F49" s="75">
        <v>3181.1289999999999</v>
      </c>
      <c r="G49" s="75">
        <v>10172.789000000001</v>
      </c>
      <c r="H49" s="16">
        <f>D49/B49*100</f>
        <v>148.02477052354729</v>
      </c>
      <c r="I49" s="16">
        <f>D49/F49*100</f>
        <v>51.449155315612792</v>
      </c>
      <c r="J49" s="16">
        <f>E49/G49*100</f>
        <v>45.849098020218442</v>
      </c>
    </row>
    <row r="50" spans="1:10" x14ac:dyDescent="0.2">
      <c r="A50" s="23" t="s">
        <v>552</v>
      </c>
      <c r="B50" s="75"/>
      <c r="C50" s="75"/>
      <c r="D50" s="75"/>
      <c r="E50" s="75"/>
      <c r="F50" s="75"/>
      <c r="G50" s="75"/>
      <c r="H50" s="74"/>
      <c r="I50" s="74"/>
      <c r="J50" s="74"/>
    </row>
    <row r="51" spans="1:10" x14ac:dyDescent="0.2">
      <c r="A51" s="17" t="s">
        <v>274</v>
      </c>
      <c r="B51" s="75">
        <v>1437.183</v>
      </c>
      <c r="C51" s="75">
        <v>9691.4269999999997</v>
      </c>
      <c r="D51" s="75">
        <v>1664.1780000000001</v>
      </c>
      <c r="E51" s="75">
        <v>11355.605</v>
      </c>
      <c r="F51" s="75">
        <v>6660.4530000000004</v>
      </c>
      <c r="G51" s="75">
        <v>19331.373</v>
      </c>
      <c r="H51" s="16">
        <f>D51/B51*100</f>
        <v>115.79443953901487</v>
      </c>
      <c r="I51" s="16">
        <f>D51/F51*100</f>
        <v>24.985958162305177</v>
      </c>
      <c r="J51" s="16">
        <f>E51/G51*100</f>
        <v>58.741844151473352</v>
      </c>
    </row>
    <row r="52" spans="1:10" x14ac:dyDescent="0.2">
      <c r="A52" s="17" t="s">
        <v>275</v>
      </c>
      <c r="B52" s="75">
        <v>2112.23</v>
      </c>
      <c r="C52" s="75">
        <v>14432.764999999999</v>
      </c>
      <c r="D52" s="75">
        <v>1701.6120000000001</v>
      </c>
      <c r="E52" s="75">
        <v>16134.376</v>
      </c>
      <c r="F52" s="75">
        <v>5938.616</v>
      </c>
      <c r="G52" s="75">
        <v>10890.317999999999</v>
      </c>
      <c r="H52" s="16">
        <f>D52/B52*100</f>
        <v>80.55997689645541</v>
      </c>
      <c r="I52" s="16">
        <f>D52/F52*100</f>
        <v>28.653342799062948</v>
      </c>
      <c r="J52" s="16">
        <f>E52/G52*100</f>
        <v>148.15339643892861</v>
      </c>
    </row>
    <row r="53" spans="1:10" x14ac:dyDescent="0.2">
      <c r="A53" s="23" t="s">
        <v>553</v>
      </c>
      <c r="B53" s="75"/>
      <c r="C53" s="75"/>
      <c r="D53" s="75"/>
      <c r="E53" s="75"/>
      <c r="F53" s="75"/>
      <c r="G53" s="75"/>
      <c r="H53" s="74"/>
      <c r="I53" s="74"/>
      <c r="J53" s="74"/>
    </row>
    <row r="54" spans="1:10" x14ac:dyDescent="0.2">
      <c r="A54" s="17" t="s">
        <v>274</v>
      </c>
      <c r="B54" s="75">
        <v>480.56900000000002</v>
      </c>
      <c r="C54" s="75">
        <v>2162.9110000000001</v>
      </c>
      <c r="D54" s="75">
        <v>499.39800000000002</v>
      </c>
      <c r="E54" s="75">
        <v>2662.3090000000002</v>
      </c>
      <c r="F54" s="75">
        <v>911.03200000000004</v>
      </c>
      <c r="G54" s="75">
        <v>3594.1550000000002</v>
      </c>
      <c r="H54" s="16">
        <f>D54/B54*100</f>
        <v>103.91806379520942</v>
      </c>
      <c r="I54" s="16">
        <f>D54/F54*100</f>
        <v>54.816735306772976</v>
      </c>
      <c r="J54" s="16">
        <f>E54/G54*100</f>
        <v>74.07329400095432</v>
      </c>
    </row>
    <row r="55" spans="1:10" x14ac:dyDescent="0.2">
      <c r="A55" s="17" t="s">
        <v>275</v>
      </c>
      <c r="B55" s="75">
        <v>0</v>
      </c>
      <c r="C55" s="75">
        <v>95.986999999999995</v>
      </c>
      <c r="D55" s="75">
        <v>16.920000000000002</v>
      </c>
      <c r="E55" s="75">
        <v>112.907</v>
      </c>
      <c r="F55" s="75">
        <v>530.83399999999995</v>
      </c>
      <c r="G55" s="75">
        <v>554.76400000000001</v>
      </c>
      <c r="H55" s="16">
        <v>0</v>
      </c>
      <c r="I55" s="16">
        <f>D55/F55*100</f>
        <v>3.1874371272375175</v>
      </c>
      <c r="J55" s="16">
        <f>E55/G55*100</f>
        <v>20.352257897051718</v>
      </c>
    </row>
    <row r="56" spans="1:10" x14ac:dyDescent="0.2">
      <c r="A56" s="23" t="s">
        <v>554</v>
      </c>
      <c r="B56" s="75"/>
      <c r="C56" s="75"/>
      <c r="D56" s="75"/>
      <c r="E56" s="75"/>
      <c r="F56" s="75"/>
      <c r="G56" s="75"/>
      <c r="H56" s="74"/>
      <c r="I56" s="74"/>
      <c r="J56" s="74"/>
    </row>
    <row r="57" spans="1:10" x14ac:dyDescent="0.2">
      <c r="A57" s="17" t="s">
        <v>274</v>
      </c>
      <c r="B57" s="75">
        <v>17772.048999999999</v>
      </c>
      <c r="C57" s="75">
        <v>18971.017</v>
      </c>
      <c r="D57" s="75">
        <v>45330.593000000001</v>
      </c>
      <c r="E57" s="75">
        <v>64301.610999999997</v>
      </c>
      <c r="F57" s="75">
        <v>61391.680999999997</v>
      </c>
      <c r="G57" s="75">
        <v>69825.104000000007</v>
      </c>
      <c r="H57" s="16">
        <f>D57/B57*100</f>
        <v>255.06677930046223</v>
      </c>
      <c r="I57" s="16">
        <f>D57/F57*100</f>
        <v>73.838331613692105</v>
      </c>
      <c r="J57" s="16">
        <f>E57/G57*100</f>
        <v>92.089531295220112</v>
      </c>
    </row>
    <row r="58" spans="1:10" x14ac:dyDescent="0.2">
      <c r="A58" s="17" t="s">
        <v>275</v>
      </c>
      <c r="B58" s="75">
        <v>4256.2669999999998</v>
      </c>
      <c r="C58" s="75">
        <v>17984.237000000001</v>
      </c>
      <c r="D58" s="75">
        <v>17035.420999999998</v>
      </c>
      <c r="E58" s="75">
        <v>35019.658000000003</v>
      </c>
      <c r="F58" s="75">
        <v>26455.152999999998</v>
      </c>
      <c r="G58" s="75">
        <v>195642.58300000001</v>
      </c>
      <c r="H58" s="16">
        <f>D58/B58*100</f>
        <v>400.2432413192123</v>
      </c>
      <c r="I58" s="16">
        <f>D58/F58*100</f>
        <v>64.393583359733356</v>
      </c>
      <c r="J58" s="16">
        <f>E58/G58*100</f>
        <v>17.899813763959557</v>
      </c>
    </row>
    <row r="59" spans="1:10" x14ac:dyDescent="0.2">
      <c r="A59" s="23" t="s">
        <v>555</v>
      </c>
      <c r="B59" s="75"/>
      <c r="C59" s="75"/>
      <c r="D59" s="75"/>
      <c r="E59" s="75"/>
      <c r="F59" s="75"/>
      <c r="G59" s="75"/>
      <c r="H59" s="74"/>
      <c r="I59" s="74"/>
      <c r="J59" s="74"/>
    </row>
    <row r="60" spans="1:10" x14ac:dyDescent="0.2">
      <c r="A60" s="17" t="s">
        <v>274</v>
      </c>
      <c r="B60" s="75">
        <v>840.76</v>
      </c>
      <c r="C60" s="75">
        <v>1725.752</v>
      </c>
      <c r="D60" s="75">
        <v>1042.2929999999999</v>
      </c>
      <c r="E60" s="75">
        <v>2768.0450000000001</v>
      </c>
      <c r="F60" s="75">
        <v>2993.5940000000001</v>
      </c>
      <c r="G60" s="75">
        <v>5089.1670000000004</v>
      </c>
      <c r="H60" s="16">
        <f>D60/B60*100</f>
        <v>123.97033636233883</v>
      </c>
      <c r="I60" s="16">
        <f>D60/F60*100</f>
        <v>34.817446854850722</v>
      </c>
      <c r="J60" s="16">
        <f>E60/G60*100</f>
        <v>54.390924880240711</v>
      </c>
    </row>
    <row r="61" spans="1:10" x14ac:dyDescent="0.2">
      <c r="A61" s="17" t="s">
        <v>275</v>
      </c>
      <c r="B61" s="75">
        <v>346.94099999999997</v>
      </c>
      <c r="C61" s="75">
        <v>820.34100000000001</v>
      </c>
      <c r="D61" s="75">
        <v>265.69299999999998</v>
      </c>
      <c r="E61" s="75">
        <v>1086.0340000000001</v>
      </c>
      <c r="F61" s="75">
        <v>2030.58</v>
      </c>
      <c r="G61" s="75">
        <v>2349.13</v>
      </c>
      <c r="H61" s="16">
        <f>D61/B61*100</f>
        <v>76.581608976742444</v>
      </c>
      <c r="I61" s="16">
        <f>D61/F61*100</f>
        <v>13.084586669818476</v>
      </c>
      <c r="J61" s="16">
        <f>E61/G61*100</f>
        <v>46.231328193841975</v>
      </c>
    </row>
    <row r="62" spans="1:10" x14ac:dyDescent="0.2">
      <c r="A62" s="23" t="s">
        <v>556</v>
      </c>
      <c r="B62" s="75"/>
      <c r="C62" s="75"/>
      <c r="D62" s="75"/>
      <c r="E62" s="75"/>
      <c r="F62" s="75"/>
      <c r="G62" s="75"/>
      <c r="H62" s="74"/>
      <c r="I62" s="74"/>
      <c r="J62" s="74"/>
    </row>
    <row r="63" spans="1:10" x14ac:dyDescent="0.2">
      <c r="A63" s="17" t="s">
        <v>274</v>
      </c>
      <c r="B63" s="75">
        <v>52638.805999999997</v>
      </c>
      <c r="C63" s="75">
        <v>98245.093999999997</v>
      </c>
      <c r="D63" s="75">
        <v>47071.936999999998</v>
      </c>
      <c r="E63" s="75">
        <v>145317.03099999999</v>
      </c>
      <c r="F63" s="75">
        <v>6429.826</v>
      </c>
      <c r="G63" s="75">
        <v>18604.685000000001</v>
      </c>
      <c r="H63" s="16">
        <f>D63/B63*100</f>
        <v>89.424401077790407</v>
      </c>
      <c r="I63" s="16"/>
      <c r="J63" s="16"/>
    </row>
    <row r="64" spans="1:10" x14ac:dyDescent="0.2">
      <c r="A64" s="17" t="s">
        <v>275</v>
      </c>
      <c r="B64" s="75">
        <v>1045.712</v>
      </c>
      <c r="C64" s="75">
        <v>19125.73</v>
      </c>
      <c r="D64" s="75">
        <v>3254.9369999999999</v>
      </c>
      <c r="E64" s="75">
        <v>22380.667000000001</v>
      </c>
      <c r="F64" s="75">
        <v>21434.79</v>
      </c>
      <c r="G64" s="75">
        <v>294257.76799999998</v>
      </c>
      <c r="H64" s="16">
        <f>D64/B64*100</f>
        <v>311.26514757409308</v>
      </c>
      <c r="I64" s="16">
        <f>D64/F64*100</f>
        <v>15.185299226164567</v>
      </c>
      <c r="J64" s="16">
        <f>E64/G64*100</f>
        <v>7.6058032901275867</v>
      </c>
    </row>
    <row r="65" spans="1:10" x14ac:dyDescent="0.2">
      <c r="A65" s="23" t="s">
        <v>557</v>
      </c>
      <c r="B65" s="75"/>
      <c r="C65" s="75"/>
      <c r="D65" s="75"/>
      <c r="E65" s="75"/>
      <c r="F65" s="75"/>
      <c r="G65" s="75"/>
      <c r="H65" s="74"/>
      <c r="I65" s="74"/>
      <c r="J65" s="74"/>
    </row>
    <row r="66" spans="1:10" x14ac:dyDescent="0.2">
      <c r="A66" s="17" t="s">
        <v>274</v>
      </c>
      <c r="B66" s="75">
        <v>345.44200000000001</v>
      </c>
      <c r="C66" s="75">
        <v>1566.2729999999999</v>
      </c>
      <c r="D66" s="75">
        <v>431.928</v>
      </c>
      <c r="E66" s="75">
        <v>1998.201</v>
      </c>
      <c r="F66" s="75">
        <v>435.73599999999999</v>
      </c>
      <c r="G66" s="75">
        <v>1850.7070000000001</v>
      </c>
      <c r="H66" s="16">
        <f>D66/B66*100</f>
        <v>125.03633026673073</v>
      </c>
      <c r="I66" s="16">
        <f>D66/F66*100</f>
        <v>99.126076339802083</v>
      </c>
      <c r="J66" s="16">
        <f>E66/G66*100</f>
        <v>107.96960296794684</v>
      </c>
    </row>
    <row r="67" spans="1:10" x14ac:dyDescent="0.2">
      <c r="A67" s="17" t="s">
        <v>275</v>
      </c>
      <c r="B67" s="75">
        <v>4.0000000000000001E-3</v>
      </c>
      <c r="C67" s="75">
        <v>7.1159999999999997</v>
      </c>
      <c r="D67" s="75">
        <v>1E-3</v>
      </c>
      <c r="E67" s="75">
        <v>7.117</v>
      </c>
      <c r="F67" s="75">
        <v>0</v>
      </c>
      <c r="G67" s="75">
        <v>1.2010000000000001</v>
      </c>
      <c r="H67" s="16">
        <f>D67/B67*100</f>
        <v>25</v>
      </c>
      <c r="I67" s="16">
        <v>0</v>
      </c>
      <c r="J67" s="16"/>
    </row>
    <row r="68" spans="1:10" x14ac:dyDescent="0.2">
      <c r="A68" s="23" t="s">
        <v>558</v>
      </c>
      <c r="B68" s="75"/>
      <c r="C68" s="75"/>
      <c r="D68" s="75"/>
      <c r="E68" s="75"/>
      <c r="F68" s="75"/>
      <c r="G68" s="75"/>
      <c r="H68" s="74"/>
      <c r="I68" s="74"/>
      <c r="J68" s="74"/>
    </row>
    <row r="69" spans="1:10" x14ac:dyDescent="0.2">
      <c r="A69" s="17" t="s">
        <v>274</v>
      </c>
      <c r="B69" s="75">
        <v>1803.55</v>
      </c>
      <c r="C69" s="75">
        <v>29872.093000000001</v>
      </c>
      <c r="D69" s="75">
        <v>875.28700000000003</v>
      </c>
      <c r="E69" s="75">
        <v>30747.38</v>
      </c>
      <c r="F69" s="75">
        <v>714.25300000000004</v>
      </c>
      <c r="G69" s="75">
        <v>12043.831</v>
      </c>
      <c r="H69" s="16">
        <f>D69/B69*100</f>
        <v>48.531340966427329</v>
      </c>
      <c r="I69" s="16">
        <f>D69/F69*100</f>
        <v>122.54579259730096</v>
      </c>
      <c r="J69" s="16">
        <f>E69/G69*100</f>
        <v>255.29567792839339</v>
      </c>
    </row>
    <row r="70" spans="1:10" x14ac:dyDescent="0.2">
      <c r="A70" s="17" t="s">
        <v>275</v>
      </c>
      <c r="B70" s="75">
        <v>6.8680000000000003</v>
      </c>
      <c r="C70" s="75">
        <v>3050.1579999999999</v>
      </c>
      <c r="D70" s="75">
        <v>10.756</v>
      </c>
      <c r="E70" s="75">
        <v>3060.9140000000002</v>
      </c>
      <c r="F70" s="75">
        <v>5.26</v>
      </c>
      <c r="G70" s="75">
        <v>887.88599999999997</v>
      </c>
      <c r="H70" s="16">
        <f>D70/B70*100</f>
        <v>156.61036691904485</v>
      </c>
      <c r="I70" s="16">
        <f>D70/F70*100</f>
        <v>204.48669201520912</v>
      </c>
      <c r="J70" s="16">
        <f>E70/G70*100</f>
        <v>344.74177991318709</v>
      </c>
    </row>
    <row r="71" spans="1:10" x14ac:dyDescent="0.2">
      <c r="A71" s="23" t="s">
        <v>559</v>
      </c>
      <c r="B71" s="75"/>
      <c r="C71" s="75"/>
      <c r="D71" s="75"/>
      <c r="E71" s="75"/>
      <c r="F71" s="75"/>
      <c r="G71" s="75"/>
      <c r="H71" s="74"/>
      <c r="I71" s="74"/>
      <c r="J71" s="74"/>
    </row>
    <row r="72" spans="1:10" x14ac:dyDescent="0.2">
      <c r="A72" s="17" t="s">
        <v>274</v>
      </c>
      <c r="B72" s="75">
        <v>13772.25</v>
      </c>
      <c r="C72" s="75">
        <v>41927.269</v>
      </c>
      <c r="D72" s="75">
        <v>14632.17</v>
      </c>
      <c r="E72" s="75">
        <v>56559.44</v>
      </c>
      <c r="F72" s="75">
        <v>17957.455999999998</v>
      </c>
      <c r="G72" s="75">
        <v>75805.87</v>
      </c>
      <c r="H72" s="16">
        <f>D72/B72*100</f>
        <v>106.24385993574035</v>
      </c>
      <c r="I72" s="16">
        <f>D72/F72*100</f>
        <v>81.482421563499869</v>
      </c>
      <c r="J72" s="16">
        <f>E72/G72*100</f>
        <v>74.610897546588419</v>
      </c>
    </row>
    <row r="73" spans="1:10" x14ac:dyDescent="0.2">
      <c r="A73" s="19" t="s">
        <v>275</v>
      </c>
      <c r="B73" s="113">
        <v>1065.2739999999999</v>
      </c>
      <c r="C73" s="113">
        <v>4233.6689999999999</v>
      </c>
      <c r="D73" s="113">
        <v>1647.606</v>
      </c>
      <c r="E73" s="113">
        <v>5881.2749999999996</v>
      </c>
      <c r="F73" s="113">
        <v>414.97300000000001</v>
      </c>
      <c r="G73" s="113">
        <v>3038.56</v>
      </c>
      <c r="H73" s="63">
        <f>D73/B73*100</f>
        <v>154.66499698669077</v>
      </c>
      <c r="I73" s="63">
        <f>D73/F73*100</f>
        <v>397.03932545008951</v>
      </c>
      <c r="J73" s="63">
        <f>E73/G73*100</f>
        <v>193.55467721552313</v>
      </c>
    </row>
    <row r="74" spans="1:10" x14ac:dyDescent="0.2">
      <c r="A74" s="23"/>
    </row>
    <row r="75" spans="1:10" x14ac:dyDescent="0.2">
      <c r="A75" s="24" t="s">
        <v>597</v>
      </c>
      <c r="B75" s="114"/>
      <c r="C75" s="114"/>
      <c r="D75" s="114"/>
      <c r="E75" s="114"/>
      <c r="F75" s="114"/>
      <c r="G75" s="114"/>
      <c r="H75" s="16"/>
      <c r="I75" s="16"/>
      <c r="J75" s="16"/>
    </row>
    <row r="76" spans="1:10" x14ac:dyDescent="0.2">
      <c r="A76" s="25" t="s">
        <v>598</v>
      </c>
    </row>
    <row r="84" spans="2:7" x14ac:dyDescent="0.2">
      <c r="B84" s="27"/>
      <c r="C84" s="27"/>
      <c r="D84" s="27"/>
      <c r="E84" s="27"/>
      <c r="F84" s="27"/>
      <c r="G84" s="27"/>
    </row>
    <row r="85" spans="2:7" x14ac:dyDescent="0.2">
      <c r="B85" s="27"/>
      <c r="C85" s="27"/>
      <c r="D85" s="27"/>
      <c r="E85" s="27"/>
      <c r="F85" s="27"/>
      <c r="G85" s="27"/>
    </row>
    <row r="86" spans="2:7" x14ac:dyDescent="0.2">
      <c r="B86" s="27"/>
      <c r="C86" s="27"/>
      <c r="D86" s="27"/>
      <c r="E86" s="27"/>
      <c r="F86" s="27"/>
      <c r="G86" s="27"/>
    </row>
    <row r="87" spans="2:7" x14ac:dyDescent="0.2">
      <c r="B87" s="27"/>
      <c r="C87" s="27"/>
      <c r="D87" s="27"/>
      <c r="E87" s="27"/>
      <c r="F87" s="27"/>
      <c r="G87" s="27"/>
    </row>
    <row r="88" spans="2:7" x14ac:dyDescent="0.2">
      <c r="B88" s="27"/>
      <c r="C88" s="27"/>
      <c r="D88" s="27"/>
      <c r="E88" s="27"/>
      <c r="F88" s="27"/>
      <c r="G88" s="27"/>
    </row>
    <row r="89" spans="2:7" x14ac:dyDescent="0.2">
      <c r="B89" s="27"/>
      <c r="C89" s="27"/>
      <c r="D89" s="27"/>
      <c r="E89" s="27"/>
      <c r="F89" s="27"/>
      <c r="G89" s="27"/>
    </row>
    <row r="90" spans="2:7" x14ac:dyDescent="0.2">
      <c r="B90" s="27"/>
      <c r="C90" s="27"/>
      <c r="D90" s="27"/>
      <c r="E90" s="27"/>
      <c r="F90" s="27"/>
      <c r="G90" s="27"/>
    </row>
    <row r="91" spans="2:7" x14ac:dyDescent="0.2">
      <c r="B91" s="27"/>
      <c r="C91" s="27"/>
      <c r="D91" s="27"/>
      <c r="E91" s="27"/>
      <c r="F91" s="27"/>
      <c r="G91" s="27"/>
    </row>
    <row r="92" spans="2:7" x14ac:dyDescent="0.2">
      <c r="B92" s="27"/>
      <c r="C92" s="27"/>
      <c r="D92" s="27"/>
      <c r="E92" s="27"/>
      <c r="F92" s="27"/>
      <c r="G92" s="27"/>
    </row>
    <row r="93" spans="2:7" x14ac:dyDescent="0.2">
      <c r="B93" s="27"/>
      <c r="C93" s="27"/>
      <c r="D93" s="27"/>
      <c r="E93" s="27"/>
      <c r="F93" s="27"/>
      <c r="G93" s="27"/>
    </row>
    <row r="94" spans="2:7" x14ac:dyDescent="0.2">
      <c r="B94" s="27"/>
      <c r="C94" s="27"/>
      <c r="D94" s="27"/>
      <c r="E94" s="27"/>
      <c r="F94" s="27"/>
      <c r="G94" s="27"/>
    </row>
    <row r="95" spans="2:7" x14ac:dyDescent="0.2">
      <c r="B95" s="27"/>
      <c r="C95" s="27"/>
      <c r="D95" s="27"/>
      <c r="E95" s="27"/>
      <c r="F95" s="27"/>
      <c r="G95" s="27"/>
    </row>
    <row r="96" spans="2:7" x14ac:dyDescent="0.2">
      <c r="B96" s="27"/>
      <c r="C96" s="27"/>
      <c r="D96" s="27"/>
      <c r="E96" s="27"/>
      <c r="F96" s="27"/>
      <c r="G96" s="27"/>
    </row>
    <row r="97" spans="2:7" x14ac:dyDescent="0.2">
      <c r="B97" s="27"/>
      <c r="C97" s="27"/>
      <c r="D97" s="27"/>
      <c r="E97" s="27"/>
      <c r="F97" s="27"/>
      <c r="G97" s="27"/>
    </row>
    <row r="98" spans="2:7" x14ac:dyDescent="0.2">
      <c r="B98" s="27"/>
      <c r="C98" s="27"/>
      <c r="D98" s="27"/>
      <c r="E98" s="27"/>
      <c r="F98" s="27"/>
      <c r="G98" s="27"/>
    </row>
    <row r="99" spans="2:7" x14ac:dyDescent="0.2">
      <c r="B99" s="27"/>
      <c r="C99" s="27"/>
      <c r="D99" s="27"/>
      <c r="E99" s="27"/>
      <c r="F99" s="27"/>
      <c r="G99" s="27"/>
    </row>
  </sheetData>
  <mergeCells count="14">
    <mergeCell ref="A1:J1"/>
    <mergeCell ref="A3:A5"/>
    <mergeCell ref="B3:C3"/>
    <mergeCell ref="D3:E3"/>
    <mergeCell ref="F3:G3"/>
    <mergeCell ref="B4:B5"/>
    <mergeCell ref="C4:C5"/>
    <mergeCell ref="D4:D5"/>
    <mergeCell ref="E4:E5"/>
    <mergeCell ref="F4:F5"/>
    <mergeCell ref="G4:G5"/>
    <mergeCell ref="H4:I4"/>
    <mergeCell ref="H3:J3"/>
    <mergeCell ref="J4:J5"/>
  </mergeCells>
  <pageMargins left="0.70866141732283472" right="0.70866141732283472" top="0.74803149606299213" bottom="0.74803149606299213" header="0.31496062992125984" footer="0.31496062992125984"/>
  <pageSetup paperSize="9" scale="49" firstPageNumber="75" orientation="landscape" useFirstPageNumber="1" r:id="rId1"/>
  <headerFooter>
    <oddFooter>&amp;R&amp;"-,обычный"&amp;8&amp;P</oddFooter>
  </headerFooter>
  <rowBreaks count="1" manualBreakCount="1">
    <brk id="42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view="pageBreakPreview" zoomScaleSheetLayoutView="100" workbookViewId="0">
      <pane ySplit="5" topLeftCell="A6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21" customWidth="1"/>
    <col min="2" max="7" width="9.7109375" style="22" customWidth="1"/>
    <col min="8" max="11" width="9.7109375" style="21" customWidth="1"/>
    <col min="12" max="13" width="10.7109375" style="21" customWidth="1"/>
    <col min="14" max="16384" width="9.140625" style="21"/>
  </cols>
  <sheetData>
    <row r="1" spans="1:18" s="9" customFormat="1" ht="12.75" x14ac:dyDescent="0.2">
      <c r="A1" s="132" t="s">
        <v>590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8" s="9" customFormat="1" ht="12.75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8" s="9" customFormat="1" ht="21.75" customHeight="1" x14ac:dyDescent="0.2">
      <c r="A3" s="130" t="s">
        <v>276</v>
      </c>
      <c r="B3" s="125" t="s">
        <v>583</v>
      </c>
      <c r="C3" s="125"/>
      <c r="D3" s="125" t="s">
        <v>583</v>
      </c>
      <c r="E3" s="125"/>
      <c r="F3" s="125" t="s">
        <v>583</v>
      </c>
      <c r="G3" s="125"/>
      <c r="H3" s="125" t="s">
        <v>602</v>
      </c>
      <c r="I3" s="125"/>
      <c r="J3" s="125" t="s">
        <v>584</v>
      </c>
      <c r="K3" s="125"/>
      <c r="L3" s="125"/>
    </row>
    <row r="4" spans="1:18" s="9" customFormat="1" ht="11.25" customHeight="1" x14ac:dyDescent="0.2">
      <c r="A4" s="130"/>
      <c r="B4" s="121" t="s">
        <v>1334</v>
      </c>
      <c r="C4" s="121" t="s">
        <v>1346</v>
      </c>
      <c r="D4" s="121" t="s">
        <v>1340</v>
      </c>
      <c r="E4" s="121" t="s">
        <v>1341</v>
      </c>
      <c r="F4" s="121" t="s">
        <v>1342</v>
      </c>
      <c r="G4" s="121" t="s">
        <v>1343</v>
      </c>
      <c r="H4" s="121" t="s">
        <v>1340</v>
      </c>
      <c r="I4" s="121" t="s">
        <v>1341</v>
      </c>
      <c r="J4" s="126" t="s">
        <v>1340</v>
      </c>
      <c r="K4" s="127"/>
      <c r="L4" s="128" t="s">
        <v>1344</v>
      </c>
    </row>
    <row r="5" spans="1:18" s="9" customFormat="1" ht="60" customHeight="1" x14ac:dyDescent="0.2">
      <c r="A5" s="130"/>
      <c r="B5" s="122"/>
      <c r="C5" s="122"/>
      <c r="D5" s="122"/>
      <c r="E5" s="122"/>
      <c r="F5" s="122"/>
      <c r="G5" s="122"/>
      <c r="H5" s="122"/>
      <c r="I5" s="122"/>
      <c r="J5" s="10" t="s">
        <v>1347</v>
      </c>
      <c r="K5" s="10" t="s">
        <v>1345</v>
      </c>
      <c r="L5" s="129"/>
    </row>
    <row r="6" spans="1:18" s="9" customFormat="1" ht="22.5" x14ac:dyDescent="0.2">
      <c r="A6" s="23" t="s">
        <v>562</v>
      </c>
      <c r="B6" s="14"/>
      <c r="C6" s="14"/>
      <c r="D6" s="14"/>
      <c r="E6" s="14"/>
      <c r="F6" s="14"/>
      <c r="G6" s="14"/>
      <c r="H6" s="12"/>
      <c r="I6" s="12"/>
      <c r="J6" s="12"/>
      <c r="K6" s="12"/>
      <c r="L6" s="12"/>
    </row>
    <row r="7" spans="1:18" s="9" customFormat="1" x14ac:dyDescent="0.2">
      <c r="A7" s="13" t="s">
        <v>272</v>
      </c>
      <c r="B7" s="75">
        <v>268154.59399999998</v>
      </c>
      <c r="C7" s="75">
        <v>1097497.861</v>
      </c>
      <c r="D7" s="75">
        <v>245334.13699999999</v>
      </c>
      <c r="E7" s="75">
        <v>1342831.997</v>
      </c>
      <c r="F7" s="75">
        <v>247310.45199999999</v>
      </c>
      <c r="G7" s="75">
        <v>1283980.905</v>
      </c>
      <c r="H7" s="15">
        <f>H8+H9</f>
        <v>99.999999592392655</v>
      </c>
      <c r="I7" s="15">
        <f>I8+I9</f>
        <v>100</v>
      </c>
      <c r="J7" s="16">
        <f t="shared" ref="J7:J12" si="0">D7/B7*100</f>
        <v>91.489813148604867</v>
      </c>
      <c r="K7" s="16">
        <f t="shared" ref="K7:L12" si="1">D7/F7*100</f>
        <v>99.200876880043879</v>
      </c>
      <c r="L7" s="16">
        <f t="shared" si="1"/>
        <v>104.583486543361</v>
      </c>
      <c r="M7" s="78"/>
      <c r="N7" s="78"/>
      <c r="O7" s="78"/>
      <c r="P7" s="78"/>
      <c r="Q7" s="78"/>
      <c r="R7" s="78"/>
    </row>
    <row r="8" spans="1:18" s="9" customFormat="1" x14ac:dyDescent="0.2">
      <c r="A8" s="17" t="s">
        <v>278</v>
      </c>
      <c r="B8" s="75">
        <v>265675.41800000001</v>
      </c>
      <c r="C8" s="75">
        <v>1086793.3389999999</v>
      </c>
      <c r="D8" s="75">
        <v>243249.75099999999</v>
      </c>
      <c r="E8" s="75">
        <v>1330043.0900000001</v>
      </c>
      <c r="F8" s="75">
        <v>238942.75099999999</v>
      </c>
      <c r="G8" s="75">
        <v>1247220.757</v>
      </c>
      <c r="H8" s="15">
        <f>D8/D7*100</f>
        <v>99.150388924473248</v>
      </c>
      <c r="I8" s="15">
        <f>E8/E7*100</f>
        <v>99.047616751122149</v>
      </c>
      <c r="J8" s="16">
        <f t="shared" si="0"/>
        <v>91.558998130568483</v>
      </c>
      <c r="K8" s="16">
        <f t="shared" si="1"/>
        <v>101.80252381877028</v>
      </c>
      <c r="L8" s="16">
        <f t="shared" si="1"/>
        <v>106.64055120436069</v>
      </c>
      <c r="Q8" s="29"/>
    </row>
    <row r="9" spans="1:18" s="9" customFormat="1" x14ac:dyDescent="0.2">
      <c r="A9" s="17" t="s">
        <v>274</v>
      </c>
      <c r="B9" s="75">
        <v>2479.1759999999999</v>
      </c>
      <c r="C9" s="75">
        <v>10704.522000000001</v>
      </c>
      <c r="D9" s="75">
        <v>2084.3850000000002</v>
      </c>
      <c r="E9" s="75">
        <v>12788.906999999999</v>
      </c>
      <c r="F9" s="75">
        <v>8367.7009999999991</v>
      </c>
      <c r="G9" s="75">
        <v>36760.148000000001</v>
      </c>
      <c r="H9" s="15">
        <f>D9/D7*100</f>
        <v>0.84961066791940187</v>
      </c>
      <c r="I9" s="15">
        <f>E9/E7*100</f>
        <v>0.95238324887785641</v>
      </c>
      <c r="J9" s="16">
        <f t="shared" si="0"/>
        <v>84.075717093098689</v>
      </c>
      <c r="K9" s="16">
        <f t="shared" si="1"/>
        <v>24.909888630102824</v>
      </c>
      <c r="L9" s="16">
        <f t="shared" si="1"/>
        <v>34.790140126748128</v>
      </c>
      <c r="Q9" s="29"/>
    </row>
    <row r="10" spans="1:18" s="9" customFormat="1" x14ac:dyDescent="0.2">
      <c r="A10" s="13" t="s">
        <v>273</v>
      </c>
      <c r="B10" s="75">
        <v>268154.59399999998</v>
      </c>
      <c r="C10" s="75">
        <v>1097497.861</v>
      </c>
      <c r="D10" s="75">
        <v>245334.13699999999</v>
      </c>
      <c r="E10" s="75">
        <v>1342831.997</v>
      </c>
      <c r="F10" s="75">
        <v>247310.45199999999</v>
      </c>
      <c r="G10" s="75">
        <v>1283980.905</v>
      </c>
      <c r="H10" s="15">
        <f>H11+H12</f>
        <v>100</v>
      </c>
      <c r="I10" s="15">
        <f>I11+I12</f>
        <v>100</v>
      </c>
      <c r="J10" s="16">
        <f t="shared" si="0"/>
        <v>91.489813148604867</v>
      </c>
      <c r="K10" s="16">
        <f t="shared" si="1"/>
        <v>99.200876880043879</v>
      </c>
      <c r="L10" s="16">
        <f t="shared" si="1"/>
        <v>104.583486543361</v>
      </c>
      <c r="M10" s="78"/>
      <c r="N10" s="78"/>
      <c r="O10" s="78"/>
      <c r="P10" s="78"/>
      <c r="Q10" s="78"/>
      <c r="R10" s="78"/>
    </row>
    <row r="11" spans="1:18" s="9" customFormat="1" x14ac:dyDescent="0.2">
      <c r="A11" s="17" t="s">
        <v>275</v>
      </c>
      <c r="B11" s="75">
        <v>135989.74600000001</v>
      </c>
      <c r="C11" s="75">
        <v>618513.98100000003</v>
      </c>
      <c r="D11" s="75">
        <v>103021.349</v>
      </c>
      <c r="E11" s="75">
        <v>721535.33</v>
      </c>
      <c r="F11" s="75">
        <v>120989.307</v>
      </c>
      <c r="G11" s="75">
        <v>753474.98400000005</v>
      </c>
      <c r="H11" s="15">
        <f>D11/D10*100</f>
        <v>41.992260131332642</v>
      </c>
      <c r="I11" s="15">
        <f>E11/E10*100</f>
        <v>53.732360534450386</v>
      </c>
      <c r="J11" s="16">
        <f t="shared" si="0"/>
        <v>75.756703744413187</v>
      </c>
      <c r="K11" s="16">
        <f t="shared" si="1"/>
        <v>85.149135534762593</v>
      </c>
      <c r="L11" s="16">
        <f t="shared" si="1"/>
        <v>95.761019983644189</v>
      </c>
      <c r="Q11" s="29"/>
    </row>
    <row r="12" spans="1:18" s="9" customFormat="1" x14ac:dyDescent="0.2">
      <c r="A12" s="17" t="s">
        <v>279</v>
      </c>
      <c r="B12" s="75">
        <v>132164.848</v>
      </c>
      <c r="C12" s="75">
        <v>478983.87900000002</v>
      </c>
      <c r="D12" s="75">
        <v>142312.788</v>
      </c>
      <c r="E12" s="75">
        <v>621296.66700000002</v>
      </c>
      <c r="F12" s="75">
        <v>126321.145</v>
      </c>
      <c r="G12" s="75">
        <v>530505.92000000004</v>
      </c>
      <c r="H12" s="15">
        <f>D12/D10*100</f>
        <v>58.007739868667365</v>
      </c>
      <c r="I12" s="15">
        <f>E12/E10*100</f>
        <v>46.267639465549614</v>
      </c>
      <c r="J12" s="16">
        <f t="shared" si="0"/>
        <v>107.67824436948621</v>
      </c>
      <c r="K12" s="16">
        <f t="shared" si="1"/>
        <v>112.65951397131492</v>
      </c>
      <c r="L12" s="16">
        <f t="shared" si="1"/>
        <v>117.11399318597613</v>
      </c>
      <c r="Q12" s="29"/>
    </row>
    <row r="13" spans="1:18" s="9" customFormat="1" x14ac:dyDescent="0.2">
      <c r="A13" s="23" t="s">
        <v>563</v>
      </c>
      <c r="B13" s="75"/>
      <c r="C13" s="75"/>
      <c r="D13" s="75"/>
      <c r="E13" s="75"/>
      <c r="F13" s="75"/>
      <c r="G13" s="75"/>
      <c r="H13" s="74"/>
      <c r="I13" s="74"/>
      <c r="J13" s="74"/>
      <c r="K13" s="74"/>
      <c r="L13" s="74"/>
    </row>
    <row r="14" spans="1:18" s="9" customFormat="1" x14ac:dyDescent="0.2">
      <c r="A14" s="13" t="s">
        <v>272</v>
      </c>
      <c r="B14" s="75">
        <v>25508.977999999999</v>
      </c>
      <c r="C14" s="75">
        <v>99885.770999999993</v>
      </c>
      <c r="D14" s="75">
        <v>23893.474999999999</v>
      </c>
      <c r="E14" s="75">
        <v>123779.246</v>
      </c>
      <c r="F14" s="75">
        <v>25209.934000000001</v>
      </c>
      <c r="G14" s="75">
        <v>123802.595</v>
      </c>
      <c r="H14" s="15">
        <f>H15+H16</f>
        <v>100</v>
      </c>
      <c r="I14" s="15">
        <f>I15+I16</f>
        <v>100</v>
      </c>
      <c r="J14" s="16">
        <f t="shared" ref="J14:J19" si="2">D14/B14*100</f>
        <v>93.666923857161194</v>
      </c>
      <c r="K14" s="16">
        <f t="shared" ref="K14:L19" si="3">D14/F14*100</f>
        <v>94.778014888892599</v>
      </c>
      <c r="L14" s="16">
        <f t="shared" si="3"/>
        <v>99.981140136844459</v>
      </c>
      <c r="M14" s="78"/>
      <c r="N14" s="78"/>
      <c r="O14" s="78"/>
      <c r="P14" s="78"/>
      <c r="Q14" s="78"/>
      <c r="R14" s="78"/>
    </row>
    <row r="15" spans="1:18" s="9" customFormat="1" x14ac:dyDescent="0.2">
      <c r="A15" s="17" t="s">
        <v>278</v>
      </c>
      <c r="B15" s="75">
        <v>25402.219000000001</v>
      </c>
      <c r="C15" s="75">
        <v>99459.876999999993</v>
      </c>
      <c r="D15" s="75">
        <v>23802.885999999999</v>
      </c>
      <c r="E15" s="75">
        <v>123262.76300000001</v>
      </c>
      <c r="F15" s="75">
        <v>25043.553</v>
      </c>
      <c r="G15" s="75">
        <v>123199.76300000001</v>
      </c>
      <c r="H15" s="15">
        <f>D15/D14*100</f>
        <v>99.620863018041533</v>
      </c>
      <c r="I15" s="15">
        <f>E15/E14*100</f>
        <v>99.582738611931759</v>
      </c>
      <c r="J15" s="16">
        <f t="shared" si="2"/>
        <v>93.703963421463285</v>
      </c>
      <c r="K15" s="16">
        <f t="shared" si="3"/>
        <v>95.045962527761134</v>
      </c>
      <c r="L15" s="16">
        <f t="shared" si="3"/>
        <v>100.05113646200765</v>
      </c>
      <c r="M15" s="74"/>
      <c r="N15" s="74"/>
      <c r="O15" s="74"/>
      <c r="P15" s="74"/>
      <c r="Q15" s="77"/>
      <c r="R15" s="74"/>
    </row>
    <row r="16" spans="1:18" s="9" customFormat="1" x14ac:dyDescent="0.2">
      <c r="A16" s="17" t="s">
        <v>274</v>
      </c>
      <c r="B16" s="75">
        <v>106.758</v>
      </c>
      <c r="C16" s="75">
        <v>425.89400000000001</v>
      </c>
      <c r="D16" s="75">
        <v>90.588999999999999</v>
      </c>
      <c r="E16" s="75">
        <v>516.48299999999995</v>
      </c>
      <c r="F16" s="75">
        <v>166.38200000000001</v>
      </c>
      <c r="G16" s="75">
        <v>602.83199999999999</v>
      </c>
      <c r="H16" s="15">
        <f>D16/D14*100</f>
        <v>0.37913698195846357</v>
      </c>
      <c r="I16" s="15">
        <f>E16/E14*100</f>
        <v>0.41726138806823876</v>
      </c>
      <c r="J16" s="16">
        <f t="shared" si="2"/>
        <v>84.854530807995658</v>
      </c>
      <c r="K16" s="16">
        <f t="shared" si="3"/>
        <v>54.446394441706438</v>
      </c>
      <c r="L16" s="16">
        <f t="shared" si="3"/>
        <v>85.676108766621539</v>
      </c>
      <c r="M16" s="74"/>
      <c r="N16" s="74"/>
      <c r="O16" s="74"/>
      <c r="P16" s="74"/>
      <c r="Q16" s="77"/>
      <c r="R16" s="74"/>
    </row>
    <row r="17" spans="1:18" s="9" customFormat="1" x14ac:dyDescent="0.2">
      <c r="A17" s="13" t="s">
        <v>273</v>
      </c>
      <c r="B17" s="75">
        <v>25508.977999999999</v>
      </c>
      <c r="C17" s="75">
        <v>99885.770999999993</v>
      </c>
      <c r="D17" s="75">
        <v>23893.474999999999</v>
      </c>
      <c r="E17" s="75">
        <v>123779.246</v>
      </c>
      <c r="F17" s="75">
        <v>25209.934000000001</v>
      </c>
      <c r="G17" s="75">
        <v>123802.595</v>
      </c>
      <c r="H17" s="15">
        <f>H18+H19</f>
        <v>100</v>
      </c>
      <c r="I17" s="15">
        <f>I18+I19</f>
        <v>100</v>
      </c>
      <c r="J17" s="16">
        <f t="shared" si="2"/>
        <v>93.666923857161194</v>
      </c>
      <c r="K17" s="16">
        <f t="shared" si="3"/>
        <v>94.778014888892599</v>
      </c>
      <c r="L17" s="16">
        <f t="shared" si="3"/>
        <v>99.981140136844459</v>
      </c>
      <c r="M17" s="78"/>
      <c r="N17" s="78"/>
      <c r="O17" s="78"/>
      <c r="P17" s="78"/>
      <c r="Q17" s="78"/>
      <c r="R17" s="78"/>
    </row>
    <row r="18" spans="1:18" s="9" customFormat="1" x14ac:dyDescent="0.2">
      <c r="A18" s="17" t="s">
        <v>275</v>
      </c>
      <c r="B18" s="75">
        <v>3.4550000000000001</v>
      </c>
      <c r="C18" s="75">
        <v>15.237</v>
      </c>
      <c r="D18" s="75">
        <v>3.7240000000000002</v>
      </c>
      <c r="E18" s="75">
        <v>18.960999999999999</v>
      </c>
      <c r="F18" s="75">
        <v>5.4850000000000003</v>
      </c>
      <c r="G18" s="75">
        <v>21.341999999999999</v>
      </c>
      <c r="H18" s="15">
        <f>D18/D17*100</f>
        <v>1.5585845089506655E-2</v>
      </c>
      <c r="I18" s="15">
        <f>E18/E17*100</f>
        <v>1.531839998443681E-2</v>
      </c>
      <c r="J18" s="16">
        <f t="shared" si="2"/>
        <v>107.78581765557165</v>
      </c>
      <c r="K18" s="16">
        <f t="shared" si="3"/>
        <v>67.89425706472197</v>
      </c>
      <c r="L18" s="16">
        <f t="shared" si="3"/>
        <v>88.843594789616716</v>
      </c>
      <c r="Q18" s="29"/>
    </row>
    <row r="19" spans="1:18" s="9" customFormat="1" x14ac:dyDescent="0.2">
      <c r="A19" s="17" t="s">
        <v>279</v>
      </c>
      <c r="B19" s="75">
        <v>25505.523000000001</v>
      </c>
      <c r="C19" s="75">
        <v>99870.534</v>
      </c>
      <c r="D19" s="75">
        <v>23889.751</v>
      </c>
      <c r="E19" s="75">
        <v>123760.285</v>
      </c>
      <c r="F19" s="75">
        <v>25204.45</v>
      </c>
      <c r="G19" s="75">
        <v>123781.254</v>
      </c>
      <c r="H19" s="15">
        <f>D19/D17*100</f>
        <v>99.984414154910496</v>
      </c>
      <c r="I19" s="15">
        <f>E19/E17*100</f>
        <v>99.984681600015563</v>
      </c>
      <c r="J19" s="16">
        <f t="shared" si="2"/>
        <v>93.665011299709477</v>
      </c>
      <c r="K19" s="16">
        <f t="shared" si="3"/>
        <v>94.783861579998756</v>
      </c>
      <c r="L19" s="16">
        <f t="shared" si="3"/>
        <v>99.983059631953637</v>
      </c>
      <c r="Q19" s="29"/>
    </row>
    <row r="20" spans="1:18" s="9" customFormat="1" ht="22.5" x14ac:dyDescent="0.2">
      <c r="A20" s="23" t="s">
        <v>326</v>
      </c>
      <c r="B20" s="75"/>
      <c r="C20" s="75"/>
      <c r="D20" s="75"/>
      <c r="E20" s="75"/>
      <c r="F20" s="75"/>
      <c r="G20" s="75"/>
      <c r="H20" s="74"/>
      <c r="I20" s="74"/>
      <c r="J20" s="74"/>
      <c r="K20" s="74"/>
      <c r="L20" s="74"/>
    </row>
    <row r="21" spans="1:18" s="9" customFormat="1" x14ac:dyDescent="0.2">
      <c r="A21" s="13" t="s">
        <v>272</v>
      </c>
      <c r="B21" s="75">
        <v>17957.649000000001</v>
      </c>
      <c r="C21" s="75">
        <v>65318.478999999999</v>
      </c>
      <c r="D21" s="75">
        <v>17313.195</v>
      </c>
      <c r="E21" s="75">
        <v>82631.675000000003</v>
      </c>
      <c r="F21" s="75">
        <v>16044.186</v>
      </c>
      <c r="G21" s="75">
        <v>76622.214999999997</v>
      </c>
      <c r="H21" s="15">
        <f>H22+H23</f>
        <v>100.0000057759414</v>
      </c>
      <c r="I21" s="15">
        <f>I22+I23</f>
        <v>99.999999999999986</v>
      </c>
      <c r="J21" s="16">
        <f t="shared" ref="J21:J26" si="4">D21/B21*100</f>
        <v>96.411256284160572</v>
      </c>
      <c r="K21" s="16">
        <f t="shared" ref="K21:L26" si="5">D21/F21*100</f>
        <v>107.90946327847359</v>
      </c>
      <c r="L21" s="16">
        <f t="shared" si="5"/>
        <v>107.84297347707843</v>
      </c>
      <c r="M21" s="78"/>
      <c r="N21" s="78"/>
      <c r="O21" s="78"/>
      <c r="P21" s="78"/>
      <c r="Q21" s="78"/>
      <c r="R21" s="78"/>
    </row>
    <row r="22" spans="1:18" s="9" customFormat="1" x14ac:dyDescent="0.2">
      <c r="A22" s="17" t="s">
        <v>278</v>
      </c>
      <c r="B22" s="75">
        <v>14358.499</v>
      </c>
      <c r="C22" s="75">
        <v>50462.995999999999</v>
      </c>
      <c r="D22" s="75">
        <v>13321.165999999999</v>
      </c>
      <c r="E22" s="75">
        <v>63784.161999999997</v>
      </c>
      <c r="F22" s="75">
        <v>11781.499</v>
      </c>
      <c r="G22" s="75">
        <v>59114.495000000003</v>
      </c>
      <c r="H22" s="15">
        <f>D22/D21*100</f>
        <v>76.942274375122551</v>
      </c>
      <c r="I22" s="15">
        <f>E22/E21*100</f>
        <v>77.190934348117707</v>
      </c>
      <c r="J22" s="16">
        <f t="shared" si="4"/>
        <v>92.775477436743216</v>
      </c>
      <c r="K22" s="16">
        <f t="shared" si="5"/>
        <v>113.06851530522559</v>
      </c>
      <c r="L22" s="16">
        <f t="shared" si="5"/>
        <v>107.89936038529974</v>
      </c>
      <c r="M22" s="74"/>
      <c r="N22" s="74"/>
      <c r="O22" s="74"/>
      <c r="P22" s="74"/>
      <c r="Q22" s="77"/>
      <c r="R22" s="74"/>
    </row>
    <row r="23" spans="1:18" s="9" customFormat="1" x14ac:dyDescent="0.2">
      <c r="A23" s="17" t="s">
        <v>274</v>
      </c>
      <c r="B23" s="75">
        <v>3599.15</v>
      </c>
      <c r="C23" s="75">
        <v>14855.483</v>
      </c>
      <c r="D23" s="75">
        <v>3992.03</v>
      </c>
      <c r="E23" s="75">
        <v>18847.512999999999</v>
      </c>
      <c r="F23" s="75">
        <v>4262.6869999999999</v>
      </c>
      <c r="G23" s="75">
        <v>17507.72</v>
      </c>
      <c r="H23" s="15">
        <f>D23/D21*100</f>
        <v>23.057731400818856</v>
      </c>
      <c r="I23" s="15">
        <f>E23/E21*100</f>
        <v>22.809065651882282</v>
      </c>
      <c r="J23" s="16">
        <f t="shared" si="4"/>
        <v>110.91591070113778</v>
      </c>
      <c r="K23" s="16">
        <f t="shared" si="5"/>
        <v>93.650554216155214</v>
      </c>
      <c r="L23" s="16">
        <f t="shared" si="5"/>
        <v>107.65258411717802</v>
      </c>
      <c r="M23" s="74"/>
      <c r="N23" s="74"/>
      <c r="O23" s="74"/>
      <c r="P23" s="74"/>
      <c r="Q23" s="77"/>
      <c r="R23" s="74"/>
    </row>
    <row r="24" spans="1:18" s="9" customFormat="1" x14ac:dyDescent="0.2">
      <c r="A24" s="13" t="s">
        <v>273</v>
      </c>
      <c r="B24" s="75">
        <v>17957.649000000001</v>
      </c>
      <c r="C24" s="75">
        <v>65318.478999999999</v>
      </c>
      <c r="D24" s="75">
        <v>17313.195</v>
      </c>
      <c r="E24" s="75">
        <v>82631.675000000003</v>
      </c>
      <c r="F24" s="75">
        <v>16044.186</v>
      </c>
      <c r="G24" s="75">
        <v>76622.214999999997</v>
      </c>
      <c r="H24" s="15">
        <f>H25+H26</f>
        <v>100</v>
      </c>
      <c r="I24" s="15">
        <f>I25+I26</f>
        <v>99.999999999999986</v>
      </c>
      <c r="J24" s="16">
        <f t="shared" si="4"/>
        <v>96.411256284160572</v>
      </c>
      <c r="K24" s="16">
        <f t="shared" si="5"/>
        <v>107.90946327847359</v>
      </c>
      <c r="L24" s="16">
        <f t="shared" si="5"/>
        <v>107.84297347707843</v>
      </c>
      <c r="M24" s="78"/>
      <c r="N24" s="78"/>
      <c r="O24" s="78"/>
      <c r="P24" s="78"/>
      <c r="Q24" s="78"/>
      <c r="R24" s="78"/>
    </row>
    <row r="25" spans="1:18" s="9" customFormat="1" x14ac:dyDescent="0.2">
      <c r="A25" s="17" t="s">
        <v>275</v>
      </c>
      <c r="B25" s="75">
        <v>4043.8220000000001</v>
      </c>
      <c r="C25" s="75">
        <v>14785.974</v>
      </c>
      <c r="D25" s="75">
        <v>4039.2339999999999</v>
      </c>
      <c r="E25" s="75">
        <v>18825.207999999999</v>
      </c>
      <c r="F25" s="75">
        <v>4281.0429999999997</v>
      </c>
      <c r="G25" s="75">
        <v>17957.687000000002</v>
      </c>
      <c r="H25" s="15">
        <f>D25/D24*100</f>
        <v>23.330378939300342</v>
      </c>
      <c r="I25" s="15">
        <f>E25/E24*100</f>
        <v>22.782072371157909</v>
      </c>
      <c r="J25" s="16">
        <f t="shared" si="4"/>
        <v>99.886542978400129</v>
      </c>
      <c r="K25" s="16">
        <f t="shared" si="5"/>
        <v>94.351633468759843</v>
      </c>
      <c r="L25" s="16">
        <f t="shared" si="5"/>
        <v>104.8309172556577</v>
      </c>
      <c r="Q25" s="29"/>
    </row>
    <row r="26" spans="1:18" s="9" customFormat="1" x14ac:dyDescent="0.2">
      <c r="A26" s="17" t="s">
        <v>279</v>
      </c>
      <c r="B26" s="75">
        <v>13913.826999999999</v>
      </c>
      <c r="C26" s="75">
        <v>50532.506000000001</v>
      </c>
      <c r="D26" s="75">
        <v>13273.960999999999</v>
      </c>
      <c r="E26" s="75">
        <v>63806.466999999997</v>
      </c>
      <c r="F26" s="75">
        <v>11763.143</v>
      </c>
      <c r="G26" s="75">
        <v>58664.527999999998</v>
      </c>
      <c r="H26" s="15">
        <f>D26/D24*100</f>
        <v>76.669621060699654</v>
      </c>
      <c r="I26" s="15">
        <f>E26/E24*100</f>
        <v>77.217927628842077</v>
      </c>
      <c r="J26" s="16">
        <f t="shared" si="4"/>
        <v>95.401222108051215</v>
      </c>
      <c r="K26" s="16">
        <f t="shared" si="5"/>
        <v>112.84365921590853</v>
      </c>
      <c r="L26" s="16">
        <f t="shared" si="5"/>
        <v>108.76498827366343</v>
      </c>
      <c r="Q26" s="29"/>
    </row>
    <row r="27" spans="1:18" s="9" customFormat="1" ht="22.5" x14ac:dyDescent="0.2">
      <c r="A27" s="23" t="s">
        <v>564</v>
      </c>
      <c r="B27" s="75"/>
      <c r="C27" s="75"/>
      <c r="D27" s="75"/>
      <c r="E27" s="75"/>
      <c r="F27" s="75"/>
      <c r="G27" s="75"/>
      <c r="H27" s="74"/>
      <c r="I27" s="74"/>
      <c r="J27" s="74"/>
      <c r="K27" s="74"/>
      <c r="L27" s="74"/>
    </row>
    <row r="28" spans="1:18" s="9" customFormat="1" x14ac:dyDescent="0.2">
      <c r="A28" s="13" t="s">
        <v>272</v>
      </c>
      <c r="B28" s="75">
        <v>2280.87</v>
      </c>
      <c r="C28" s="75">
        <v>10749.439</v>
      </c>
      <c r="D28" s="75">
        <v>2147.08</v>
      </c>
      <c r="E28" s="75">
        <v>12896.52</v>
      </c>
      <c r="F28" s="75">
        <v>2209.1930000000002</v>
      </c>
      <c r="G28" s="75">
        <v>11086.254999999999</v>
      </c>
      <c r="H28" s="15">
        <f>H29+H30+H31</f>
        <v>100</v>
      </c>
      <c r="I28" s="15">
        <f>I29+I30+I31</f>
        <v>99.999999999999986</v>
      </c>
      <c r="J28" s="16">
        <f t="shared" ref="J28:J33" si="6">D28/B28*100</f>
        <v>94.134255788361472</v>
      </c>
      <c r="K28" s="16">
        <f t="shared" ref="K28:L34" si="7">D28/F28*100</f>
        <v>97.188430345379501</v>
      </c>
      <c r="L28" s="16">
        <f t="shared" si="7"/>
        <v>116.32891359616031</v>
      </c>
      <c r="M28" s="78"/>
      <c r="N28" s="78"/>
      <c r="O28" s="78"/>
      <c r="P28" s="78"/>
      <c r="Q28" s="78"/>
      <c r="R28" s="78"/>
    </row>
    <row r="29" spans="1:18" s="9" customFormat="1" x14ac:dyDescent="0.2">
      <c r="A29" s="17" t="s">
        <v>278</v>
      </c>
      <c r="B29" s="75">
        <v>1707.6669999999999</v>
      </c>
      <c r="C29" s="75">
        <v>10749.334999999999</v>
      </c>
      <c r="D29" s="75">
        <v>2147</v>
      </c>
      <c r="E29" s="75">
        <v>12896.334999999999</v>
      </c>
      <c r="F29" s="75">
        <v>2208</v>
      </c>
      <c r="G29" s="75">
        <v>10795.002</v>
      </c>
      <c r="H29" s="15">
        <f>D29/D28*100</f>
        <v>99.996274009352234</v>
      </c>
      <c r="I29" s="15">
        <f>E29/E28*100</f>
        <v>99.998565504492674</v>
      </c>
      <c r="J29" s="16">
        <f t="shared" si="6"/>
        <v>125.72708847802294</v>
      </c>
      <c r="K29" s="16">
        <f t="shared" si="7"/>
        <v>97.237318840579718</v>
      </c>
      <c r="L29" s="16">
        <f t="shared" si="7"/>
        <v>119.46579537456314</v>
      </c>
      <c r="M29" s="74"/>
      <c r="N29" s="74"/>
      <c r="O29" s="74"/>
      <c r="P29" s="74"/>
      <c r="Q29" s="77"/>
      <c r="R29" s="74"/>
    </row>
    <row r="30" spans="1:18" s="9" customFormat="1" x14ac:dyDescent="0.2">
      <c r="A30" s="17" t="s">
        <v>274</v>
      </c>
      <c r="B30" s="75">
        <v>0</v>
      </c>
      <c r="C30" s="75">
        <v>0.105</v>
      </c>
      <c r="D30" s="75">
        <v>0.08</v>
      </c>
      <c r="E30" s="75">
        <v>0.185</v>
      </c>
      <c r="F30" s="75">
        <v>1.1930000000000001</v>
      </c>
      <c r="G30" s="75">
        <v>291.25299999999999</v>
      </c>
      <c r="H30" s="15">
        <f>D30/D28*100</f>
        <v>3.7259906477634746E-3</v>
      </c>
      <c r="I30" s="15">
        <f>E30/E28*100</f>
        <v>1.4344955073151517E-3</v>
      </c>
      <c r="J30" s="16">
        <v>0</v>
      </c>
      <c r="K30" s="16">
        <f t="shared" si="7"/>
        <v>6.7057837384744339</v>
      </c>
      <c r="L30" s="16">
        <f t="shared" si="7"/>
        <v>6.3518659035271735E-2</v>
      </c>
      <c r="M30" s="74"/>
      <c r="N30" s="74"/>
      <c r="O30" s="74"/>
      <c r="P30" s="74"/>
      <c r="Q30" s="77"/>
      <c r="R30" s="74"/>
    </row>
    <row r="31" spans="1:18" s="74" customFormat="1" x14ac:dyDescent="0.2">
      <c r="A31" s="17" t="s">
        <v>1335</v>
      </c>
      <c r="B31" s="75">
        <v>573.20299999999997</v>
      </c>
      <c r="C31" s="75">
        <v>0</v>
      </c>
      <c r="D31" s="75">
        <v>0</v>
      </c>
      <c r="E31" s="75">
        <v>0</v>
      </c>
      <c r="F31" s="75">
        <v>0</v>
      </c>
      <c r="G31" s="75">
        <v>0</v>
      </c>
      <c r="H31" s="15">
        <f>D31/D28*100</f>
        <v>0</v>
      </c>
      <c r="I31" s="15">
        <f>E31/E28*100</f>
        <v>0</v>
      </c>
      <c r="J31" s="16">
        <f t="shared" si="6"/>
        <v>0</v>
      </c>
      <c r="K31" s="16">
        <v>0</v>
      </c>
      <c r="L31" s="16">
        <v>0</v>
      </c>
      <c r="Q31" s="77"/>
    </row>
    <row r="32" spans="1:18" s="9" customFormat="1" x14ac:dyDescent="0.2">
      <c r="A32" s="13" t="s">
        <v>273</v>
      </c>
      <c r="B32" s="75">
        <v>2280.87</v>
      </c>
      <c r="C32" s="75">
        <v>10749.439</v>
      </c>
      <c r="D32" s="75">
        <v>2147.08</v>
      </c>
      <c r="E32" s="75">
        <v>12896.52</v>
      </c>
      <c r="F32" s="75">
        <v>2209.1930000000002</v>
      </c>
      <c r="G32" s="75">
        <v>11086.254999999999</v>
      </c>
      <c r="H32" s="15">
        <f>H33+H34</f>
        <v>100</v>
      </c>
      <c r="I32" s="15">
        <f>I33+I34</f>
        <v>100</v>
      </c>
      <c r="J32" s="16">
        <f t="shared" si="6"/>
        <v>94.134255788361472</v>
      </c>
      <c r="K32" s="16">
        <f t="shared" si="7"/>
        <v>97.188430345379501</v>
      </c>
      <c r="L32" s="16">
        <f t="shared" si="7"/>
        <v>116.32891359616031</v>
      </c>
      <c r="M32" s="78"/>
      <c r="N32" s="78"/>
      <c r="O32" s="78"/>
      <c r="P32" s="78"/>
      <c r="Q32" s="78"/>
      <c r="R32" s="78"/>
    </row>
    <row r="33" spans="1:18" s="9" customFormat="1" x14ac:dyDescent="0.2">
      <c r="A33" s="17" t="s">
        <v>275</v>
      </c>
      <c r="B33" s="75">
        <v>2280.87</v>
      </c>
      <c r="C33" s="75">
        <v>6850.17</v>
      </c>
      <c r="D33" s="75">
        <v>644</v>
      </c>
      <c r="E33" s="75">
        <v>7494.17</v>
      </c>
      <c r="F33" s="75">
        <v>1428.8</v>
      </c>
      <c r="G33" s="75">
        <v>4853.6469999999999</v>
      </c>
      <c r="H33" s="15">
        <f>D33/D32*100</f>
        <v>29.994224714495964</v>
      </c>
      <c r="I33" s="15">
        <f>E33/E32*100</f>
        <v>58.110017275978322</v>
      </c>
      <c r="J33" s="16">
        <f t="shared" si="6"/>
        <v>28.234840214479561</v>
      </c>
      <c r="K33" s="16">
        <f t="shared" si="7"/>
        <v>45.072788353863388</v>
      </c>
      <c r="L33" s="16">
        <f t="shared" si="7"/>
        <v>154.4028644852005</v>
      </c>
      <c r="Q33" s="29"/>
    </row>
    <row r="34" spans="1:18" s="9" customFormat="1" x14ac:dyDescent="0.2">
      <c r="A34" s="17" t="s">
        <v>279</v>
      </c>
      <c r="B34" s="75">
        <v>0</v>
      </c>
      <c r="C34" s="75">
        <v>3899.2689999999998</v>
      </c>
      <c r="D34" s="75">
        <v>1503.08</v>
      </c>
      <c r="E34" s="75">
        <v>5402.35</v>
      </c>
      <c r="F34" s="75">
        <v>780.39300000000003</v>
      </c>
      <c r="G34" s="75">
        <v>6232.6080000000002</v>
      </c>
      <c r="H34" s="15">
        <f>D34/D32*100</f>
        <v>70.005775285504029</v>
      </c>
      <c r="I34" s="15">
        <f>E34/E32*100</f>
        <v>41.889982724021671</v>
      </c>
      <c r="J34" s="16">
        <v>0</v>
      </c>
      <c r="K34" s="16">
        <f t="shared" si="7"/>
        <v>192.60552055182453</v>
      </c>
      <c r="L34" s="16">
        <f t="shared" si="7"/>
        <v>86.67880283823402</v>
      </c>
      <c r="Q34" s="29"/>
    </row>
    <row r="35" spans="1:18" s="9" customFormat="1" ht="22.5" x14ac:dyDescent="0.2">
      <c r="A35" s="23" t="s">
        <v>565</v>
      </c>
      <c r="B35" s="75"/>
      <c r="C35" s="75"/>
      <c r="D35" s="75"/>
      <c r="E35" s="75"/>
      <c r="F35" s="75"/>
      <c r="G35" s="75"/>
      <c r="H35" s="74"/>
      <c r="I35" s="74"/>
      <c r="J35" s="74"/>
      <c r="K35" s="74"/>
      <c r="L35" s="74"/>
      <c r="Q35" s="29"/>
    </row>
    <row r="36" spans="1:18" s="9" customFormat="1" x14ac:dyDescent="0.2">
      <c r="A36" s="13" t="s">
        <v>272</v>
      </c>
      <c r="B36" s="75">
        <v>22936.591</v>
      </c>
      <c r="C36" s="75">
        <v>79168.012000000002</v>
      </c>
      <c r="D36" s="75">
        <v>15894.078</v>
      </c>
      <c r="E36" s="75">
        <v>95062.09</v>
      </c>
      <c r="F36" s="75">
        <v>9878.6550000000007</v>
      </c>
      <c r="G36" s="75">
        <v>76111.909</v>
      </c>
      <c r="H36" s="15">
        <f>H37+H38</f>
        <v>100</v>
      </c>
      <c r="I36" s="15">
        <f>I37+I38</f>
        <v>100</v>
      </c>
      <c r="J36" s="16">
        <f t="shared" ref="J36:J41" si="8">D36/B36*100</f>
        <v>69.295729256365945</v>
      </c>
      <c r="K36" s="16">
        <f t="shared" ref="K36:L41" si="9">D36/F36*100</f>
        <v>160.89313778039619</v>
      </c>
      <c r="L36" s="16">
        <f t="shared" si="9"/>
        <v>124.8977870204254</v>
      </c>
      <c r="M36" s="78"/>
      <c r="N36" s="78"/>
      <c r="O36" s="78"/>
      <c r="P36" s="78"/>
      <c r="Q36" s="78"/>
      <c r="R36" s="78"/>
    </row>
    <row r="37" spans="1:18" s="9" customFormat="1" x14ac:dyDescent="0.2">
      <c r="A37" s="17" t="s">
        <v>278</v>
      </c>
      <c r="B37" s="75">
        <v>19809.917000000001</v>
      </c>
      <c r="C37" s="75">
        <v>69810.667000000001</v>
      </c>
      <c r="D37" s="75">
        <v>12661.583000000001</v>
      </c>
      <c r="E37" s="75">
        <v>82472.25</v>
      </c>
      <c r="F37" s="75">
        <v>8513.25</v>
      </c>
      <c r="G37" s="75">
        <v>67748.25</v>
      </c>
      <c r="H37" s="15">
        <f>D37/D36*100</f>
        <v>79.662267921423307</v>
      </c>
      <c r="I37" s="15">
        <f>E37/E36*100</f>
        <v>86.75619271572927</v>
      </c>
      <c r="J37" s="16">
        <f t="shared" si="8"/>
        <v>63.915376323888687</v>
      </c>
      <c r="K37" s="16">
        <f t="shared" si="9"/>
        <v>148.72795935747217</v>
      </c>
      <c r="L37" s="16">
        <f t="shared" si="9"/>
        <v>121.73340270781902</v>
      </c>
      <c r="M37" s="74"/>
      <c r="N37" s="74"/>
      <c r="O37" s="74"/>
      <c r="P37" s="74"/>
      <c r="Q37" s="77"/>
      <c r="R37" s="74"/>
    </row>
    <row r="38" spans="1:18" s="9" customFormat="1" x14ac:dyDescent="0.2">
      <c r="A38" s="17" t="s">
        <v>274</v>
      </c>
      <c r="B38" s="75">
        <v>3126.674</v>
      </c>
      <c r="C38" s="75">
        <v>9357.3449999999993</v>
      </c>
      <c r="D38" s="75">
        <v>3232.4949999999999</v>
      </c>
      <c r="E38" s="75">
        <v>12589.84</v>
      </c>
      <c r="F38" s="75">
        <v>1365.405</v>
      </c>
      <c r="G38" s="75">
        <v>8363.6589999999997</v>
      </c>
      <c r="H38" s="15">
        <f>D38/D36*100</f>
        <v>20.337732078576686</v>
      </c>
      <c r="I38" s="15">
        <f>E38/E36*100</f>
        <v>13.243807284270734</v>
      </c>
      <c r="J38" s="16">
        <f t="shared" si="8"/>
        <v>103.3844590129959</v>
      </c>
      <c r="K38" s="16">
        <f t="shared" si="9"/>
        <v>236.74257820939576</v>
      </c>
      <c r="L38" s="16">
        <f t="shared" si="9"/>
        <v>150.53028823867641</v>
      </c>
      <c r="M38" s="74"/>
      <c r="N38" s="74"/>
      <c r="O38" s="74"/>
      <c r="P38" s="74"/>
      <c r="Q38" s="77"/>
      <c r="R38" s="74"/>
    </row>
    <row r="39" spans="1:18" s="9" customFormat="1" x14ac:dyDescent="0.2">
      <c r="A39" s="13" t="s">
        <v>273</v>
      </c>
      <c r="B39" s="75">
        <v>22936.591</v>
      </c>
      <c r="C39" s="75">
        <v>79168.012000000002</v>
      </c>
      <c r="D39" s="75">
        <v>15894.078</v>
      </c>
      <c r="E39" s="75">
        <v>95062.09</v>
      </c>
      <c r="F39" s="75">
        <v>9878.6550000000007</v>
      </c>
      <c r="G39" s="75">
        <v>76111.909</v>
      </c>
      <c r="H39" s="15">
        <f>H40+H41</f>
        <v>100</v>
      </c>
      <c r="I39" s="15">
        <f>I40+I41</f>
        <v>100</v>
      </c>
      <c r="J39" s="16">
        <f t="shared" si="8"/>
        <v>69.295729256365945</v>
      </c>
      <c r="K39" s="16">
        <f t="shared" si="9"/>
        <v>160.89313778039619</v>
      </c>
      <c r="L39" s="16">
        <f t="shared" si="9"/>
        <v>124.8977870204254</v>
      </c>
      <c r="M39" s="78"/>
      <c r="N39" s="78"/>
      <c r="O39" s="78"/>
      <c r="P39" s="78"/>
      <c r="Q39" s="78"/>
      <c r="R39" s="78"/>
    </row>
    <row r="40" spans="1:18" s="9" customFormat="1" x14ac:dyDescent="0.2">
      <c r="A40" s="17" t="s">
        <v>275</v>
      </c>
      <c r="B40" s="75">
        <v>6203.665</v>
      </c>
      <c r="C40" s="75">
        <v>22845.21</v>
      </c>
      <c r="D40" s="75">
        <v>4681.5150000000003</v>
      </c>
      <c r="E40" s="75">
        <v>27526.724999999999</v>
      </c>
      <c r="F40" s="75">
        <v>6555.5950000000003</v>
      </c>
      <c r="G40" s="75">
        <v>19431.178</v>
      </c>
      <c r="H40" s="15">
        <f>D40/D39*100</f>
        <v>29.45446096338523</v>
      </c>
      <c r="I40" s="15">
        <f>E40/E39*100</f>
        <v>28.956574592458466</v>
      </c>
      <c r="J40" s="16">
        <f t="shared" si="8"/>
        <v>75.463697669039192</v>
      </c>
      <c r="K40" s="16">
        <f t="shared" si="9"/>
        <v>71.412510992518605</v>
      </c>
      <c r="L40" s="16">
        <f t="shared" si="9"/>
        <v>141.66266708070916</v>
      </c>
      <c r="Q40" s="29"/>
    </row>
    <row r="41" spans="1:18" s="9" customFormat="1" x14ac:dyDescent="0.2">
      <c r="A41" s="17" t="s">
        <v>279</v>
      </c>
      <c r="B41" s="75">
        <v>16732.925999999999</v>
      </c>
      <c r="C41" s="75">
        <v>56322.800999999999</v>
      </c>
      <c r="D41" s="75">
        <v>11212.563</v>
      </c>
      <c r="E41" s="75">
        <v>67535.365000000005</v>
      </c>
      <c r="F41" s="75">
        <v>3323.06</v>
      </c>
      <c r="G41" s="75">
        <v>56680.731</v>
      </c>
      <c r="H41" s="15">
        <f>D41/D39*100</f>
        <v>70.54553903661477</v>
      </c>
      <c r="I41" s="15">
        <f>E41/E39*100</f>
        <v>71.043425407541534</v>
      </c>
      <c r="J41" s="16">
        <f t="shared" si="8"/>
        <v>67.008979780344461</v>
      </c>
      <c r="K41" s="16">
        <f t="shared" si="9"/>
        <v>337.41680860411793</v>
      </c>
      <c r="L41" s="16">
        <f t="shared" si="9"/>
        <v>119.15048343325</v>
      </c>
      <c r="Q41" s="29"/>
    </row>
    <row r="42" spans="1:18" s="9" customFormat="1" ht="45" x14ac:dyDescent="0.2">
      <c r="A42" s="23" t="s">
        <v>566</v>
      </c>
      <c r="B42" s="75"/>
      <c r="C42" s="75"/>
      <c r="D42" s="75"/>
      <c r="E42" s="75"/>
      <c r="F42" s="75"/>
      <c r="G42" s="75"/>
      <c r="H42" s="74"/>
      <c r="I42" s="74"/>
      <c r="J42" s="74"/>
      <c r="K42" s="74"/>
      <c r="L42" s="74"/>
      <c r="Q42" s="29"/>
    </row>
    <row r="43" spans="1:18" s="9" customFormat="1" x14ac:dyDescent="0.2">
      <c r="A43" s="13" t="s">
        <v>272</v>
      </c>
      <c r="B43" s="75">
        <v>41142.892</v>
      </c>
      <c r="C43" s="75">
        <v>270308.82400000002</v>
      </c>
      <c r="D43" s="75">
        <v>46604.406000000003</v>
      </c>
      <c r="E43" s="75">
        <v>316913.23</v>
      </c>
      <c r="F43" s="75">
        <v>22058.98</v>
      </c>
      <c r="G43" s="75">
        <v>169715.11300000001</v>
      </c>
      <c r="H43" s="15">
        <f>H44+H45</f>
        <v>100</v>
      </c>
      <c r="I43" s="15">
        <f>I44+I45</f>
        <v>100</v>
      </c>
      <c r="J43" s="16">
        <f t="shared" ref="J43:J48" si="10">D43/B43*100</f>
        <v>113.2745019479914</v>
      </c>
      <c r="K43" s="16">
        <f t="shared" ref="K43:L48" si="11">D43/F43*100</f>
        <v>211.2718085786378</v>
      </c>
      <c r="L43" s="16">
        <f t="shared" si="11"/>
        <v>186.73247443791288</v>
      </c>
      <c r="M43" s="78"/>
      <c r="N43" s="78"/>
      <c r="O43" s="78"/>
      <c r="P43" s="78"/>
      <c r="Q43" s="78"/>
      <c r="R43" s="78"/>
    </row>
    <row r="44" spans="1:18" s="9" customFormat="1" x14ac:dyDescent="0.2">
      <c r="A44" s="17" t="s">
        <v>278</v>
      </c>
      <c r="B44" s="75">
        <v>6249.0829999999996</v>
      </c>
      <c r="C44" s="75">
        <v>70809.331999999995</v>
      </c>
      <c r="D44" s="75">
        <v>23102.082999999999</v>
      </c>
      <c r="E44" s="75">
        <v>93911.414999999994</v>
      </c>
      <c r="F44" s="75">
        <v>7927.0829999999996</v>
      </c>
      <c r="G44" s="75">
        <v>15065.415000000001</v>
      </c>
      <c r="H44" s="15">
        <f>D44/D43*100</f>
        <v>49.570598539545806</v>
      </c>
      <c r="I44" s="15">
        <f>E44/E43*100</f>
        <v>29.633163310979477</v>
      </c>
      <c r="J44" s="16">
        <f t="shared" si="10"/>
        <v>369.68756856005911</v>
      </c>
      <c r="K44" s="16">
        <f t="shared" si="11"/>
        <v>291.43233393670783</v>
      </c>
      <c r="L44" s="16"/>
      <c r="M44" s="74"/>
      <c r="N44" s="74"/>
      <c r="O44" s="74"/>
      <c r="P44" s="74"/>
      <c r="Q44" s="77"/>
      <c r="R44" s="74"/>
    </row>
    <row r="45" spans="1:18" s="9" customFormat="1" x14ac:dyDescent="0.2">
      <c r="A45" s="17" t="s">
        <v>274</v>
      </c>
      <c r="B45" s="75">
        <v>34893.809000000001</v>
      </c>
      <c r="C45" s="75">
        <v>199499.492</v>
      </c>
      <c r="D45" s="75">
        <v>23502.323</v>
      </c>
      <c r="E45" s="75">
        <v>223001.815</v>
      </c>
      <c r="F45" s="75">
        <v>14131.897000000001</v>
      </c>
      <c r="G45" s="75">
        <v>154649.698</v>
      </c>
      <c r="H45" s="15">
        <f>D45/D43*100</f>
        <v>50.429401460454194</v>
      </c>
      <c r="I45" s="15">
        <f>E45/E43*100</f>
        <v>70.366836689020531</v>
      </c>
      <c r="J45" s="16">
        <f t="shared" si="10"/>
        <v>67.353847784287467</v>
      </c>
      <c r="K45" s="16">
        <f t="shared" si="11"/>
        <v>166.30692255965351</v>
      </c>
      <c r="L45" s="16">
        <f t="shared" si="11"/>
        <v>144.1980281138344</v>
      </c>
      <c r="M45" s="74"/>
      <c r="N45" s="74"/>
      <c r="O45" s="74"/>
      <c r="P45" s="74"/>
      <c r="Q45" s="77"/>
      <c r="R45" s="74"/>
    </row>
    <row r="46" spans="1:18" s="9" customFormat="1" x14ac:dyDescent="0.2">
      <c r="A46" s="13" t="s">
        <v>273</v>
      </c>
      <c r="B46" s="75">
        <v>41142.892</v>
      </c>
      <c r="C46" s="75">
        <v>270308.82400000002</v>
      </c>
      <c r="D46" s="75">
        <v>46604.406000000003</v>
      </c>
      <c r="E46" s="75">
        <v>316913.23</v>
      </c>
      <c r="F46" s="75">
        <v>22058.98</v>
      </c>
      <c r="G46" s="75">
        <v>169715.11300000001</v>
      </c>
      <c r="H46" s="15">
        <f>H47+H48</f>
        <v>100.00000214571986</v>
      </c>
      <c r="I46" s="15">
        <f>I47+I48</f>
        <v>100.00000000000001</v>
      </c>
      <c r="J46" s="16">
        <f t="shared" si="10"/>
        <v>113.2745019479914</v>
      </c>
      <c r="K46" s="16">
        <f t="shared" si="11"/>
        <v>211.2718085786378</v>
      </c>
      <c r="L46" s="16">
        <f t="shared" si="11"/>
        <v>186.73247443791288</v>
      </c>
      <c r="M46" s="78"/>
      <c r="N46" s="78"/>
      <c r="O46" s="78"/>
      <c r="P46" s="78"/>
      <c r="Q46" s="78"/>
      <c r="R46" s="78"/>
    </row>
    <row r="47" spans="1:18" s="9" customFormat="1" x14ac:dyDescent="0.2">
      <c r="A47" s="17" t="s">
        <v>275</v>
      </c>
      <c r="B47" s="75">
        <v>14321.215</v>
      </c>
      <c r="C47" s="75">
        <v>93003.698000000004</v>
      </c>
      <c r="D47" s="75">
        <v>11605.683000000001</v>
      </c>
      <c r="E47" s="75">
        <v>104609.38</v>
      </c>
      <c r="F47" s="75">
        <v>17579.97</v>
      </c>
      <c r="G47" s="75">
        <v>67866.597999999998</v>
      </c>
      <c r="H47" s="15">
        <f>D47/D46*100</f>
        <v>24.902544622068568</v>
      </c>
      <c r="I47" s="15">
        <f>E47/E46*100</f>
        <v>33.00883967513758</v>
      </c>
      <c r="J47" s="16">
        <f t="shared" si="10"/>
        <v>81.038396532696439</v>
      </c>
      <c r="K47" s="16">
        <f t="shared" si="11"/>
        <v>66.016511973569919</v>
      </c>
      <c r="L47" s="16">
        <f t="shared" si="11"/>
        <v>154.13971391346303</v>
      </c>
      <c r="Q47" s="29"/>
    </row>
    <row r="48" spans="1:18" s="9" customFormat="1" x14ac:dyDescent="0.2">
      <c r="A48" s="17" t="s">
        <v>279</v>
      </c>
      <c r="B48" s="75">
        <v>26821.677</v>
      </c>
      <c r="C48" s="75">
        <v>177305.12599999999</v>
      </c>
      <c r="D48" s="75">
        <v>34998.724000000002</v>
      </c>
      <c r="E48" s="75">
        <v>212303.85</v>
      </c>
      <c r="F48" s="75">
        <v>4479.01</v>
      </c>
      <c r="G48" s="75">
        <v>101848.514</v>
      </c>
      <c r="H48" s="15">
        <f>D48/D46*100</f>
        <v>75.0974575236513</v>
      </c>
      <c r="I48" s="15">
        <f>E48/E46*100</f>
        <v>66.991160324862435</v>
      </c>
      <c r="J48" s="16">
        <f t="shared" si="10"/>
        <v>130.48671043201364</v>
      </c>
      <c r="K48" s="16"/>
      <c r="L48" s="16">
        <f t="shared" si="11"/>
        <v>208.45061126763227</v>
      </c>
      <c r="Q48" s="29"/>
    </row>
    <row r="49" spans="1:18" s="9" customFormat="1" ht="22.5" x14ac:dyDescent="0.2">
      <c r="A49" s="23" t="s">
        <v>567</v>
      </c>
      <c r="B49" s="75"/>
      <c r="C49" s="75"/>
      <c r="D49" s="75"/>
      <c r="E49" s="75"/>
      <c r="F49" s="75"/>
      <c r="G49" s="75"/>
      <c r="H49" s="74"/>
      <c r="I49" s="74"/>
      <c r="J49" s="74"/>
      <c r="K49" s="74"/>
      <c r="L49" s="74"/>
      <c r="Q49" s="29"/>
    </row>
    <row r="50" spans="1:18" s="9" customFormat="1" x14ac:dyDescent="0.2">
      <c r="A50" s="13" t="s">
        <v>272</v>
      </c>
      <c r="B50" s="75">
        <v>75918.585000000006</v>
      </c>
      <c r="C50" s="75">
        <v>321678.94</v>
      </c>
      <c r="D50" s="75">
        <v>64666.841999999997</v>
      </c>
      <c r="E50" s="75">
        <v>386345.78200000001</v>
      </c>
      <c r="F50" s="75">
        <v>49495.896000000001</v>
      </c>
      <c r="G50" s="75">
        <v>313759.96299999999</v>
      </c>
      <c r="H50" s="15">
        <f>H51+H52</f>
        <v>99.999998453612449</v>
      </c>
      <c r="I50" s="15">
        <f>I51+I52</f>
        <v>99.999999741164501</v>
      </c>
      <c r="J50" s="16">
        <f t="shared" ref="J50:J55" si="12">D50/B50*100</f>
        <v>85.179198216088963</v>
      </c>
      <c r="K50" s="16">
        <f t="shared" ref="K50:L55" si="13">D50/F50*100</f>
        <v>130.65091699723951</v>
      </c>
      <c r="L50" s="16">
        <f t="shared" si="13"/>
        <v>123.13418777398313</v>
      </c>
      <c r="M50" s="78"/>
      <c r="N50" s="78"/>
      <c r="O50" s="78"/>
      <c r="P50" s="78"/>
      <c r="Q50" s="78"/>
      <c r="R50" s="78"/>
    </row>
    <row r="51" spans="1:18" s="9" customFormat="1" x14ac:dyDescent="0.2">
      <c r="A51" s="17" t="s">
        <v>278</v>
      </c>
      <c r="B51" s="75">
        <v>66384.751999999993</v>
      </c>
      <c r="C51" s="75">
        <v>276684.00799999997</v>
      </c>
      <c r="D51" s="75">
        <v>54880.084999999999</v>
      </c>
      <c r="E51" s="75">
        <v>331564.09299999999</v>
      </c>
      <c r="F51" s="75">
        <v>42519.752</v>
      </c>
      <c r="G51" s="75">
        <v>274711.76</v>
      </c>
      <c r="H51" s="15">
        <f>D51/D50*100</f>
        <v>84.865880724467729</v>
      </c>
      <c r="I51" s="15">
        <f>E51/E50*100</f>
        <v>85.820554655363097</v>
      </c>
      <c r="J51" s="16">
        <f t="shared" si="12"/>
        <v>82.669714575419377</v>
      </c>
      <c r="K51" s="16">
        <f t="shared" si="13"/>
        <v>129.06962627627743</v>
      </c>
      <c r="L51" s="16">
        <f t="shared" si="13"/>
        <v>120.6952672867008</v>
      </c>
      <c r="M51" s="74"/>
      <c r="N51" s="74"/>
      <c r="O51" s="74"/>
      <c r="P51" s="74"/>
      <c r="Q51" s="77"/>
      <c r="R51" s="74"/>
    </row>
    <row r="52" spans="1:18" s="9" customFormat="1" x14ac:dyDescent="0.2">
      <c r="A52" s="17" t="s">
        <v>274</v>
      </c>
      <c r="B52" s="75">
        <v>9533.8330000000005</v>
      </c>
      <c r="C52" s="75">
        <v>44994.932000000001</v>
      </c>
      <c r="D52" s="75">
        <v>9786.7559999999994</v>
      </c>
      <c r="E52" s="75">
        <v>54781.688000000002</v>
      </c>
      <c r="F52" s="75">
        <v>6976.1440000000002</v>
      </c>
      <c r="G52" s="75">
        <v>39048.203000000001</v>
      </c>
      <c r="H52" s="15">
        <f>D52/D50*100</f>
        <v>15.134117729144714</v>
      </c>
      <c r="I52" s="15">
        <f>E52/E50*100</f>
        <v>14.179445085801405</v>
      </c>
      <c r="J52" s="16">
        <f t="shared" si="12"/>
        <v>102.65289941621589</v>
      </c>
      <c r="K52" s="16">
        <f t="shared" si="13"/>
        <v>140.28890458683193</v>
      </c>
      <c r="L52" s="16">
        <f t="shared" si="13"/>
        <v>140.29246877250662</v>
      </c>
      <c r="M52" s="74"/>
      <c r="N52" s="74"/>
      <c r="O52" s="74"/>
      <c r="P52" s="74"/>
      <c r="Q52" s="77"/>
      <c r="R52" s="74"/>
    </row>
    <row r="53" spans="1:18" s="9" customFormat="1" x14ac:dyDescent="0.2">
      <c r="A53" s="13" t="s">
        <v>273</v>
      </c>
      <c r="B53" s="75">
        <v>75918.585000000006</v>
      </c>
      <c r="C53" s="75">
        <v>321678.94</v>
      </c>
      <c r="D53" s="75">
        <v>64666.841999999997</v>
      </c>
      <c r="E53" s="75">
        <v>386345.78200000001</v>
      </c>
      <c r="F53" s="75">
        <v>49495.896000000001</v>
      </c>
      <c r="G53" s="75">
        <v>313759.96299999999</v>
      </c>
      <c r="H53" s="15">
        <f>H54+H55</f>
        <v>100</v>
      </c>
      <c r="I53" s="15">
        <f>I54+I55</f>
        <v>100</v>
      </c>
      <c r="J53" s="16">
        <f t="shared" si="12"/>
        <v>85.179198216088963</v>
      </c>
      <c r="K53" s="16">
        <f t="shared" si="13"/>
        <v>130.65091699723951</v>
      </c>
      <c r="L53" s="16">
        <f t="shared" si="13"/>
        <v>123.13418777398313</v>
      </c>
      <c r="M53" s="78"/>
      <c r="N53" s="78"/>
      <c r="O53" s="78"/>
      <c r="P53" s="78"/>
      <c r="Q53" s="78"/>
      <c r="R53" s="78"/>
    </row>
    <row r="54" spans="1:18" s="9" customFormat="1" x14ac:dyDescent="0.2">
      <c r="A54" s="17" t="s">
        <v>275</v>
      </c>
      <c r="B54" s="75">
        <v>56686.525999999998</v>
      </c>
      <c r="C54" s="75">
        <v>236556.378</v>
      </c>
      <c r="D54" s="75">
        <v>54141.663</v>
      </c>
      <c r="E54" s="75">
        <v>290698.04100000003</v>
      </c>
      <c r="F54" s="75">
        <v>37485.620999999999</v>
      </c>
      <c r="G54" s="75">
        <v>201426.26800000001</v>
      </c>
      <c r="H54" s="15">
        <f>D54/D53*100</f>
        <v>83.723994129789119</v>
      </c>
      <c r="I54" s="15">
        <f>E54/E53*100</f>
        <v>75.242970039724682</v>
      </c>
      <c r="J54" s="16">
        <f t="shared" si="12"/>
        <v>95.510638630421624</v>
      </c>
      <c r="K54" s="16">
        <f t="shared" si="13"/>
        <v>144.4331494468239</v>
      </c>
      <c r="L54" s="16">
        <f t="shared" si="13"/>
        <v>144.31982674672798</v>
      </c>
      <c r="Q54" s="29"/>
    </row>
    <row r="55" spans="1:18" s="9" customFormat="1" x14ac:dyDescent="0.2">
      <c r="A55" s="17" t="s">
        <v>279</v>
      </c>
      <c r="B55" s="75">
        <v>19232.059000000001</v>
      </c>
      <c r="C55" s="75">
        <v>85122.562000000005</v>
      </c>
      <c r="D55" s="75">
        <v>10525.179</v>
      </c>
      <c r="E55" s="75">
        <v>95647.740999999995</v>
      </c>
      <c r="F55" s="75">
        <v>12010.275</v>
      </c>
      <c r="G55" s="75">
        <v>112333.69500000001</v>
      </c>
      <c r="H55" s="15">
        <f>D55/D53*100</f>
        <v>16.276005870210888</v>
      </c>
      <c r="I55" s="15">
        <f>E55/E53*100</f>
        <v>24.757029960275325</v>
      </c>
      <c r="J55" s="16">
        <f t="shared" si="12"/>
        <v>54.727260352102704</v>
      </c>
      <c r="K55" s="16">
        <f t="shared" si="13"/>
        <v>87.634787713020728</v>
      </c>
      <c r="L55" s="16">
        <f t="shared" si="13"/>
        <v>85.146082838279284</v>
      </c>
      <c r="Q55" s="29"/>
    </row>
    <row r="56" spans="1:18" s="9" customFormat="1" x14ac:dyDescent="0.2">
      <c r="A56" s="23" t="s">
        <v>568</v>
      </c>
      <c r="B56" s="75"/>
      <c r="C56" s="75"/>
      <c r="D56" s="75"/>
      <c r="E56" s="75"/>
      <c r="F56" s="75"/>
      <c r="G56" s="75"/>
      <c r="H56" s="74"/>
      <c r="I56" s="74"/>
      <c r="J56" s="74"/>
      <c r="K56" s="74"/>
      <c r="L56" s="74"/>
      <c r="Q56" s="29"/>
    </row>
    <row r="57" spans="1:18" s="9" customFormat="1" x14ac:dyDescent="0.2">
      <c r="A57" s="13" t="s">
        <v>272</v>
      </c>
      <c r="B57" s="75">
        <v>25746.562000000009</v>
      </c>
      <c r="C57" s="75">
        <v>112455.99500000001</v>
      </c>
      <c r="D57" s="75">
        <v>28259.764000000043</v>
      </c>
      <c r="E57" s="75">
        <v>140715.76000000004</v>
      </c>
      <c r="F57" s="75">
        <v>27879.225999999995</v>
      </c>
      <c r="G57" s="75">
        <v>138706.64599999998</v>
      </c>
      <c r="H57" s="15">
        <f>H58+H59</f>
        <v>100</v>
      </c>
      <c r="I57" s="15">
        <f>I58+I59</f>
        <v>100</v>
      </c>
      <c r="J57" s="16">
        <f t="shared" ref="J57:J62" si="14">D57/B57*100</f>
        <v>109.76131104416984</v>
      </c>
      <c r="K57" s="16">
        <f t="shared" ref="K57:L62" si="15">D57/F57*100</f>
        <v>101.36495181035532</v>
      </c>
      <c r="L57" s="16">
        <f t="shared" si="15"/>
        <v>101.44846267856558</v>
      </c>
      <c r="M57" s="78"/>
      <c r="N57" s="78"/>
      <c r="O57" s="78"/>
      <c r="P57" s="78"/>
      <c r="Q57" s="78"/>
      <c r="R57" s="78"/>
    </row>
    <row r="58" spans="1:18" s="9" customFormat="1" x14ac:dyDescent="0.2">
      <c r="A58" s="17" t="s">
        <v>278</v>
      </c>
      <c r="B58" s="75">
        <v>24223.010000000009</v>
      </c>
      <c r="C58" s="75">
        <v>106400.48000000001</v>
      </c>
      <c r="D58" s="75">
        <v>27186.670000000042</v>
      </c>
      <c r="E58" s="75">
        <v>133587.15000000005</v>
      </c>
      <c r="F58" s="75">
        <v>26569.369999999995</v>
      </c>
      <c r="G58" s="75">
        <v>133060.81999999998</v>
      </c>
      <c r="H58" s="15">
        <f>D58/D57*100</f>
        <v>96.202749605410716</v>
      </c>
      <c r="I58" s="15">
        <f>E58/E57*100</f>
        <v>94.934035818020675</v>
      </c>
      <c r="J58" s="16">
        <f t="shared" si="14"/>
        <v>112.23489566325586</v>
      </c>
      <c r="K58" s="16">
        <f t="shared" si="15"/>
        <v>102.32335204033835</v>
      </c>
      <c r="L58" s="16">
        <f t="shared" si="15"/>
        <v>100.39555595704286</v>
      </c>
      <c r="M58" s="74"/>
      <c r="N58" s="74"/>
      <c r="O58" s="74"/>
      <c r="P58" s="74"/>
      <c r="Q58" s="77"/>
      <c r="R58" s="74"/>
    </row>
    <row r="59" spans="1:18" s="9" customFormat="1" x14ac:dyDescent="0.2">
      <c r="A59" s="17" t="s">
        <v>274</v>
      </c>
      <c r="B59" s="75">
        <v>1523.5519999999999</v>
      </c>
      <c r="C59" s="75">
        <v>6055.5150000000003</v>
      </c>
      <c r="D59" s="75">
        <v>1073.0940000000001</v>
      </c>
      <c r="E59" s="75">
        <v>7128.61</v>
      </c>
      <c r="F59" s="75">
        <v>1309.856</v>
      </c>
      <c r="G59" s="75">
        <v>5645.826</v>
      </c>
      <c r="H59" s="15">
        <f>D59/D57*100</f>
        <v>3.7972503945892773</v>
      </c>
      <c r="I59" s="15">
        <f>E59/E57*100</f>
        <v>5.0659641819793304</v>
      </c>
      <c r="J59" s="16">
        <f t="shared" si="14"/>
        <v>70.433697044800581</v>
      </c>
      <c r="K59" s="16">
        <f t="shared" si="15"/>
        <v>81.924577968875965</v>
      </c>
      <c r="L59" s="16">
        <f t="shared" si="15"/>
        <v>126.26336695463161</v>
      </c>
      <c r="M59" s="74"/>
      <c r="N59" s="74"/>
      <c r="O59" s="74"/>
      <c r="P59" s="74"/>
      <c r="Q59" s="77"/>
      <c r="R59" s="74"/>
    </row>
    <row r="60" spans="1:18" s="9" customFormat="1" x14ac:dyDescent="0.2">
      <c r="A60" s="13" t="s">
        <v>273</v>
      </c>
      <c r="B60" s="75">
        <v>25746.562000000009</v>
      </c>
      <c r="C60" s="75">
        <v>112455.99500000001</v>
      </c>
      <c r="D60" s="75">
        <v>28259.764000000043</v>
      </c>
      <c r="E60" s="75">
        <v>140715.76000000004</v>
      </c>
      <c r="F60" s="75">
        <v>27879.225999999995</v>
      </c>
      <c r="G60" s="75">
        <v>138706.64599999998</v>
      </c>
      <c r="H60" s="15">
        <f>H61+H62</f>
        <v>100</v>
      </c>
      <c r="I60" s="15">
        <f>I61+I62</f>
        <v>100</v>
      </c>
      <c r="J60" s="16">
        <f t="shared" si="14"/>
        <v>109.76131104416984</v>
      </c>
      <c r="K60" s="16">
        <f t="shared" si="15"/>
        <v>101.36495181035532</v>
      </c>
      <c r="L60" s="16">
        <f t="shared" si="15"/>
        <v>101.44846267856558</v>
      </c>
      <c r="M60" s="78"/>
      <c r="N60" s="78"/>
      <c r="O60" s="78"/>
      <c r="P60" s="78"/>
      <c r="Q60" s="78"/>
      <c r="R60" s="78"/>
    </row>
    <row r="61" spans="1:18" s="9" customFormat="1" x14ac:dyDescent="0.2">
      <c r="A61" s="17" t="s">
        <v>275</v>
      </c>
      <c r="B61" s="75">
        <v>2320.2420000000002</v>
      </c>
      <c r="C61" s="75">
        <v>8386.0759999999991</v>
      </c>
      <c r="D61" s="75">
        <v>3936.6660000000002</v>
      </c>
      <c r="E61" s="75">
        <v>12322.742</v>
      </c>
      <c r="F61" s="75">
        <v>1414.5889999999999</v>
      </c>
      <c r="G61" s="75">
        <v>5002.1769999999997</v>
      </c>
      <c r="H61" s="15">
        <f>D61/D60*100</f>
        <v>13.930286183564711</v>
      </c>
      <c r="I61" s="15">
        <f>E61/E60*100</f>
        <v>8.757186828255767</v>
      </c>
      <c r="J61" s="16">
        <f t="shared" si="14"/>
        <v>169.66618137246027</v>
      </c>
      <c r="K61" s="16">
        <f t="shared" si="15"/>
        <v>278.29044337259796</v>
      </c>
      <c r="L61" s="16">
        <f t="shared" si="15"/>
        <v>246.34758026355325</v>
      </c>
      <c r="Q61" s="29"/>
    </row>
    <row r="62" spans="1:18" s="9" customFormat="1" x14ac:dyDescent="0.2">
      <c r="A62" s="17" t="s">
        <v>279</v>
      </c>
      <c r="B62" s="75">
        <v>23426.320000000007</v>
      </c>
      <c r="C62" s="75">
        <v>104069.91900000001</v>
      </c>
      <c r="D62" s="75">
        <v>24323.098000000042</v>
      </c>
      <c r="E62" s="75">
        <v>128393.01800000004</v>
      </c>
      <c r="F62" s="75">
        <v>26464.636999999995</v>
      </c>
      <c r="G62" s="75">
        <v>133704.46899999998</v>
      </c>
      <c r="H62" s="15">
        <f>D62/D60*100</f>
        <v>86.069713816435296</v>
      </c>
      <c r="I62" s="15">
        <f>E62/E60*100</f>
        <v>91.242813171744231</v>
      </c>
      <c r="J62" s="16">
        <f t="shared" si="14"/>
        <v>103.82807884465011</v>
      </c>
      <c r="K62" s="16">
        <f t="shared" si="15"/>
        <v>91.907922258673139</v>
      </c>
      <c r="L62" s="16">
        <f t="shared" si="15"/>
        <v>96.027469358559784</v>
      </c>
      <c r="Q62" s="29"/>
    </row>
    <row r="63" spans="1:18" s="9" customFormat="1" x14ac:dyDescent="0.2">
      <c r="A63" s="23" t="s">
        <v>569</v>
      </c>
      <c r="B63" s="75"/>
      <c r="C63" s="75"/>
      <c r="D63" s="75"/>
      <c r="E63" s="75"/>
      <c r="F63" s="75"/>
      <c r="G63" s="75"/>
      <c r="H63" s="74"/>
      <c r="I63" s="74"/>
      <c r="J63" s="74"/>
      <c r="K63" s="74"/>
      <c r="L63" s="74"/>
      <c r="Q63" s="29"/>
    </row>
    <row r="64" spans="1:18" s="9" customFormat="1" x14ac:dyDescent="0.2">
      <c r="A64" s="13" t="s">
        <v>272</v>
      </c>
      <c r="B64" s="75">
        <v>9241.7679999999928</v>
      </c>
      <c r="C64" s="75">
        <v>35387.047999999988</v>
      </c>
      <c r="D64" s="75">
        <v>9377.1400000000067</v>
      </c>
      <c r="E64" s="75">
        <v>44764.187999999995</v>
      </c>
      <c r="F64" s="75">
        <v>9374.6950000000033</v>
      </c>
      <c r="G64" s="75">
        <v>45400.944000000003</v>
      </c>
      <c r="H64" s="15">
        <f>H65+H66</f>
        <v>100</v>
      </c>
      <c r="I64" s="15">
        <f>I65+I66</f>
        <v>100.00000000000001</v>
      </c>
      <c r="J64" s="16">
        <f t="shared" ref="J64:J69" si="16">D64/B64*100</f>
        <v>101.46478466025131</v>
      </c>
      <c r="K64" s="16">
        <f t="shared" ref="K64:L69" si="17">D64/F64*100</f>
        <v>100.02608084849697</v>
      </c>
      <c r="L64" s="16">
        <f t="shared" si="17"/>
        <v>98.597482906963336</v>
      </c>
      <c r="M64" s="78"/>
      <c r="N64" s="78"/>
      <c r="O64" s="78"/>
      <c r="P64" s="78"/>
      <c r="Q64" s="78"/>
      <c r="R64" s="78"/>
    </row>
    <row r="65" spans="1:18" s="9" customFormat="1" x14ac:dyDescent="0.2">
      <c r="A65" s="17" t="s">
        <v>278</v>
      </c>
      <c r="B65" s="75">
        <v>9241.7499999999927</v>
      </c>
      <c r="C65" s="75">
        <v>35387.029999999992</v>
      </c>
      <c r="D65" s="75">
        <v>9377.1400000000067</v>
      </c>
      <c r="E65" s="75">
        <v>44764.17</v>
      </c>
      <c r="F65" s="75">
        <v>9354.3400000000038</v>
      </c>
      <c r="G65" s="75">
        <v>45376.86</v>
      </c>
      <c r="H65" s="15">
        <f>D65/D64*100</f>
        <v>100</v>
      </c>
      <c r="I65" s="15">
        <f>E65/E64*100</f>
        <v>99.999959789285143</v>
      </c>
      <c r="J65" s="16">
        <f t="shared" si="16"/>
        <v>101.46498228149446</v>
      </c>
      <c r="K65" s="16">
        <f t="shared" si="17"/>
        <v>100.24373713164161</v>
      </c>
      <c r="L65" s="16">
        <f t="shared" si="17"/>
        <v>98.649774356356957</v>
      </c>
      <c r="M65" s="74"/>
      <c r="N65" s="74"/>
      <c r="O65" s="74"/>
      <c r="P65" s="74"/>
      <c r="Q65" s="77"/>
      <c r="R65" s="74"/>
    </row>
    <row r="66" spans="1:18" s="9" customFormat="1" x14ac:dyDescent="0.2">
      <c r="A66" s="17" t="s">
        <v>274</v>
      </c>
      <c r="B66" s="75">
        <v>1.7999999999999999E-2</v>
      </c>
      <c r="C66" s="75">
        <v>1.7999999999999999E-2</v>
      </c>
      <c r="D66" s="75">
        <v>0</v>
      </c>
      <c r="E66" s="75">
        <v>1.7999999999999999E-2</v>
      </c>
      <c r="F66" s="75">
        <v>20.355</v>
      </c>
      <c r="G66" s="75">
        <v>24.084</v>
      </c>
      <c r="H66" s="15">
        <f>D66/D64*100</f>
        <v>0</v>
      </c>
      <c r="I66" s="15">
        <f>E66/E64*100</f>
        <v>4.0210714868769652E-5</v>
      </c>
      <c r="J66" s="16">
        <f t="shared" si="16"/>
        <v>0</v>
      </c>
      <c r="K66" s="16">
        <f t="shared" si="17"/>
        <v>0</v>
      </c>
      <c r="L66" s="16">
        <f t="shared" si="17"/>
        <v>7.4738415545590423E-2</v>
      </c>
      <c r="M66" s="74"/>
      <c r="N66" s="74"/>
      <c r="O66" s="74"/>
      <c r="P66" s="74"/>
      <c r="Q66" s="77"/>
      <c r="R66" s="74"/>
    </row>
    <row r="67" spans="1:18" s="9" customFormat="1" x14ac:dyDescent="0.2">
      <c r="A67" s="13" t="s">
        <v>273</v>
      </c>
      <c r="B67" s="75">
        <v>9241.7679999999928</v>
      </c>
      <c r="C67" s="75">
        <v>35387.047999999988</v>
      </c>
      <c r="D67" s="75">
        <v>9377.1400000000067</v>
      </c>
      <c r="E67" s="75">
        <v>44764.187999999995</v>
      </c>
      <c r="F67" s="75">
        <v>9374.6950000000033</v>
      </c>
      <c r="G67" s="75">
        <v>45400.944000000003</v>
      </c>
      <c r="H67" s="15">
        <f>H68+H69</f>
        <v>100.00000000000001</v>
      </c>
      <c r="I67" s="15">
        <f>I68+I69</f>
        <v>100</v>
      </c>
      <c r="J67" s="16">
        <f t="shared" si="16"/>
        <v>101.46478466025131</v>
      </c>
      <c r="K67" s="16">
        <f t="shared" si="17"/>
        <v>100.02608084849697</v>
      </c>
      <c r="L67" s="16">
        <f t="shared" si="17"/>
        <v>98.597482906963336</v>
      </c>
      <c r="M67" s="78"/>
      <c r="N67" s="78"/>
      <c r="O67" s="78"/>
      <c r="P67" s="78"/>
      <c r="Q67" s="78"/>
      <c r="R67" s="78"/>
    </row>
    <row r="68" spans="1:18" s="9" customFormat="1" x14ac:dyDescent="0.2">
      <c r="A68" s="17" t="s">
        <v>275</v>
      </c>
      <c r="B68" s="75">
        <v>2049.194</v>
      </c>
      <c r="C68" s="75">
        <v>6693.1660000000002</v>
      </c>
      <c r="D68" s="75">
        <v>2467.953</v>
      </c>
      <c r="E68" s="75">
        <v>9161.1200000000008</v>
      </c>
      <c r="F68" s="75">
        <v>821.72199999999998</v>
      </c>
      <c r="G68" s="75">
        <v>3500.6149999999998</v>
      </c>
      <c r="H68" s="15">
        <f>D68/D67*100</f>
        <v>26.318824289708783</v>
      </c>
      <c r="I68" s="15">
        <f>E68/E67*100</f>
        <v>20.465288011032396</v>
      </c>
      <c r="J68" s="16">
        <f t="shared" si="16"/>
        <v>120.43530285565936</v>
      </c>
      <c r="K68" s="16">
        <f t="shared" si="17"/>
        <v>300.33916580059923</v>
      </c>
      <c r="L68" s="16">
        <f t="shared" si="17"/>
        <v>261.70030123278343</v>
      </c>
      <c r="Q68" s="29"/>
    </row>
    <row r="69" spans="1:18" s="9" customFormat="1" x14ac:dyDescent="0.2">
      <c r="A69" s="17" t="s">
        <v>279</v>
      </c>
      <c r="B69" s="75">
        <v>7192.5739999999932</v>
      </c>
      <c r="C69" s="75">
        <v>28693.881999999987</v>
      </c>
      <c r="D69" s="75">
        <v>6909.1870000000072</v>
      </c>
      <c r="E69" s="75">
        <v>35603.067999999992</v>
      </c>
      <c r="F69" s="75">
        <v>8552.9730000000036</v>
      </c>
      <c r="G69" s="75">
        <v>41900.329000000005</v>
      </c>
      <c r="H69" s="15">
        <f>D69/D67*100</f>
        <v>73.681175710291228</v>
      </c>
      <c r="I69" s="15">
        <f>E69/E67*100</f>
        <v>79.534711988967601</v>
      </c>
      <c r="J69" s="16">
        <f t="shared" si="16"/>
        <v>96.06000577818196</v>
      </c>
      <c r="K69" s="16">
        <f t="shared" si="17"/>
        <v>80.78111552556058</v>
      </c>
      <c r="L69" s="16">
        <f t="shared" si="17"/>
        <v>84.970855479440246</v>
      </c>
      <c r="Q69" s="29"/>
    </row>
    <row r="70" spans="1:18" s="9" customFormat="1" x14ac:dyDescent="0.2">
      <c r="A70" s="23" t="s">
        <v>610</v>
      </c>
      <c r="B70" s="75"/>
      <c r="C70" s="75"/>
      <c r="D70" s="75"/>
      <c r="E70" s="75"/>
      <c r="F70" s="75"/>
      <c r="G70" s="75"/>
      <c r="H70" s="74"/>
      <c r="I70" s="74"/>
      <c r="J70" s="74"/>
      <c r="K70" s="74"/>
      <c r="L70" s="74"/>
      <c r="Q70" s="29"/>
    </row>
    <row r="71" spans="1:18" s="9" customFormat="1" x14ac:dyDescent="0.2">
      <c r="A71" s="13" t="s">
        <v>272</v>
      </c>
      <c r="B71" s="75">
        <v>4582.6710000000003</v>
      </c>
      <c r="C71" s="75">
        <v>18512.701000000001</v>
      </c>
      <c r="D71" s="75">
        <v>4655.7880000000014</v>
      </c>
      <c r="E71" s="75">
        <v>23168.49</v>
      </c>
      <c r="F71" s="75">
        <v>4122.0109999999995</v>
      </c>
      <c r="G71" s="75">
        <v>21700.483</v>
      </c>
      <c r="H71" s="15">
        <f>H72+H73</f>
        <v>100</v>
      </c>
      <c r="I71" s="15">
        <f>I72+I73</f>
        <v>100</v>
      </c>
      <c r="J71" s="16">
        <f t="shared" ref="J71:J76" si="18">D71/B71*100</f>
        <v>101.59551056578142</v>
      </c>
      <c r="K71" s="16">
        <f t="shared" ref="K71:L76" si="19">D71/F71*100</f>
        <v>112.94943172155538</v>
      </c>
      <c r="L71" s="16">
        <f t="shared" si="19"/>
        <v>106.76485864392973</v>
      </c>
      <c r="M71" s="78"/>
      <c r="N71" s="78"/>
      <c r="O71" s="78"/>
      <c r="P71" s="78"/>
      <c r="Q71" s="78"/>
      <c r="R71" s="78"/>
    </row>
    <row r="72" spans="1:18" s="9" customFormat="1" x14ac:dyDescent="0.2">
      <c r="A72" s="17" t="s">
        <v>278</v>
      </c>
      <c r="B72" s="75">
        <v>4092.75</v>
      </c>
      <c r="C72" s="75">
        <v>16124.94</v>
      </c>
      <c r="D72" s="75">
        <v>3870.3000000000011</v>
      </c>
      <c r="E72" s="75">
        <v>19995.240000000002</v>
      </c>
      <c r="F72" s="75">
        <v>3647.7299999999996</v>
      </c>
      <c r="G72" s="75">
        <v>20142.55</v>
      </c>
      <c r="H72" s="15">
        <f>D72/D71*100</f>
        <v>83.128785073547164</v>
      </c>
      <c r="I72" s="15">
        <f>E72/E71*100</f>
        <v>86.303595961584037</v>
      </c>
      <c r="J72" s="16">
        <f t="shared" si="18"/>
        <v>94.564779182701145</v>
      </c>
      <c r="K72" s="16">
        <f t="shared" si="19"/>
        <v>106.10160291468944</v>
      </c>
      <c r="L72" s="16">
        <f t="shared" si="19"/>
        <v>99.26866260726672</v>
      </c>
      <c r="M72" s="74"/>
      <c r="N72" s="74"/>
      <c r="O72" s="74"/>
      <c r="P72" s="74"/>
      <c r="Q72" s="77"/>
      <c r="R72" s="74"/>
    </row>
    <row r="73" spans="1:18" s="9" customFormat="1" x14ac:dyDescent="0.2">
      <c r="A73" s="17" t="s">
        <v>274</v>
      </c>
      <c r="B73" s="75">
        <v>489.92099999999999</v>
      </c>
      <c r="C73" s="75">
        <v>2387.761</v>
      </c>
      <c r="D73" s="75">
        <v>785.48800000000006</v>
      </c>
      <c r="E73" s="75">
        <v>3173.25</v>
      </c>
      <c r="F73" s="75">
        <v>474.28100000000001</v>
      </c>
      <c r="G73" s="75">
        <v>1557.933</v>
      </c>
      <c r="H73" s="15">
        <f>D73/D71*100</f>
        <v>16.871214926452833</v>
      </c>
      <c r="I73" s="15">
        <f>E73/E71*100</f>
        <v>13.696404038415968</v>
      </c>
      <c r="J73" s="16">
        <f t="shared" si="18"/>
        <v>160.32952251485443</v>
      </c>
      <c r="K73" s="16">
        <f t="shared" si="19"/>
        <v>165.61658594799286</v>
      </c>
      <c r="L73" s="16">
        <f t="shared" si="19"/>
        <v>203.68334196656724</v>
      </c>
      <c r="M73" s="74"/>
      <c r="N73" s="74"/>
      <c r="O73" s="74"/>
      <c r="P73" s="74"/>
      <c r="Q73" s="77"/>
      <c r="R73" s="74"/>
    </row>
    <row r="74" spans="1:18" s="9" customFormat="1" x14ac:dyDescent="0.2">
      <c r="A74" s="13" t="s">
        <v>273</v>
      </c>
      <c r="B74" s="75">
        <v>4582.6710000000003</v>
      </c>
      <c r="C74" s="75">
        <v>18512.701000000001</v>
      </c>
      <c r="D74" s="75">
        <v>4655.7880000000014</v>
      </c>
      <c r="E74" s="75">
        <v>23168.49</v>
      </c>
      <c r="F74" s="75">
        <v>4122.0109999999995</v>
      </c>
      <c r="G74" s="75">
        <v>21700.483</v>
      </c>
      <c r="H74" s="15">
        <f>H75+H76</f>
        <v>100</v>
      </c>
      <c r="I74" s="15">
        <f>I75+I76</f>
        <v>99.999999999999986</v>
      </c>
      <c r="J74" s="16">
        <f t="shared" si="18"/>
        <v>101.59551056578142</v>
      </c>
      <c r="K74" s="16">
        <f t="shared" si="19"/>
        <v>112.94943172155538</v>
      </c>
      <c r="L74" s="16">
        <f t="shared" si="19"/>
        <v>106.76485864392973</v>
      </c>
      <c r="M74" s="78"/>
      <c r="N74" s="78"/>
      <c r="O74" s="78"/>
      <c r="P74" s="78"/>
      <c r="Q74" s="78"/>
      <c r="R74" s="78"/>
    </row>
    <row r="75" spans="1:18" s="9" customFormat="1" x14ac:dyDescent="0.2">
      <c r="A75" s="17" t="s">
        <v>275</v>
      </c>
      <c r="B75" s="75">
        <v>219.37700000000001</v>
      </c>
      <c r="C75" s="75">
        <v>700.32299999999998</v>
      </c>
      <c r="D75" s="75">
        <v>96.807000000000002</v>
      </c>
      <c r="E75" s="75">
        <v>797.13</v>
      </c>
      <c r="F75" s="75">
        <v>0</v>
      </c>
      <c r="G75" s="75">
        <v>0</v>
      </c>
      <c r="H75" s="15">
        <f>D75/D74*100</f>
        <v>2.079282819578554</v>
      </c>
      <c r="I75" s="15">
        <f>E75/E74*100</f>
        <v>3.4405781300378226</v>
      </c>
      <c r="J75" s="16">
        <f t="shared" si="18"/>
        <v>44.128144700675094</v>
      </c>
      <c r="K75" s="16">
        <v>0</v>
      </c>
      <c r="L75" s="16">
        <v>0</v>
      </c>
      <c r="Q75" s="29"/>
    </row>
    <row r="76" spans="1:18" s="9" customFormat="1" x14ac:dyDescent="0.2">
      <c r="A76" s="17" t="s">
        <v>279</v>
      </c>
      <c r="B76" s="75">
        <v>4363.2939999999999</v>
      </c>
      <c r="C76" s="75">
        <v>17812.378000000001</v>
      </c>
      <c r="D76" s="75">
        <v>4558.9810000000016</v>
      </c>
      <c r="E76" s="75">
        <v>22371.360000000001</v>
      </c>
      <c r="F76" s="75">
        <v>4122.0109999999995</v>
      </c>
      <c r="G76" s="75">
        <v>21700.483</v>
      </c>
      <c r="H76" s="15">
        <f>D76/D74*100</f>
        <v>97.920717180421448</v>
      </c>
      <c r="I76" s="15">
        <f>E76/E74*100</f>
        <v>96.559421869962165</v>
      </c>
      <c r="J76" s="16">
        <f t="shared" si="18"/>
        <v>104.48484562351292</v>
      </c>
      <c r="K76" s="16">
        <f t="shared" si="19"/>
        <v>110.60089359295746</v>
      </c>
      <c r="L76" s="16">
        <f t="shared" si="19"/>
        <v>103.09153026686089</v>
      </c>
      <c r="Q76" s="29"/>
    </row>
    <row r="77" spans="1:18" s="9" customFormat="1" x14ac:dyDescent="0.2">
      <c r="A77" s="23" t="s">
        <v>611</v>
      </c>
      <c r="B77" s="75"/>
      <c r="C77" s="75"/>
      <c r="D77" s="75"/>
      <c r="E77" s="75"/>
      <c r="F77" s="75"/>
      <c r="G77" s="75"/>
      <c r="H77" s="74"/>
      <c r="I77" s="74"/>
      <c r="J77" s="74"/>
      <c r="K77" s="74"/>
      <c r="L77" s="74"/>
      <c r="Q77" s="29"/>
    </row>
    <row r="78" spans="1:18" s="9" customFormat="1" x14ac:dyDescent="0.2">
      <c r="A78" s="13" t="s">
        <v>272</v>
      </c>
      <c r="B78" s="75">
        <v>9704.5559999999914</v>
      </c>
      <c r="C78" s="75">
        <v>40574.328999999991</v>
      </c>
      <c r="D78" s="75">
        <v>10164.858000000009</v>
      </c>
      <c r="E78" s="75">
        <v>50739.186999999998</v>
      </c>
      <c r="F78" s="75">
        <v>10108.920000000007</v>
      </c>
      <c r="G78" s="75">
        <v>47476.784</v>
      </c>
      <c r="H78" s="15">
        <f>H79+H80</f>
        <v>100</v>
      </c>
      <c r="I78" s="15">
        <f>I79+I80</f>
        <v>100</v>
      </c>
      <c r="J78" s="16">
        <f t="shared" ref="J78:J83" si="20">D78/B78*100</f>
        <v>104.74315362804872</v>
      </c>
      <c r="K78" s="16">
        <f t="shared" ref="K78:L83" si="21">D78/F78*100</f>
        <v>100.55335288042642</v>
      </c>
      <c r="L78" s="16">
        <f t="shared" si="21"/>
        <v>106.87157537882095</v>
      </c>
      <c r="M78" s="78"/>
      <c r="N78" s="78"/>
      <c r="O78" s="78"/>
      <c r="P78" s="78"/>
      <c r="Q78" s="78"/>
      <c r="R78" s="78"/>
    </row>
    <row r="79" spans="1:18" s="9" customFormat="1" x14ac:dyDescent="0.2">
      <c r="A79" s="17" t="s">
        <v>278</v>
      </c>
      <c r="B79" s="75">
        <v>9488.6399999999921</v>
      </c>
      <c r="C79" s="75">
        <v>39776.01999999999</v>
      </c>
      <c r="D79" s="75">
        <v>10021.330000000009</v>
      </c>
      <c r="E79" s="75">
        <v>49797.35</v>
      </c>
      <c r="F79" s="75">
        <v>9946.5400000000081</v>
      </c>
      <c r="G79" s="75">
        <v>46834.04</v>
      </c>
      <c r="H79" s="15">
        <f>D79/D78*100</f>
        <v>98.587997982854262</v>
      </c>
      <c r="I79" s="15">
        <f>E79/E78*100</f>
        <v>98.143768050520791</v>
      </c>
      <c r="J79" s="16">
        <f t="shared" si="20"/>
        <v>105.61397629164999</v>
      </c>
      <c r="K79" s="16">
        <f t="shared" si="21"/>
        <v>100.75191976305329</v>
      </c>
      <c r="L79" s="16">
        <f t="shared" si="21"/>
        <v>106.32725684139143</v>
      </c>
      <c r="M79" s="74"/>
      <c r="N79" s="74"/>
      <c r="O79" s="74"/>
      <c r="P79" s="74"/>
      <c r="Q79" s="77"/>
      <c r="R79" s="74"/>
    </row>
    <row r="80" spans="1:18" s="9" customFormat="1" x14ac:dyDescent="0.2">
      <c r="A80" s="17" t="s">
        <v>274</v>
      </c>
      <c r="B80" s="75">
        <v>215.916</v>
      </c>
      <c r="C80" s="75">
        <v>798.30899999999997</v>
      </c>
      <c r="D80" s="75">
        <v>143.52799999999999</v>
      </c>
      <c r="E80" s="75">
        <v>941.83699999999999</v>
      </c>
      <c r="F80" s="75">
        <v>162.38</v>
      </c>
      <c r="G80" s="75">
        <v>642.74400000000003</v>
      </c>
      <c r="H80" s="15">
        <f>D80/D78*100</f>
        <v>1.4120020171457375</v>
      </c>
      <c r="I80" s="15">
        <f>E80/E78*100</f>
        <v>1.8562319494792061</v>
      </c>
      <c r="J80" s="16">
        <f t="shared" si="20"/>
        <v>66.473999147816741</v>
      </c>
      <c r="K80" s="16">
        <f t="shared" si="21"/>
        <v>88.390195836925727</v>
      </c>
      <c r="L80" s="16">
        <f t="shared" si="21"/>
        <v>146.53376772089666</v>
      </c>
      <c r="M80" s="74"/>
      <c r="N80" s="74"/>
      <c r="O80" s="74"/>
      <c r="P80" s="74"/>
      <c r="Q80" s="77"/>
      <c r="R80" s="74"/>
    </row>
    <row r="81" spans="1:18" s="9" customFormat="1" x14ac:dyDescent="0.2">
      <c r="A81" s="13" t="s">
        <v>273</v>
      </c>
      <c r="B81" s="75">
        <v>9704.5559999999914</v>
      </c>
      <c r="C81" s="75">
        <v>40574.328999999991</v>
      </c>
      <c r="D81" s="75">
        <v>10164.858000000009</v>
      </c>
      <c r="E81" s="75">
        <v>50739.186999999998</v>
      </c>
      <c r="F81" s="75">
        <v>10108.920000000007</v>
      </c>
      <c r="G81" s="75">
        <v>47476.784</v>
      </c>
      <c r="H81" s="15">
        <f>H82+H83</f>
        <v>100</v>
      </c>
      <c r="I81" s="15">
        <f>I82+I83</f>
        <v>100</v>
      </c>
      <c r="J81" s="16">
        <f t="shared" si="20"/>
        <v>104.74315362804872</v>
      </c>
      <c r="K81" s="16">
        <f t="shared" si="21"/>
        <v>100.55335288042642</v>
      </c>
      <c r="L81" s="16">
        <f t="shared" si="21"/>
        <v>106.87157537882095</v>
      </c>
      <c r="M81" s="78"/>
      <c r="N81" s="78"/>
      <c r="O81" s="78"/>
      <c r="P81" s="78"/>
      <c r="Q81" s="78"/>
      <c r="R81" s="78"/>
    </row>
    <row r="82" spans="1:18" s="9" customFormat="1" x14ac:dyDescent="0.2">
      <c r="A82" s="17" t="s">
        <v>275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v>0</v>
      </c>
      <c r="H82" s="15">
        <f>D82/D81*100</f>
        <v>0</v>
      </c>
      <c r="I82" s="15">
        <f>E82/E81*100</f>
        <v>0</v>
      </c>
      <c r="J82" s="16">
        <v>0</v>
      </c>
      <c r="K82" s="16">
        <v>0</v>
      </c>
      <c r="L82" s="16">
        <v>0</v>
      </c>
      <c r="Q82" s="29"/>
    </row>
    <row r="83" spans="1:18" s="9" customFormat="1" x14ac:dyDescent="0.2">
      <c r="A83" s="17" t="s">
        <v>279</v>
      </c>
      <c r="B83" s="75">
        <v>9704.5559999999914</v>
      </c>
      <c r="C83" s="75">
        <v>40574.328999999991</v>
      </c>
      <c r="D83" s="75">
        <v>10164.858000000009</v>
      </c>
      <c r="E83" s="75">
        <v>50739.186999999998</v>
      </c>
      <c r="F83" s="75">
        <v>10108.920000000007</v>
      </c>
      <c r="G83" s="75">
        <v>47476.784</v>
      </c>
      <c r="H83" s="15">
        <f>D83/D81*100</f>
        <v>100</v>
      </c>
      <c r="I83" s="15">
        <f>E83/E81*100</f>
        <v>100</v>
      </c>
      <c r="J83" s="16">
        <f t="shared" si="20"/>
        <v>104.74315362804872</v>
      </c>
      <c r="K83" s="16">
        <f t="shared" si="21"/>
        <v>100.55335288042642</v>
      </c>
      <c r="L83" s="16">
        <f t="shared" si="21"/>
        <v>106.87157537882095</v>
      </c>
      <c r="Q83" s="29"/>
    </row>
    <row r="84" spans="1:18" s="9" customFormat="1" x14ac:dyDescent="0.2">
      <c r="A84" s="23" t="s">
        <v>570</v>
      </c>
      <c r="B84" s="75"/>
      <c r="C84" s="75"/>
      <c r="D84" s="75"/>
      <c r="E84" s="75"/>
      <c r="F84" s="75"/>
      <c r="G84" s="75"/>
      <c r="H84" s="74"/>
      <c r="I84" s="74"/>
      <c r="J84" s="74"/>
      <c r="K84" s="74"/>
      <c r="L84" s="74"/>
      <c r="Q84" s="29"/>
    </row>
    <row r="85" spans="1:18" s="9" customFormat="1" x14ac:dyDescent="0.2">
      <c r="A85" s="13" t="s">
        <v>272</v>
      </c>
      <c r="B85" s="75">
        <v>45666.590999999986</v>
      </c>
      <c r="C85" s="75">
        <v>162941.565</v>
      </c>
      <c r="D85" s="75">
        <v>44425.273000000001</v>
      </c>
      <c r="E85" s="75">
        <v>207366.83799999999</v>
      </c>
      <c r="F85" s="75">
        <v>43601.837000000029</v>
      </c>
      <c r="G85" s="75">
        <v>200547.03000000003</v>
      </c>
      <c r="H85" s="15">
        <f>H86+H87</f>
        <v>99.999999999999986</v>
      </c>
      <c r="I85" s="15">
        <f>I86+I87</f>
        <v>100</v>
      </c>
      <c r="J85" s="16">
        <f t="shared" ref="J85:J90" si="22">D85/B85*100</f>
        <v>97.28178089754941</v>
      </c>
      <c r="K85" s="16">
        <f t="shared" ref="K85:L90" si="23">D85/F85*100</f>
        <v>101.88853510919729</v>
      </c>
      <c r="L85" s="16">
        <f t="shared" si="23"/>
        <v>103.40060284113903</v>
      </c>
      <c r="M85" s="78"/>
      <c r="N85" s="78"/>
      <c r="O85" s="78"/>
      <c r="P85" s="78"/>
      <c r="Q85" s="78"/>
      <c r="R85" s="78"/>
    </row>
    <row r="86" spans="1:18" s="9" customFormat="1" x14ac:dyDescent="0.2">
      <c r="A86" s="17" t="s">
        <v>278</v>
      </c>
      <c r="B86" s="75">
        <v>34607.949999999983</v>
      </c>
      <c r="C86" s="75">
        <v>126926.25</v>
      </c>
      <c r="D86" s="75">
        <v>30825.089999999997</v>
      </c>
      <c r="E86" s="75">
        <v>157751.34</v>
      </c>
      <c r="F86" s="75">
        <v>29837.200000000026</v>
      </c>
      <c r="G86" s="75">
        <v>148587.19000000003</v>
      </c>
      <c r="H86" s="15">
        <f>D86/D85*100</f>
        <v>69.386382836634439</v>
      </c>
      <c r="I86" s="15">
        <f>E86/E85*100</f>
        <v>76.073561964618477</v>
      </c>
      <c r="J86" s="16">
        <f t="shared" si="22"/>
        <v>89.069390125679249</v>
      </c>
      <c r="K86" s="16">
        <f t="shared" si="23"/>
        <v>103.31093400184994</v>
      </c>
      <c r="L86" s="16">
        <f t="shared" si="23"/>
        <v>106.16752359338646</v>
      </c>
      <c r="M86" s="74"/>
      <c r="N86" s="74"/>
      <c r="O86" s="74"/>
      <c r="P86" s="74"/>
      <c r="Q86" s="77"/>
      <c r="R86" s="74"/>
    </row>
    <row r="87" spans="1:18" s="9" customFormat="1" x14ac:dyDescent="0.2">
      <c r="A87" s="17" t="s">
        <v>274</v>
      </c>
      <c r="B87" s="75">
        <v>11058.641</v>
      </c>
      <c r="C87" s="75">
        <v>36015.315000000002</v>
      </c>
      <c r="D87" s="75">
        <v>13600.183000000001</v>
      </c>
      <c r="E87" s="75">
        <v>49615.498</v>
      </c>
      <c r="F87" s="75">
        <v>13764.637000000001</v>
      </c>
      <c r="G87" s="75">
        <v>51959.839999999997</v>
      </c>
      <c r="H87" s="15">
        <f>D87/D85*100</f>
        <v>30.613617163365547</v>
      </c>
      <c r="I87" s="15">
        <f>E87/E85*100</f>
        <v>23.92643803538153</v>
      </c>
      <c r="J87" s="16">
        <f t="shared" si="22"/>
        <v>122.98240805538403</v>
      </c>
      <c r="K87" s="16">
        <f t="shared" si="23"/>
        <v>98.805242739056624</v>
      </c>
      <c r="L87" s="16">
        <f t="shared" si="23"/>
        <v>95.488165475490305</v>
      </c>
      <c r="M87" s="74"/>
      <c r="N87" s="74"/>
      <c r="O87" s="74"/>
      <c r="P87" s="74"/>
      <c r="Q87" s="77"/>
      <c r="R87" s="74"/>
    </row>
    <row r="88" spans="1:18" s="9" customFormat="1" x14ac:dyDescent="0.2">
      <c r="A88" s="13" t="s">
        <v>273</v>
      </c>
      <c r="B88" s="75">
        <v>45666.590999999986</v>
      </c>
      <c r="C88" s="75">
        <v>162941.565</v>
      </c>
      <c r="D88" s="75">
        <v>44425.273000000001</v>
      </c>
      <c r="E88" s="75">
        <v>207366.83799999999</v>
      </c>
      <c r="F88" s="75">
        <v>43601.837000000029</v>
      </c>
      <c r="G88" s="75">
        <v>200547.03000000003</v>
      </c>
      <c r="H88" s="15">
        <f>H89+H90</f>
        <v>99.999999999999986</v>
      </c>
      <c r="I88" s="15">
        <f>I89+I90</f>
        <v>100.00000000000001</v>
      </c>
      <c r="J88" s="16">
        <f t="shared" si="22"/>
        <v>97.28178089754941</v>
      </c>
      <c r="K88" s="16">
        <f t="shared" si="23"/>
        <v>101.88853510919729</v>
      </c>
      <c r="L88" s="16">
        <f t="shared" si="23"/>
        <v>103.40060284113903</v>
      </c>
      <c r="M88" s="78"/>
      <c r="N88" s="78"/>
      <c r="O88" s="78"/>
      <c r="P88" s="78"/>
      <c r="Q88" s="78"/>
      <c r="R88" s="78"/>
    </row>
    <row r="89" spans="1:18" s="9" customFormat="1" x14ac:dyDescent="0.2">
      <c r="A89" s="17" t="s">
        <v>275</v>
      </c>
      <c r="B89" s="75">
        <v>3360.17</v>
      </c>
      <c r="C89" s="75">
        <v>14182.905000000001</v>
      </c>
      <c r="D89" s="75">
        <v>2923.7829999999999</v>
      </c>
      <c r="E89" s="75">
        <v>17106.687999999998</v>
      </c>
      <c r="F89" s="75">
        <v>4010.1660000000002</v>
      </c>
      <c r="G89" s="75">
        <v>19196.190999999999</v>
      </c>
      <c r="H89" s="15">
        <f>D89/D88*100</f>
        <v>6.581350664969464</v>
      </c>
      <c r="I89" s="15">
        <f>E89/E88*100</f>
        <v>8.2494810476880591</v>
      </c>
      <c r="J89" s="16">
        <f t="shared" si="22"/>
        <v>87.012948749616825</v>
      </c>
      <c r="K89" s="16">
        <f t="shared" si="23"/>
        <v>72.90927607485574</v>
      </c>
      <c r="L89" s="16">
        <f t="shared" si="23"/>
        <v>89.115012452209925</v>
      </c>
      <c r="Q89" s="29"/>
    </row>
    <row r="90" spans="1:18" s="9" customFormat="1" x14ac:dyDescent="0.2">
      <c r="A90" s="17" t="s">
        <v>279</v>
      </c>
      <c r="B90" s="75">
        <v>42306.420999999988</v>
      </c>
      <c r="C90" s="75">
        <v>148758.66</v>
      </c>
      <c r="D90" s="75">
        <v>41501.49</v>
      </c>
      <c r="E90" s="75">
        <v>190260.15</v>
      </c>
      <c r="F90" s="75">
        <v>39591.671000000031</v>
      </c>
      <c r="G90" s="75">
        <v>181350.83900000004</v>
      </c>
      <c r="H90" s="15">
        <f>D90/D88*100</f>
        <v>93.418649335030523</v>
      </c>
      <c r="I90" s="15">
        <f>E90/E88*100</f>
        <v>91.75051895231195</v>
      </c>
      <c r="J90" s="16">
        <f t="shared" si="22"/>
        <v>98.097378646139816</v>
      </c>
      <c r="K90" s="16">
        <f t="shared" si="23"/>
        <v>104.82378983195724</v>
      </c>
      <c r="L90" s="16">
        <f t="shared" si="23"/>
        <v>104.91274870804428</v>
      </c>
      <c r="Q90" s="29"/>
    </row>
    <row r="91" spans="1:18" s="9" customFormat="1" ht="33.75" x14ac:dyDescent="0.2">
      <c r="A91" s="23" t="s">
        <v>571</v>
      </c>
      <c r="B91" s="75"/>
      <c r="C91" s="75"/>
      <c r="D91" s="75"/>
      <c r="E91" s="75"/>
      <c r="F91" s="75"/>
      <c r="G91" s="75"/>
      <c r="H91" s="74"/>
      <c r="I91" s="74"/>
      <c r="J91" s="74"/>
      <c r="K91" s="74"/>
      <c r="L91" s="74"/>
      <c r="Q91" s="29"/>
    </row>
    <row r="92" spans="1:18" s="9" customFormat="1" x14ac:dyDescent="0.2">
      <c r="A92" s="13" t="s">
        <v>272</v>
      </c>
      <c r="B92" s="75">
        <v>10396.472</v>
      </c>
      <c r="C92" s="75">
        <v>41398.084999999999</v>
      </c>
      <c r="D92" s="75">
        <v>11826.311</v>
      </c>
      <c r="E92" s="75">
        <v>53224.394999999997</v>
      </c>
      <c r="F92" s="75">
        <v>11575.343000000001</v>
      </c>
      <c r="G92" s="75">
        <v>56507.156999999999</v>
      </c>
      <c r="H92" s="15">
        <f>H93+H94</f>
        <v>100</v>
      </c>
      <c r="I92" s="15">
        <f>I93+I94</f>
        <v>100.00000000000001</v>
      </c>
      <c r="J92" s="16">
        <f t="shared" ref="J92:J97" si="24">D92/B92*100</f>
        <v>113.75311740367309</v>
      </c>
      <c r="K92" s="16">
        <f t="shared" ref="K92:L97" si="25">D92/F92*100</f>
        <v>102.1681258170924</v>
      </c>
      <c r="L92" s="16">
        <f t="shared" si="25"/>
        <v>94.190537669414155</v>
      </c>
      <c r="M92" s="78"/>
      <c r="N92" s="78"/>
      <c r="O92" s="78"/>
      <c r="P92" s="78"/>
      <c r="Q92" s="78"/>
      <c r="R92" s="78"/>
    </row>
    <row r="93" spans="1:18" s="9" customFormat="1" x14ac:dyDescent="0.2">
      <c r="A93" s="17" t="s">
        <v>278</v>
      </c>
      <c r="B93" s="75">
        <v>9790.6650000000009</v>
      </c>
      <c r="C93" s="75">
        <v>38779.661</v>
      </c>
      <c r="D93" s="75">
        <v>9967.3320000000003</v>
      </c>
      <c r="E93" s="75">
        <v>48746.993000000002</v>
      </c>
      <c r="F93" s="75">
        <v>10759.332</v>
      </c>
      <c r="G93" s="75">
        <v>53684.66</v>
      </c>
      <c r="H93" s="15">
        <f>D93/D92*100</f>
        <v>84.280990073743197</v>
      </c>
      <c r="I93" s="15">
        <f>E93/E92*100</f>
        <v>91.587688314728624</v>
      </c>
      <c r="J93" s="16">
        <f t="shared" si="24"/>
        <v>101.80444331411604</v>
      </c>
      <c r="K93" s="16">
        <f t="shared" si="25"/>
        <v>92.638948217231331</v>
      </c>
      <c r="L93" s="16">
        <f t="shared" si="25"/>
        <v>90.8024620068377</v>
      </c>
      <c r="M93" s="74"/>
      <c r="N93" s="74"/>
      <c r="O93" s="74"/>
      <c r="P93" s="74"/>
      <c r="Q93" s="77"/>
      <c r="R93" s="74"/>
    </row>
    <row r="94" spans="1:18" s="9" customFormat="1" x14ac:dyDescent="0.2">
      <c r="A94" s="17" t="s">
        <v>274</v>
      </c>
      <c r="B94" s="75">
        <v>605.80700000000002</v>
      </c>
      <c r="C94" s="75">
        <v>2618.4229999999998</v>
      </c>
      <c r="D94" s="75">
        <v>1858.979</v>
      </c>
      <c r="E94" s="75">
        <v>4477.402</v>
      </c>
      <c r="F94" s="75">
        <v>816.01099999999997</v>
      </c>
      <c r="G94" s="75">
        <v>2822.4969999999998</v>
      </c>
      <c r="H94" s="15">
        <f>D94/D92*100</f>
        <v>15.719009926256803</v>
      </c>
      <c r="I94" s="15">
        <f>E94/E92*100</f>
        <v>8.4123116852713888</v>
      </c>
      <c r="J94" s="16">
        <f t="shared" si="24"/>
        <v>306.85994054211989</v>
      </c>
      <c r="K94" s="16">
        <f t="shared" si="25"/>
        <v>227.81298291322054</v>
      </c>
      <c r="L94" s="16">
        <f t="shared" si="25"/>
        <v>158.63265753692565</v>
      </c>
      <c r="M94" s="74"/>
      <c r="N94" s="74"/>
      <c r="O94" s="74"/>
      <c r="P94" s="74"/>
      <c r="Q94" s="77"/>
      <c r="R94" s="74"/>
    </row>
    <row r="95" spans="1:18" s="9" customFormat="1" x14ac:dyDescent="0.2">
      <c r="A95" s="13" t="s">
        <v>273</v>
      </c>
      <c r="B95" s="75">
        <v>10396.472</v>
      </c>
      <c r="C95" s="75">
        <v>41398.084999999999</v>
      </c>
      <c r="D95" s="75">
        <v>11826.311</v>
      </c>
      <c r="E95" s="75">
        <v>53224.394999999997</v>
      </c>
      <c r="F95" s="75">
        <v>11575.343000000001</v>
      </c>
      <c r="G95" s="75">
        <v>56507.156999999999</v>
      </c>
      <c r="H95" s="15">
        <f>H96+H97</f>
        <v>100</v>
      </c>
      <c r="I95" s="15">
        <f>I96+I97</f>
        <v>100.00000187883771</v>
      </c>
      <c r="J95" s="16">
        <f t="shared" si="24"/>
        <v>113.75311740367309</v>
      </c>
      <c r="K95" s="16">
        <f t="shared" si="25"/>
        <v>102.1681258170924</v>
      </c>
      <c r="L95" s="16">
        <f t="shared" si="25"/>
        <v>94.190537669414155</v>
      </c>
      <c r="M95" s="78"/>
      <c r="N95" s="78"/>
      <c r="O95" s="78"/>
      <c r="P95" s="78"/>
      <c r="Q95" s="78"/>
      <c r="R95" s="78"/>
    </row>
    <row r="96" spans="1:18" s="9" customFormat="1" x14ac:dyDescent="0.2">
      <c r="A96" s="17" t="s">
        <v>275</v>
      </c>
      <c r="B96" s="75">
        <v>54.225999999999999</v>
      </c>
      <c r="C96" s="75">
        <v>210.58600000000001</v>
      </c>
      <c r="D96" s="75">
        <v>146.124</v>
      </c>
      <c r="E96" s="75">
        <v>356.71</v>
      </c>
      <c r="F96" s="75">
        <v>154.774</v>
      </c>
      <c r="G96" s="75">
        <v>762.29600000000005</v>
      </c>
      <c r="H96" s="15">
        <f>D96/D95*100</f>
        <v>1.2355839449850423</v>
      </c>
      <c r="I96" s="15">
        <f>E96/E95*100</f>
        <v>0.67020019673309583</v>
      </c>
      <c r="J96" s="16">
        <f t="shared" si="24"/>
        <v>269.47220890347808</v>
      </c>
      <c r="K96" s="16">
        <f t="shared" si="25"/>
        <v>94.411206016514399</v>
      </c>
      <c r="L96" s="16">
        <f t="shared" si="25"/>
        <v>46.794158699507797</v>
      </c>
      <c r="Q96" s="29"/>
    </row>
    <row r="97" spans="1:18" s="9" customFormat="1" x14ac:dyDescent="0.2">
      <c r="A97" s="17" t="s">
        <v>279</v>
      </c>
      <c r="B97" s="75">
        <v>10342.245999999999</v>
      </c>
      <c r="C97" s="75">
        <v>41187.499000000003</v>
      </c>
      <c r="D97" s="75">
        <v>11680.187</v>
      </c>
      <c r="E97" s="75">
        <v>52867.686000000002</v>
      </c>
      <c r="F97" s="75">
        <v>11420.567999999999</v>
      </c>
      <c r="G97" s="75">
        <v>55744.860999999997</v>
      </c>
      <c r="H97" s="15">
        <f>D97/D95*100</f>
        <v>98.764416055014962</v>
      </c>
      <c r="I97" s="15">
        <f>E97/E95*100</f>
        <v>99.329801682104616</v>
      </c>
      <c r="J97" s="16">
        <f t="shared" si="24"/>
        <v>112.93665805280595</v>
      </c>
      <c r="K97" s="16">
        <f t="shared" si="25"/>
        <v>102.27325821272638</v>
      </c>
      <c r="L97" s="16">
        <f t="shared" si="25"/>
        <v>94.838672214107774</v>
      </c>
      <c r="Q97" s="29"/>
    </row>
    <row r="98" spans="1:18" s="9" customFormat="1" ht="33.75" x14ac:dyDescent="0.2">
      <c r="A98" s="23" t="s">
        <v>572</v>
      </c>
      <c r="B98" s="75"/>
      <c r="C98" s="75"/>
      <c r="D98" s="75"/>
      <c r="E98" s="75"/>
      <c r="F98" s="75"/>
      <c r="G98" s="75"/>
      <c r="H98" s="74"/>
      <c r="I98" s="74"/>
      <c r="J98" s="74"/>
      <c r="K98" s="74"/>
      <c r="L98" s="74"/>
      <c r="Q98" s="29"/>
    </row>
    <row r="99" spans="1:18" s="9" customFormat="1" x14ac:dyDescent="0.2">
      <c r="A99" s="13" t="s">
        <v>272</v>
      </c>
      <c r="B99" s="75">
        <v>7809.1139999999996</v>
      </c>
      <c r="C99" s="75">
        <v>29707.37</v>
      </c>
      <c r="D99" s="75">
        <v>8073.6580000000004</v>
      </c>
      <c r="E99" s="75">
        <v>37781.027000000002</v>
      </c>
      <c r="F99" s="75">
        <v>7248.4</v>
      </c>
      <c r="G99" s="75">
        <v>35704.523999999998</v>
      </c>
      <c r="H99" s="15">
        <f>H100+H101</f>
        <v>99.99998761404062</v>
      </c>
      <c r="I99" s="15">
        <f>I100+I101</f>
        <v>100.00000264683116</v>
      </c>
      <c r="J99" s="16">
        <f t="shared" ref="J99:J104" si="26">D99/B99*100</f>
        <v>103.38763142656133</v>
      </c>
      <c r="K99" s="16">
        <f t="shared" ref="K99:L104" si="27">D99/F99*100</f>
        <v>111.38538160145688</v>
      </c>
      <c r="L99" s="16">
        <f t="shared" si="27"/>
        <v>105.81579802044135</v>
      </c>
      <c r="M99" s="78"/>
      <c r="N99" s="78"/>
      <c r="O99" s="78"/>
      <c r="P99" s="78"/>
      <c r="Q99" s="78"/>
      <c r="R99" s="78"/>
    </row>
    <row r="100" spans="1:18" s="9" customFormat="1" x14ac:dyDescent="0.2">
      <c r="A100" s="17" t="s">
        <v>278</v>
      </c>
      <c r="B100" s="75">
        <v>7699.4179999999997</v>
      </c>
      <c r="C100" s="75">
        <v>29137.337</v>
      </c>
      <c r="D100" s="75">
        <v>8006.0839999999998</v>
      </c>
      <c r="E100" s="75">
        <v>37143.421999999999</v>
      </c>
      <c r="F100" s="75">
        <v>7137.0839999999998</v>
      </c>
      <c r="G100" s="75">
        <v>35226.421999999999</v>
      </c>
      <c r="H100" s="15">
        <f>D100/D99*100</f>
        <v>99.16303118115728</v>
      </c>
      <c r="I100" s="15">
        <f>E100/E99*100</f>
        <v>98.312367210134326</v>
      </c>
      <c r="J100" s="16">
        <f t="shared" si="26"/>
        <v>103.98297637561697</v>
      </c>
      <c r="K100" s="16">
        <f t="shared" si="27"/>
        <v>112.17584100173124</v>
      </c>
      <c r="L100" s="16">
        <f t="shared" si="27"/>
        <v>105.44193787265705</v>
      </c>
      <c r="M100" s="74"/>
      <c r="N100" s="74"/>
      <c r="O100" s="74"/>
      <c r="P100" s="74"/>
      <c r="Q100" s="77"/>
      <c r="R100" s="74"/>
    </row>
    <row r="101" spans="1:18" s="9" customFormat="1" x14ac:dyDescent="0.2">
      <c r="A101" s="17" t="s">
        <v>274</v>
      </c>
      <c r="B101" s="75">
        <v>109.696</v>
      </c>
      <c r="C101" s="75">
        <v>570.03200000000004</v>
      </c>
      <c r="D101" s="75">
        <v>67.572999999999993</v>
      </c>
      <c r="E101" s="75">
        <v>637.60599999999999</v>
      </c>
      <c r="F101" s="75">
        <v>111.316</v>
      </c>
      <c r="G101" s="75">
        <v>478.10199999999998</v>
      </c>
      <c r="H101" s="15">
        <f>D101/D99*100</f>
        <v>0.83695643288333477</v>
      </c>
      <c r="I101" s="15">
        <f>E101/E99*100</f>
        <v>1.6876354366968371</v>
      </c>
      <c r="J101" s="16">
        <f t="shared" si="26"/>
        <v>61.600240665110853</v>
      </c>
      <c r="K101" s="16">
        <f t="shared" si="27"/>
        <v>60.703762262388153</v>
      </c>
      <c r="L101" s="16">
        <f t="shared" si="27"/>
        <v>133.36191858641044</v>
      </c>
      <c r="M101" s="74"/>
      <c r="N101" s="74"/>
      <c r="O101" s="74"/>
      <c r="P101" s="74"/>
      <c r="Q101" s="77"/>
      <c r="R101" s="74"/>
    </row>
    <row r="102" spans="1:18" s="9" customFormat="1" x14ac:dyDescent="0.2">
      <c r="A102" s="13" t="s">
        <v>273</v>
      </c>
      <c r="B102" s="75">
        <v>7809.1139999999996</v>
      </c>
      <c r="C102" s="75">
        <v>29707.37</v>
      </c>
      <c r="D102" s="75">
        <v>8073.6580000000004</v>
      </c>
      <c r="E102" s="75">
        <v>37781.027000000002</v>
      </c>
      <c r="F102" s="75">
        <v>7248.4</v>
      </c>
      <c r="G102" s="75">
        <v>35704.523999999998</v>
      </c>
      <c r="H102" s="15">
        <f>H103+H104</f>
        <v>99.99998761404062</v>
      </c>
      <c r="I102" s="15">
        <f>I103+I104</f>
        <v>100.00000264683116</v>
      </c>
      <c r="J102" s="16">
        <f t="shared" si="26"/>
        <v>103.38763142656133</v>
      </c>
      <c r="K102" s="16">
        <f t="shared" si="27"/>
        <v>111.38538160145688</v>
      </c>
      <c r="L102" s="16">
        <f t="shared" si="27"/>
        <v>105.81579802044135</v>
      </c>
      <c r="M102" s="78"/>
      <c r="N102" s="78"/>
      <c r="O102" s="78"/>
      <c r="P102" s="78"/>
      <c r="Q102" s="78"/>
      <c r="R102" s="78"/>
    </row>
    <row r="103" spans="1:18" s="9" customFormat="1" x14ac:dyDescent="0.2">
      <c r="A103" s="17" t="s">
        <v>275</v>
      </c>
      <c r="B103" s="75">
        <v>237.089</v>
      </c>
      <c r="C103" s="75">
        <v>779.14200000000005</v>
      </c>
      <c r="D103" s="75">
        <v>193.649</v>
      </c>
      <c r="E103" s="75">
        <v>972.79200000000003</v>
      </c>
      <c r="F103" s="75">
        <v>181.36099999999999</v>
      </c>
      <c r="G103" s="75">
        <v>978.66</v>
      </c>
      <c r="H103" s="15">
        <f>D103/D102*100</f>
        <v>2.3985286471138609</v>
      </c>
      <c r="I103" s="15">
        <f>E103/E102*100</f>
        <v>2.5748161901475042</v>
      </c>
      <c r="J103" s="16">
        <f t="shared" si="26"/>
        <v>81.677766577108173</v>
      </c>
      <c r="K103" s="16">
        <f t="shared" si="27"/>
        <v>106.77543683592394</v>
      </c>
      <c r="L103" s="16">
        <f t="shared" si="27"/>
        <v>99.400404634908966</v>
      </c>
      <c r="Q103" s="29"/>
    </row>
    <row r="104" spans="1:18" s="9" customFormat="1" x14ac:dyDescent="0.2">
      <c r="A104" s="17" t="s">
        <v>279</v>
      </c>
      <c r="B104" s="75">
        <v>7572.0240000000003</v>
      </c>
      <c r="C104" s="75">
        <v>28928.226999999999</v>
      </c>
      <c r="D104" s="75">
        <v>7880.0079999999998</v>
      </c>
      <c r="E104" s="75">
        <v>36808.235999999997</v>
      </c>
      <c r="F104" s="75">
        <v>7067.04</v>
      </c>
      <c r="G104" s="75">
        <v>34725.864000000001</v>
      </c>
      <c r="H104" s="15">
        <f>D104/D102*100</f>
        <v>97.601458966926756</v>
      </c>
      <c r="I104" s="15">
        <f>E104/E102*100</f>
        <v>97.425186456683662</v>
      </c>
      <c r="J104" s="16">
        <f t="shared" si="26"/>
        <v>104.06739334159532</v>
      </c>
      <c r="K104" s="16">
        <f t="shared" si="27"/>
        <v>111.50365641060472</v>
      </c>
      <c r="L104" s="16">
        <f t="shared" si="27"/>
        <v>105.99660241714935</v>
      </c>
      <c r="Q104" s="29"/>
    </row>
    <row r="105" spans="1:18" s="9" customFormat="1" x14ac:dyDescent="0.2">
      <c r="A105" s="23" t="s">
        <v>573</v>
      </c>
      <c r="B105" s="75"/>
      <c r="C105" s="75"/>
      <c r="D105" s="75"/>
      <c r="E105" s="75"/>
      <c r="F105" s="75"/>
      <c r="G105" s="75"/>
      <c r="H105" s="74"/>
      <c r="I105" s="74"/>
      <c r="J105" s="74"/>
      <c r="K105" s="74"/>
      <c r="L105" s="74"/>
      <c r="Q105" s="29"/>
    </row>
    <row r="106" spans="1:18" s="9" customFormat="1" x14ac:dyDescent="0.2">
      <c r="A106" s="13" t="s">
        <v>272</v>
      </c>
      <c r="B106" s="75">
        <v>7916.0439999999999</v>
      </c>
      <c r="C106" s="75">
        <v>28859.427</v>
      </c>
      <c r="D106" s="75">
        <v>7927.3220000000001</v>
      </c>
      <c r="E106" s="75">
        <v>36786.749000000003</v>
      </c>
      <c r="F106" s="75">
        <v>8617.0990000000002</v>
      </c>
      <c r="G106" s="75">
        <v>40956.936000000002</v>
      </c>
      <c r="H106" s="15">
        <f>H107+H108</f>
        <v>100</v>
      </c>
      <c r="I106" s="15">
        <f>I107+I108</f>
        <v>99.999999999999972</v>
      </c>
      <c r="J106" s="16">
        <f t="shared" ref="J106:J111" si="28">D106/B106*100</f>
        <v>100.14247015302089</v>
      </c>
      <c r="K106" s="16">
        <f t="shared" ref="K106:L111" si="29">D106/F106*100</f>
        <v>91.995252694671365</v>
      </c>
      <c r="L106" s="16">
        <f t="shared" si="29"/>
        <v>89.818117742010784</v>
      </c>
      <c r="M106" s="78"/>
      <c r="N106" s="78"/>
      <c r="O106" s="78"/>
      <c r="P106" s="78"/>
      <c r="Q106" s="78"/>
      <c r="R106" s="78"/>
    </row>
    <row r="107" spans="1:18" s="9" customFormat="1" x14ac:dyDescent="0.2">
      <c r="A107" s="17" t="s">
        <v>278</v>
      </c>
      <c r="B107" s="75">
        <v>4053.498</v>
      </c>
      <c r="C107" s="75">
        <v>15017.993</v>
      </c>
      <c r="D107" s="75">
        <v>4351.8320000000003</v>
      </c>
      <c r="E107" s="75">
        <v>19369.825000000001</v>
      </c>
      <c r="F107" s="75">
        <v>4683.4979999999996</v>
      </c>
      <c r="G107" s="75">
        <v>22249.491999999998</v>
      </c>
      <c r="H107" s="15">
        <f>D107/D106*100</f>
        <v>54.896622087509506</v>
      </c>
      <c r="I107" s="15">
        <f>E107/E106*100</f>
        <v>52.654353881611001</v>
      </c>
      <c r="J107" s="16">
        <f t="shared" si="28"/>
        <v>107.35991481924995</v>
      </c>
      <c r="K107" s="16">
        <f t="shared" si="29"/>
        <v>92.918412690685486</v>
      </c>
      <c r="L107" s="16">
        <f t="shared" si="29"/>
        <v>87.057380905595522</v>
      </c>
      <c r="M107" s="74"/>
      <c r="N107" s="74"/>
      <c r="O107" s="74"/>
      <c r="P107" s="74"/>
      <c r="Q107" s="77"/>
      <c r="R107" s="74"/>
    </row>
    <row r="108" spans="1:18" s="9" customFormat="1" x14ac:dyDescent="0.2">
      <c r="A108" s="17" t="s">
        <v>274</v>
      </c>
      <c r="B108" s="75">
        <v>3862.5450000000001</v>
      </c>
      <c r="C108" s="75">
        <v>13841.433999999999</v>
      </c>
      <c r="D108" s="75">
        <v>3575.49</v>
      </c>
      <c r="E108" s="75">
        <v>17416.923999999999</v>
      </c>
      <c r="F108" s="75">
        <v>3933.6010000000001</v>
      </c>
      <c r="G108" s="75">
        <v>18707.444</v>
      </c>
      <c r="H108" s="15">
        <f>D108/D106*100</f>
        <v>45.103377912490494</v>
      </c>
      <c r="I108" s="15">
        <f>E108/E106*100</f>
        <v>47.345646118388977</v>
      </c>
      <c r="J108" s="16">
        <f t="shared" si="28"/>
        <v>92.56824192339505</v>
      </c>
      <c r="K108" s="16">
        <f t="shared" si="29"/>
        <v>90.896102578782134</v>
      </c>
      <c r="L108" s="16">
        <f t="shared" si="29"/>
        <v>93.101569621162568</v>
      </c>
      <c r="M108" s="74"/>
      <c r="N108" s="74"/>
      <c r="O108" s="74"/>
      <c r="P108" s="74"/>
      <c r="Q108" s="77"/>
      <c r="R108" s="74"/>
    </row>
    <row r="109" spans="1:18" s="9" customFormat="1" x14ac:dyDescent="0.2">
      <c r="A109" s="13" t="s">
        <v>273</v>
      </c>
      <c r="B109" s="75">
        <v>7916.0439999999999</v>
      </c>
      <c r="C109" s="75">
        <v>28859.427</v>
      </c>
      <c r="D109" s="75">
        <v>7927.3220000000001</v>
      </c>
      <c r="E109" s="75">
        <v>36786.749000000003</v>
      </c>
      <c r="F109" s="75">
        <v>8617.0990000000002</v>
      </c>
      <c r="G109" s="75">
        <v>40956.936000000002</v>
      </c>
      <c r="H109" s="15">
        <f>H110+H111</f>
        <v>99.999999999999986</v>
      </c>
      <c r="I109" s="15">
        <f>I110+I111</f>
        <v>99.999999999999986</v>
      </c>
      <c r="J109" s="16">
        <f t="shared" si="28"/>
        <v>100.14247015302089</v>
      </c>
      <c r="K109" s="16">
        <f t="shared" si="29"/>
        <v>91.995252694671365</v>
      </c>
      <c r="L109" s="16">
        <f t="shared" si="29"/>
        <v>89.818117742010784</v>
      </c>
      <c r="M109" s="78"/>
      <c r="N109" s="78"/>
      <c r="O109" s="78"/>
      <c r="P109" s="78"/>
      <c r="Q109" s="78"/>
      <c r="R109" s="78"/>
    </row>
    <row r="110" spans="1:18" s="9" customFormat="1" x14ac:dyDescent="0.2">
      <c r="A110" s="17" t="s">
        <v>275</v>
      </c>
      <c r="B110" s="75">
        <v>256.16699999999997</v>
      </c>
      <c r="C110" s="75">
        <v>735.51700000000005</v>
      </c>
      <c r="D110" s="75">
        <v>344.54599999999999</v>
      </c>
      <c r="E110" s="75">
        <v>1080.0630000000001</v>
      </c>
      <c r="F110" s="75">
        <v>368.62900000000002</v>
      </c>
      <c r="G110" s="75">
        <v>1532.057</v>
      </c>
      <c r="H110" s="15">
        <f>D110/D109*100</f>
        <v>4.34631014105394</v>
      </c>
      <c r="I110" s="15">
        <f>E110/E109*100</f>
        <v>2.9360110076593071</v>
      </c>
      <c r="J110" s="16">
        <f t="shared" si="28"/>
        <v>134.50054066292694</v>
      </c>
      <c r="K110" s="16">
        <f t="shared" si="29"/>
        <v>93.466873197713682</v>
      </c>
      <c r="L110" s="16">
        <f t="shared" si="29"/>
        <v>70.497572870983262</v>
      </c>
      <c r="Q110" s="29"/>
    </row>
    <row r="111" spans="1:18" s="9" customFormat="1" x14ac:dyDescent="0.2">
      <c r="A111" s="17" t="s">
        <v>279</v>
      </c>
      <c r="B111" s="75">
        <v>7659.8770000000004</v>
      </c>
      <c r="C111" s="75">
        <v>28123.91</v>
      </c>
      <c r="D111" s="75">
        <v>7582.7759999999998</v>
      </c>
      <c r="E111" s="75">
        <v>35706.686000000002</v>
      </c>
      <c r="F111" s="75">
        <v>8248.4699999999993</v>
      </c>
      <c r="G111" s="75">
        <v>39424.879000000001</v>
      </c>
      <c r="H111" s="15">
        <f>D111/D109*100</f>
        <v>95.653689858946052</v>
      </c>
      <c r="I111" s="15">
        <f>E111/E109*100</f>
        <v>97.063988992340683</v>
      </c>
      <c r="J111" s="16">
        <f t="shared" si="28"/>
        <v>98.993443367302106</v>
      </c>
      <c r="K111" s="16">
        <f t="shared" si="29"/>
        <v>91.929485104510306</v>
      </c>
      <c r="L111" s="16">
        <f t="shared" si="29"/>
        <v>90.568917155078651</v>
      </c>
      <c r="Q111" s="29"/>
    </row>
    <row r="112" spans="1:18" s="9" customFormat="1" ht="22.5" x14ac:dyDescent="0.2">
      <c r="A112" s="23" t="s">
        <v>574</v>
      </c>
      <c r="B112" s="75"/>
      <c r="C112" s="75"/>
      <c r="D112" s="75"/>
      <c r="E112" s="75"/>
      <c r="F112" s="75"/>
      <c r="G112" s="75"/>
      <c r="H112" s="74"/>
      <c r="I112" s="74"/>
      <c r="J112" s="74"/>
      <c r="K112" s="74"/>
      <c r="L112" s="74"/>
      <c r="Q112" s="29"/>
    </row>
    <row r="113" spans="1:18" s="9" customFormat="1" x14ac:dyDescent="0.2">
      <c r="A113" s="13" t="s">
        <v>272</v>
      </c>
      <c r="B113" s="75">
        <v>3377.7130000000002</v>
      </c>
      <c r="C113" s="75">
        <v>10725.593999999999</v>
      </c>
      <c r="D113" s="75">
        <v>3279.3330000000001</v>
      </c>
      <c r="E113" s="75">
        <v>14004.927</v>
      </c>
      <c r="F113" s="75">
        <v>3223.8510000000001</v>
      </c>
      <c r="G113" s="75">
        <v>12624.960999999999</v>
      </c>
      <c r="H113" s="15">
        <f>H114+H115</f>
        <v>100</v>
      </c>
      <c r="I113" s="15">
        <f>I114+I115</f>
        <v>100</v>
      </c>
      <c r="J113" s="16">
        <f t="shared" ref="J113:J118" si="30">D113/B113*100</f>
        <v>97.08737835334145</v>
      </c>
      <c r="K113" s="16">
        <f t="shared" ref="K113:L118" si="31">D113/F113*100</f>
        <v>101.7209852440451</v>
      </c>
      <c r="L113" s="16">
        <f t="shared" si="31"/>
        <v>110.93045752774999</v>
      </c>
      <c r="M113" s="78"/>
      <c r="N113" s="78"/>
      <c r="O113" s="78"/>
      <c r="P113" s="78"/>
      <c r="Q113" s="78"/>
      <c r="R113" s="78"/>
    </row>
    <row r="114" spans="1:18" s="9" customFormat="1" x14ac:dyDescent="0.2">
      <c r="A114" s="17" t="s">
        <v>278</v>
      </c>
      <c r="B114" s="75">
        <v>2753.7469999999998</v>
      </c>
      <c r="C114" s="75">
        <v>9093.9889999999996</v>
      </c>
      <c r="D114" s="75">
        <v>2833.0810000000001</v>
      </c>
      <c r="E114" s="75">
        <v>11927.07</v>
      </c>
      <c r="F114" s="75">
        <v>2702.0810000000001</v>
      </c>
      <c r="G114" s="75">
        <v>10827.403</v>
      </c>
      <c r="H114" s="15">
        <f>D114/D113*100</f>
        <v>86.391988858709993</v>
      </c>
      <c r="I114" s="15">
        <f>E114/E113*100</f>
        <v>85.163385714184727</v>
      </c>
      <c r="J114" s="16">
        <f t="shared" si="30"/>
        <v>102.88094730561667</v>
      </c>
      <c r="K114" s="16">
        <f t="shared" si="31"/>
        <v>104.8481152119422</v>
      </c>
      <c r="L114" s="16">
        <f t="shared" si="31"/>
        <v>110.15633204010231</v>
      </c>
      <c r="M114" s="74"/>
      <c r="N114" s="74"/>
      <c r="O114" s="74"/>
      <c r="P114" s="74"/>
      <c r="Q114" s="77"/>
      <c r="R114" s="74"/>
    </row>
    <row r="115" spans="1:18" s="9" customFormat="1" x14ac:dyDescent="0.2">
      <c r="A115" s="17" t="s">
        <v>274</v>
      </c>
      <c r="B115" s="75">
        <v>623.96500000000003</v>
      </c>
      <c r="C115" s="75">
        <v>1631.605</v>
      </c>
      <c r="D115" s="75">
        <v>446.25200000000001</v>
      </c>
      <c r="E115" s="75">
        <v>2077.857</v>
      </c>
      <c r="F115" s="75">
        <v>521.77</v>
      </c>
      <c r="G115" s="75">
        <v>1797.558</v>
      </c>
      <c r="H115" s="15">
        <f>D115/D113*100</f>
        <v>13.608011141290014</v>
      </c>
      <c r="I115" s="15">
        <f>E115/E113*100</f>
        <v>14.836614285815269</v>
      </c>
      <c r="J115" s="16">
        <f t="shared" si="30"/>
        <v>71.518755058376669</v>
      </c>
      <c r="K115" s="16">
        <f t="shared" si="31"/>
        <v>85.526573011096858</v>
      </c>
      <c r="L115" s="16">
        <f t="shared" si="31"/>
        <v>115.59332160631257</v>
      </c>
      <c r="M115" s="74"/>
      <c r="N115" s="74"/>
      <c r="O115" s="74"/>
      <c r="P115" s="74"/>
      <c r="Q115" s="77"/>
      <c r="R115" s="74"/>
    </row>
    <row r="116" spans="1:18" s="9" customFormat="1" x14ac:dyDescent="0.2">
      <c r="A116" s="13" t="s">
        <v>273</v>
      </c>
      <c r="B116" s="75">
        <v>3377.7130000000002</v>
      </c>
      <c r="C116" s="75">
        <v>10725.593999999999</v>
      </c>
      <c r="D116" s="75">
        <v>3279.3330000000001</v>
      </c>
      <c r="E116" s="75">
        <v>14004.927</v>
      </c>
      <c r="F116" s="75">
        <v>3223.8510000000001</v>
      </c>
      <c r="G116" s="75">
        <v>12624.960999999999</v>
      </c>
      <c r="H116" s="15">
        <f>H117+H118</f>
        <v>100</v>
      </c>
      <c r="I116" s="15">
        <f>I117+I118</f>
        <v>100</v>
      </c>
      <c r="J116" s="16">
        <f t="shared" si="30"/>
        <v>97.08737835334145</v>
      </c>
      <c r="K116" s="16">
        <f t="shared" si="31"/>
        <v>101.7209852440451</v>
      </c>
      <c r="L116" s="16">
        <f t="shared" si="31"/>
        <v>110.93045752774999</v>
      </c>
      <c r="M116" s="78"/>
      <c r="N116" s="78"/>
      <c r="O116" s="78"/>
      <c r="P116" s="78"/>
      <c r="Q116" s="78"/>
      <c r="R116" s="78"/>
    </row>
    <row r="117" spans="1:18" s="9" customFormat="1" x14ac:dyDescent="0.2">
      <c r="A117" s="17" t="s">
        <v>275</v>
      </c>
      <c r="B117" s="75">
        <v>145.62799999999999</v>
      </c>
      <c r="C117" s="75">
        <v>280.74</v>
      </c>
      <c r="D117" s="75">
        <v>123.607</v>
      </c>
      <c r="E117" s="75">
        <v>404.34699999999998</v>
      </c>
      <c r="F117" s="75">
        <v>208.578</v>
      </c>
      <c r="G117" s="75">
        <v>1476.9179999999999</v>
      </c>
      <c r="H117" s="15">
        <f>D117/D116*100</f>
        <v>3.7692725929327699</v>
      </c>
      <c r="I117" s="15">
        <f>E117/E116*100</f>
        <v>2.8871767771442149</v>
      </c>
      <c r="J117" s="16">
        <f t="shared" si="30"/>
        <v>84.878594775729951</v>
      </c>
      <c r="K117" s="16">
        <f t="shared" si="31"/>
        <v>59.261762985549773</v>
      </c>
      <c r="L117" s="16">
        <f t="shared" si="31"/>
        <v>27.377755569368105</v>
      </c>
      <c r="Q117" s="29"/>
    </row>
    <row r="118" spans="1:18" s="9" customFormat="1" x14ac:dyDescent="0.2">
      <c r="A118" s="17" t="s">
        <v>279</v>
      </c>
      <c r="B118" s="75">
        <v>3232.0839999999998</v>
      </c>
      <c r="C118" s="75">
        <v>10444.853999999999</v>
      </c>
      <c r="D118" s="75">
        <v>3155.7260000000001</v>
      </c>
      <c r="E118" s="75">
        <v>13600.58</v>
      </c>
      <c r="F118" s="75">
        <v>3015.2730000000001</v>
      </c>
      <c r="G118" s="75">
        <v>11148.043</v>
      </c>
      <c r="H118" s="15">
        <f>D118/D116*100</f>
        <v>96.230727407067235</v>
      </c>
      <c r="I118" s="15">
        <f>E118/E116*100</f>
        <v>97.112823222855781</v>
      </c>
      <c r="J118" s="16">
        <f t="shared" si="30"/>
        <v>97.637499520433266</v>
      </c>
      <c r="K118" s="16">
        <f t="shared" si="31"/>
        <v>104.65805252128082</v>
      </c>
      <c r="L118" s="16">
        <f t="shared" si="31"/>
        <v>121.99970882781848</v>
      </c>
      <c r="Q118" s="29"/>
    </row>
    <row r="119" spans="1:18" s="9" customFormat="1" x14ac:dyDescent="0.2">
      <c r="A119" s="23" t="s">
        <v>575</v>
      </c>
      <c r="B119" s="75"/>
      <c r="C119" s="75"/>
      <c r="D119" s="75"/>
      <c r="E119" s="75"/>
      <c r="F119" s="75"/>
      <c r="G119" s="75"/>
      <c r="H119" s="74"/>
      <c r="I119" s="74"/>
      <c r="J119" s="74"/>
      <c r="K119" s="74"/>
      <c r="L119" s="74"/>
      <c r="Q119" s="29"/>
    </row>
    <row r="120" spans="1:18" s="9" customFormat="1" x14ac:dyDescent="0.2">
      <c r="A120" s="13" t="s">
        <v>272</v>
      </c>
      <c r="B120" s="75">
        <f>B121+B122</f>
        <v>381501.09999999963</v>
      </c>
      <c r="C120" s="75">
        <f t="shared" ref="C120:G120" si="32">C121+C122</f>
        <v>1457832.4999999995</v>
      </c>
      <c r="D120" s="75">
        <f t="shared" si="32"/>
        <v>397807.70000000088</v>
      </c>
      <c r="E120" s="75">
        <f t="shared" si="32"/>
        <v>1855640.2000000004</v>
      </c>
      <c r="F120" s="75">
        <f t="shared" si="32"/>
        <v>377488</v>
      </c>
      <c r="G120" s="75">
        <f t="shared" si="32"/>
        <v>1825225.9</v>
      </c>
      <c r="H120" s="15">
        <f>H121+H122</f>
        <v>100</v>
      </c>
      <c r="I120" s="15">
        <f>I121+I122</f>
        <v>100</v>
      </c>
      <c r="J120" s="16">
        <f t="shared" ref="J120:J125" si="33">D120/B120*100</f>
        <v>104.27432581452616</v>
      </c>
      <c r="K120" s="16">
        <f t="shared" ref="K120:L125" si="34">D120/F120*100</f>
        <v>105.38287309795302</v>
      </c>
      <c r="L120" s="16">
        <f t="shared" si="34"/>
        <v>101.66633072651447</v>
      </c>
      <c r="M120" s="78"/>
      <c r="N120" s="78"/>
      <c r="O120" s="78"/>
      <c r="P120" s="78"/>
      <c r="Q120" s="78"/>
      <c r="R120" s="78"/>
    </row>
    <row r="121" spans="1:18" s="9" customFormat="1" x14ac:dyDescent="0.2">
      <c r="A121" s="17" t="s">
        <v>278</v>
      </c>
      <c r="B121" s="75">
        <v>378274.6999999996</v>
      </c>
      <c r="C121" s="75">
        <v>1399241.0999999996</v>
      </c>
      <c r="D121" s="75">
        <v>397807.70000000088</v>
      </c>
      <c r="E121" s="75">
        <v>1797048.8000000005</v>
      </c>
      <c r="F121" s="75">
        <v>377486.9</v>
      </c>
      <c r="G121" s="75">
        <v>1791102.7</v>
      </c>
      <c r="H121" s="15">
        <f>D121/D120*100</f>
        <v>100</v>
      </c>
      <c r="I121" s="15">
        <f>E121/E120*100</f>
        <v>96.842523674578729</v>
      </c>
      <c r="J121" s="16">
        <f t="shared" si="33"/>
        <v>105.16370774995032</v>
      </c>
      <c r="K121" s="16">
        <f t="shared" si="34"/>
        <v>105.38318018453114</v>
      </c>
      <c r="L121" s="16">
        <f t="shared" si="34"/>
        <v>100.33197984682846</v>
      </c>
      <c r="M121" s="74"/>
      <c r="N121" s="74"/>
      <c r="O121" s="74"/>
      <c r="P121" s="74"/>
      <c r="Q121" s="77"/>
      <c r="R121" s="74"/>
    </row>
    <row r="122" spans="1:18" s="9" customFormat="1" x14ac:dyDescent="0.2">
      <c r="A122" s="17" t="s">
        <v>274</v>
      </c>
      <c r="B122" s="75">
        <v>3226.4</v>
      </c>
      <c r="C122" s="75">
        <v>58591.4</v>
      </c>
      <c r="D122" s="75">
        <v>0</v>
      </c>
      <c r="E122" s="75">
        <v>58591.4</v>
      </c>
      <c r="F122" s="75">
        <v>1.1000000000000001</v>
      </c>
      <c r="G122" s="75">
        <v>34123.199999999997</v>
      </c>
      <c r="H122" s="15">
        <f>D122/D120*100</f>
        <v>0</v>
      </c>
      <c r="I122" s="15">
        <f>E122/E120*100</f>
        <v>3.1574763254212748</v>
      </c>
      <c r="J122" s="16">
        <f t="shared" si="33"/>
        <v>0</v>
      </c>
      <c r="K122" s="16">
        <f t="shared" si="34"/>
        <v>0</v>
      </c>
      <c r="L122" s="16">
        <f t="shared" si="34"/>
        <v>171.70546724808929</v>
      </c>
      <c r="M122" s="74"/>
      <c r="N122" s="74"/>
      <c r="O122" s="74"/>
      <c r="P122" s="74"/>
      <c r="Q122" s="77"/>
      <c r="R122" s="74"/>
    </row>
    <row r="123" spans="1:18" s="9" customFormat="1" x14ac:dyDescent="0.2">
      <c r="A123" s="13" t="s">
        <v>273</v>
      </c>
      <c r="B123" s="75">
        <f>B120</f>
        <v>381501.09999999963</v>
      </c>
      <c r="C123" s="75">
        <f t="shared" ref="C123:G123" si="35">C120</f>
        <v>1457832.4999999995</v>
      </c>
      <c r="D123" s="75">
        <f t="shared" si="35"/>
        <v>397807.70000000088</v>
      </c>
      <c r="E123" s="75">
        <f t="shared" si="35"/>
        <v>1855640.2000000004</v>
      </c>
      <c r="F123" s="75">
        <f t="shared" si="35"/>
        <v>377488</v>
      </c>
      <c r="G123" s="75">
        <f t="shared" si="35"/>
        <v>1825225.9</v>
      </c>
      <c r="H123" s="15">
        <f>H124+H125</f>
        <v>100</v>
      </c>
      <c r="I123" s="15">
        <f>I124+I125</f>
        <v>100.00000000000001</v>
      </c>
      <c r="J123" s="16">
        <f t="shared" si="33"/>
        <v>104.27432581452616</v>
      </c>
      <c r="K123" s="16">
        <f t="shared" si="34"/>
        <v>105.38287309795302</v>
      </c>
      <c r="L123" s="16">
        <f t="shared" si="34"/>
        <v>101.66633072651447</v>
      </c>
      <c r="M123" s="78"/>
      <c r="N123" s="78"/>
      <c r="O123" s="78"/>
      <c r="P123" s="78"/>
      <c r="Q123" s="78"/>
      <c r="R123" s="78"/>
    </row>
    <row r="124" spans="1:18" s="9" customFormat="1" x14ac:dyDescent="0.2">
      <c r="A124" s="17" t="s">
        <v>275</v>
      </c>
      <c r="B124" s="75">
        <v>0</v>
      </c>
      <c r="C124" s="75">
        <v>3592.7</v>
      </c>
      <c r="D124" s="75">
        <v>0</v>
      </c>
      <c r="E124" s="75">
        <v>3592.7</v>
      </c>
      <c r="F124" s="75">
        <v>5811.2</v>
      </c>
      <c r="G124" s="75">
        <v>25669.8</v>
      </c>
      <c r="H124" s="15">
        <f>D124/D123*100</f>
        <v>0</v>
      </c>
      <c r="I124" s="15">
        <f>E124/E123*100</f>
        <v>0.19360973102436554</v>
      </c>
      <c r="J124" s="16">
        <v>0</v>
      </c>
      <c r="K124" s="16">
        <f t="shared" si="34"/>
        <v>0</v>
      </c>
      <c r="L124" s="16">
        <f t="shared" si="34"/>
        <v>13.995823886434644</v>
      </c>
      <c r="Q124" s="29"/>
    </row>
    <row r="125" spans="1:18" s="9" customFormat="1" x14ac:dyDescent="0.2">
      <c r="A125" s="17" t="s">
        <v>279</v>
      </c>
      <c r="B125" s="75">
        <f>B123-B124</f>
        <v>381501.09999999963</v>
      </c>
      <c r="C125" s="75">
        <f t="shared" ref="C125:G125" si="36">C123-C124</f>
        <v>1454239.7999999996</v>
      </c>
      <c r="D125" s="75">
        <f t="shared" si="36"/>
        <v>397807.70000000088</v>
      </c>
      <c r="E125" s="75">
        <f t="shared" si="36"/>
        <v>1852047.5000000005</v>
      </c>
      <c r="F125" s="75">
        <f t="shared" si="36"/>
        <v>371676.8</v>
      </c>
      <c r="G125" s="75">
        <f t="shared" si="36"/>
        <v>1799556.0999999999</v>
      </c>
      <c r="H125" s="15">
        <f>D125/D123*100</f>
        <v>100</v>
      </c>
      <c r="I125" s="15">
        <f>E125/E123*100</f>
        <v>99.806390268975647</v>
      </c>
      <c r="J125" s="16">
        <f t="shared" si="33"/>
        <v>104.27432581452616</v>
      </c>
      <c r="K125" s="16">
        <f t="shared" si="34"/>
        <v>107.03054374122918</v>
      </c>
      <c r="L125" s="16">
        <f t="shared" si="34"/>
        <v>102.91690823086874</v>
      </c>
      <c r="Q125" s="29"/>
    </row>
    <row r="126" spans="1:18" s="9" customFormat="1" x14ac:dyDescent="0.2">
      <c r="A126" s="23" t="s">
        <v>576</v>
      </c>
      <c r="B126" s="75"/>
      <c r="C126" s="75"/>
      <c r="D126" s="75"/>
      <c r="E126" s="75"/>
      <c r="F126" s="75"/>
      <c r="G126" s="75"/>
      <c r="H126" s="74"/>
      <c r="I126" s="74"/>
      <c r="J126" s="74"/>
      <c r="K126" s="74"/>
      <c r="L126" s="74"/>
      <c r="Q126" s="29"/>
    </row>
    <row r="127" spans="1:18" s="9" customFormat="1" x14ac:dyDescent="0.2">
      <c r="A127" s="13" t="s">
        <v>272</v>
      </c>
      <c r="B127" s="75">
        <v>31262.883000000002</v>
      </c>
      <c r="C127" s="75">
        <v>135396.16099999999</v>
      </c>
      <c r="D127" s="75">
        <v>32251.575000000001</v>
      </c>
      <c r="E127" s="75">
        <v>167647.73699999999</v>
      </c>
      <c r="F127" s="75">
        <v>30570.120999999999</v>
      </c>
      <c r="G127" s="75">
        <v>159556.34400000001</v>
      </c>
      <c r="H127" s="15">
        <f>H128+H129</f>
        <v>100</v>
      </c>
      <c r="I127" s="15">
        <f>I128+I129</f>
        <v>100</v>
      </c>
      <c r="J127" s="16">
        <f t="shared" ref="J127:J132" si="37">D127/B127*100</f>
        <v>103.16251063601523</v>
      </c>
      <c r="K127" s="16">
        <f t="shared" ref="K127:L132" si="38">D127/F127*100</f>
        <v>105.50031843184395</v>
      </c>
      <c r="L127" s="16">
        <f t="shared" si="38"/>
        <v>105.07118225270942</v>
      </c>
      <c r="M127" s="78"/>
      <c r="N127" s="78"/>
      <c r="O127" s="78"/>
      <c r="P127" s="78"/>
      <c r="Q127" s="78"/>
      <c r="R127" s="78"/>
    </row>
    <row r="128" spans="1:18" s="9" customFormat="1" x14ac:dyDescent="0.2">
      <c r="A128" s="17" t="s">
        <v>278</v>
      </c>
      <c r="B128" s="75">
        <v>27315.332999999999</v>
      </c>
      <c r="C128" s="75">
        <v>121935.333</v>
      </c>
      <c r="D128" s="75">
        <v>29442.332999999999</v>
      </c>
      <c r="E128" s="75">
        <v>151377.66699999999</v>
      </c>
      <c r="F128" s="75">
        <v>28342.332999999999</v>
      </c>
      <c r="G128" s="75">
        <v>146437.66699999999</v>
      </c>
      <c r="H128" s="15">
        <f>D128/D127*100</f>
        <v>91.289597484773992</v>
      </c>
      <c r="I128" s="15">
        <f>E128/E127*100</f>
        <v>90.295085223846471</v>
      </c>
      <c r="J128" s="16">
        <f t="shared" si="37"/>
        <v>107.78683532798227</v>
      </c>
      <c r="K128" s="16">
        <f t="shared" si="38"/>
        <v>103.8811201604328</v>
      </c>
      <c r="L128" s="16">
        <f t="shared" si="38"/>
        <v>103.37344899109873</v>
      </c>
      <c r="M128" s="74"/>
      <c r="N128" s="74"/>
      <c r="O128" s="74"/>
      <c r="P128" s="74"/>
      <c r="Q128" s="77"/>
      <c r="R128" s="74"/>
    </row>
    <row r="129" spans="1:18" s="9" customFormat="1" x14ac:dyDescent="0.2">
      <c r="A129" s="17" t="s">
        <v>274</v>
      </c>
      <c r="B129" s="75">
        <v>3947.55</v>
      </c>
      <c r="C129" s="75">
        <v>13460.828</v>
      </c>
      <c r="D129" s="75">
        <v>2809.2420000000002</v>
      </c>
      <c r="E129" s="75">
        <v>16270.07</v>
      </c>
      <c r="F129" s="75">
        <v>2227.7869999999998</v>
      </c>
      <c r="G129" s="75">
        <v>13118.677</v>
      </c>
      <c r="H129" s="15">
        <f>D129/D127*100</f>
        <v>8.7104025152260007</v>
      </c>
      <c r="I129" s="15">
        <f>E129/E127*100</f>
        <v>9.7049147761535259</v>
      </c>
      <c r="J129" s="16">
        <f t="shared" si="37"/>
        <v>71.164190447239434</v>
      </c>
      <c r="K129" s="16">
        <f t="shared" si="38"/>
        <v>126.10011639353316</v>
      </c>
      <c r="L129" s="16">
        <f t="shared" si="38"/>
        <v>124.02218607867242</v>
      </c>
      <c r="M129" s="74"/>
      <c r="N129" s="74"/>
      <c r="O129" s="74"/>
      <c r="P129" s="74"/>
      <c r="Q129" s="77"/>
      <c r="R129" s="74"/>
    </row>
    <row r="130" spans="1:18" s="9" customFormat="1" x14ac:dyDescent="0.2">
      <c r="A130" s="13" t="s">
        <v>273</v>
      </c>
      <c r="B130" s="75">
        <v>31262.883000000002</v>
      </c>
      <c r="C130" s="75">
        <v>135396.16099999999</v>
      </c>
      <c r="D130" s="75">
        <v>32251.575000000001</v>
      </c>
      <c r="E130" s="75">
        <v>167647.73699999999</v>
      </c>
      <c r="F130" s="75">
        <v>30570.120999999999</v>
      </c>
      <c r="G130" s="75">
        <v>159556.34400000001</v>
      </c>
      <c r="H130" s="15">
        <f>H131+H132</f>
        <v>100</v>
      </c>
      <c r="I130" s="15">
        <f>I131+I132</f>
        <v>100</v>
      </c>
      <c r="J130" s="16">
        <f t="shared" si="37"/>
        <v>103.16251063601523</v>
      </c>
      <c r="K130" s="16">
        <f t="shared" si="38"/>
        <v>105.50031843184395</v>
      </c>
      <c r="L130" s="16">
        <f t="shared" si="38"/>
        <v>105.07118225270942</v>
      </c>
      <c r="M130" s="78"/>
      <c r="N130" s="78"/>
      <c r="O130" s="78"/>
      <c r="P130" s="78"/>
      <c r="Q130" s="78"/>
      <c r="R130" s="78"/>
    </row>
    <row r="131" spans="1:18" s="9" customFormat="1" x14ac:dyDescent="0.2">
      <c r="A131" s="17" t="s">
        <v>275</v>
      </c>
      <c r="B131" s="75">
        <v>18285.508000000002</v>
      </c>
      <c r="C131" s="75">
        <v>90120.264999999999</v>
      </c>
      <c r="D131" s="75">
        <v>17357.691999999999</v>
      </c>
      <c r="E131" s="75">
        <v>107477.958</v>
      </c>
      <c r="F131" s="75">
        <v>24967.475999999999</v>
      </c>
      <c r="G131" s="75">
        <v>124332.186</v>
      </c>
      <c r="H131" s="15">
        <f>D131/D130*100</f>
        <v>53.819672372589558</v>
      </c>
      <c r="I131" s="15">
        <f>E131/E130*100</f>
        <v>64.109399818501572</v>
      </c>
      <c r="J131" s="16">
        <f t="shared" si="37"/>
        <v>94.925949008362238</v>
      </c>
      <c r="K131" s="16">
        <f t="shared" si="38"/>
        <v>69.521212316375113</v>
      </c>
      <c r="L131" s="16">
        <f t="shared" si="38"/>
        <v>86.444195552067256</v>
      </c>
      <c r="Q131" s="29"/>
    </row>
    <row r="132" spans="1:18" s="9" customFormat="1" x14ac:dyDescent="0.2">
      <c r="A132" s="19" t="s">
        <v>279</v>
      </c>
      <c r="B132" s="113">
        <v>12977.376</v>
      </c>
      <c r="C132" s="113">
        <v>45275.896000000001</v>
      </c>
      <c r="D132" s="113">
        <v>14893.883</v>
      </c>
      <c r="E132" s="113">
        <v>60169.779000000002</v>
      </c>
      <c r="F132" s="113">
        <v>5602.6450000000004</v>
      </c>
      <c r="G132" s="113">
        <v>35224.158000000003</v>
      </c>
      <c r="H132" s="69">
        <f>D132/D130*100</f>
        <v>46.180327627410442</v>
      </c>
      <c r="I132" s="69">
        <f>E132/E130*100</f>
        <v>35.890600181498428</v>
      </c>
      <c r="J132" s="63">
        <f t="shared" si="37"/>
        <v>114.76806251125033</v>
      </c>
      <c r="K132" s="63">
        <f t="shared" si="38"/>
        <v>265.83663608884729</v>
      </c>
      <c r="L132" s="63">
        <f t="shared" si="38"/>
        <v>170.81963747721093</v>
      </c>
      <c r="Q132" s="29"/>
    </row>
    <row r="133" spans="1:18" s="9" customFormat="1" x14ac:dyDescent="0.2">
      <c r="A133" s="17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Q133" s="29"/>
    </row>
    <row r="134" spans="1:18" s="9" customFormat="1" x14ac:dyDescent="0.2">
      <c r="A134" s="64" t="s">
        <v>599</v>
      </c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Q134" s="29"/>
    </row>
    <row r="135" spans="1:18" ht="12.75" customHeight="1" x14ac:dyDescent="0.2">
      <c r="A135" s="31"/>
      <c r="B135" s="32"/>
      <c r="C135" s="32"/>
      <c r="D135" s="32"/>
      <c r="E135" s="32"/>
      <c r="F135" s="32"/>
      <c r="G135" s="33"/>
      <c r="H135" s="34"/>
      <c r="I135" s="34"/>
      <c r="J135" s="34"/>
      <c r="K135" s="35"/>
      <c r="L135" s="35"/>
      <c r="M135" s="30"/>
      <c r="N135" s="30"/>
      <c r="O135" s="30"/>
    </row>
    <row r="136" spans="1:18" ht="12.75" customHeight="1" x14ac:dyDescent="0.2">
      <c r="A136" s="115" t="s">
        <v>1349</v>
      </c>
      <c r="B136" s="32"/>
      <c r="C136" s="32"/>
      <c r="D136" s="32"/>
      <c r="E136" s="32"/>
      <c r="F136" s="32"/>
      <c r="G136" s="33"/>
      <c r="H136" s="34"/>
      <c r="I136" s="34"/>
      <c r="J136" s="34"/>
      <c r="K136" s="26"/>
      <c r="L136" s="35"/>
      <c r="M136" s="30"/>
      <c r="N136" s="30"/>
      <c r="O136" s="30"/>
    </row>
    <row r="137" spans="1:18" s="35" customFormat="1" x14ac:dyDescent="0.2">
      <c r="A137" s="115" t="s">
        <v>1350</v>
      </c>
      <c r="L137" s="36"/>
    </row>
    <row r="138" spans="1:18" s="35" customFormat="1" x14ac:dyDescent="0.2">
      <c r="A138" s="37" t="s">
        <v>585</v>
      </c>
      <c r="B138" s="38"/>
      <c r="C138" s="57" t="s">
        <v>600</v>
      </c>
      <c r="D138" s="39"/>
      <c r="E138" s="39"/>
      <c r="F138" s="39"/>
      <c r="G138" s="40" t="s">
        <v>1331</v>
      </c>
      <c r="H138" s="41"/>
      <c r="I138" s="42"/>
      <c r="J138" s="57" t="s">
        <v>593</v>
      </c>
      <c r="K138" s="38"/>
    </row>
    <row r="139" spans="1:18" s="35" customFormat="1" x14ac:dyDescent="0.2">
      <c r="A139" s="43" t="s">
        <v>586</v>
      </c>
      <c r="B139" s="26"/>
      <c r="C139" s="43" t="s">
        <v>604</v>
      </c>
      <c r="D139" s="32"/>
      <c r="E139" s="32"/>
      <c r="F139" s="32"/>
      <c r="G139" s="44" t="s">
        <v>1332</v>
      </c>
      <c r="H139" s="44"/>
      <c r="I139" s="34"/>
      <c r="J139" s="32" t="s">
        <v>595</v>
      </c>
      <c r="K139" s="26"/>
    </row>
    <row r="140" spans="1:18" s="35" customFormat="1" x14ac:dyDescent="0.2">
      <c r="A140" s="43"/>
      <c r="B140" s="26"/>
      <c r="C140" s="43" t="s">
        <v>606</v>
      </c>
      <c r="D140" s="32"/>
      <c r="E140" s="32"/>
      <c r="F140" s="32"/>
      <c r="G140" s="44" t="s">
        <v>1333</v>
      </c>
      <c r="H140" s="44"/>
      <c r="I140" s="26"/>
      <c r="J140" s="32" t="s">
        <v>594</v>
      </c>
      <c r="K140" s="26"/>
    </row>
    <row r="141" spans="1:18" s="35" customFormat="1" x14ac:dyDescent="0.2">
      <c r="A141" s="58"/>
      <c r="B141" s="59"/>
      <c r="C141" s="60" t="s">
        <v>605</v>
      </c>
      <c r="D141" s="60"/>
      <c r="E141" s="60"/>
      <c r="F141" s="60"/>
      <c r="G141" s="60"/>
      <c r="H141" s="61"/>
      <c r="I141" s="61"/>
      <c r="J141" s="61" t="s">
        <v>596</v>
      </c>
      <c r="K141" s="61"/>
      <c r="L141" s="61"/>
    </row>
  </sheetData>
  <mergeCells count="17">
    <mergeCell ref="A1:L1"/>
    <mergeCell ref="A3:A5"/>
    <mergeCell ref="B3:C3"/>
    <mergeCell ref="D3:E3"/>
    <mergeCell ref="F3:G3"/>
    <mergeCell ref="H3:I3"/>
    <mergeCell ref="B4:B5"/>
    <mergeCell ref="C4:C5"/>
    <mergeCell ref="J4:K4"/>
    <mergeCell ref="L4:L5"/>
    <mergeCell ref="J3:L3"/>
    <mergeCell ref="D4:D5"/>
    <mergeCell ref="E4:E5"/>
    <mergeCell ref="F4:F5"/>
    <mergeCell ref="G4:G5"/>
    <mergeCell ref="H4:H5"/>
    <mergeCell ref="I4:I5"/>
  </mergeCells>
  <pageMargins left="0.70866141732283472" right="0.70866141732283472" top="0.74803149606299213" bottom="0.74803149606299213" header="0.31496062992125984" footer="0.31496062992125984"/>
  <pageSetup paperSize="9" scale="60" firstPageNumber="80" orientation="landscape" useFirstPageNumber="1" r:id="rId1"/>
  <headerFooter>
    <oddFooter>&amp;R&amp;"+,обычный"&amp;8&amp;P</oddFooter>
  </headerFooter>
  <rowBreaks count="2" manualBreakCount="2">
    <brk id="49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Обложка</vt:lpstr>
      <vt:lpstr>Усл.обозначения</vt:lpstr>
      <vt:lpstr>Справочник</vt:lpstr>
      <vt:lpstr>Содержание</vt:lpstr>
      <vt:lpstr>Метод.пояснения</vt:lpstr>
      <vt:lpstr>1</vt:lpstr>
      <vt:lpstr>2</vt:lpstr>
      <vt:lpstr>3</vt:lpstr>
      <vt:lpstr>'1'!Заголовки_для_печати</vt:lpstr>
      <vt:lpstr>'2'!Заголовки_для_печати</vt:lpstr>
      <vt:lpstr>'3'!Заголовки_для_печати</vt:lpstr>
      <vt:lpstr>'1'!Область_печати</vt:lpstr>
      <vt:lpstr>'2'!Область_печати</vt:lpstr>
      <vt:lpstr>'3'!Область_печати</vt:lpstr>
      <vt:lpstr>Содержание!Область_печати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Гульфариза Такишева</cp:lastModifiedBy>
  <cp:lastPrinted>2023-05-18T10:06:49Z</cp:lastPrinted>
  <dcterms:created xsi:type="dcterms:W3CDTF">2009-03-11T05:00:38Z</dcterms:created>
  <dcterms:modified xsi:type="dcterms:W3CDTF">2025-07-21T04:32:29Z</dcterms:modified>
</cp:coreProperties>
</file>