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'11'!$A$1:$J$75</definedName>
    <definedName name="_xlnm.Print_Area" localSheetId="4">'2.1'!$A$1:$P$30</definedName>
    <definedName name="_xlnm.Print_Area" localSheetId="12">'7'!$A$1:$R$302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B15" i="13" l="1"/>
  <c r="N21" i="16" l="1"/>
  <c r="N6" i="16" s="1"/>
  <c r="P6" i="16" s="1"/>
  <c r="B6" i="16"/>
  <c r="D6" i="16"/>
  <c r="B21" i="16"/>
  <c r="D21" i="16"/>
  <c r="G6" i="16"/>
  <c r="F6" i="16"/>
  <c r="E6" i="16"/>
  <c r="G21" i="16"/>
  <c r="P21" i="16" l="1"/>
  <c r="O25" i="15"/>
  <c r="N25" i="15"/>
  <c r="O24" i="15"/>
  <c r="N24" i="15"/>
  <c r="P24" i="15" s="1"/>
  <c r="O13" i="15"/>
  <c r="O22" i="15"/>
  <c r="O26" i="15"/>
  <c r="C26" i="15"/>
  <c r="B26" i="15"/>
  <c r="N26" i="15" s="1"/>
  <c r="C23" i="15"/>
  <c r="O23" i="15" s="1"/>
  <c r="B23" i="15"/>
  <c r="N23" i="15" s="1"/>
  <c r="C22" i="15"/>
  <c r="B22" i="15"/>
  <c r="D22" i="15" s="1"/>
  <c r="C21" i="15"/>
  <c r="O21" i="15" s="1"/>
  <c r="B21" i="15"/>
  <c r="D21" i="15" s="1"/>
  <c r="B20" i="15"/>
  <c r="N20" i="15" s="1"/>
  <c r="C18" i="15"/>
  <c r="O18" i="15" s="1"/>
  <c r="C17" i="15"/>
  <c r="O17" i="15" s="1"/>
  <c r="B18" i="15"/>
  <c r="N18" i="15" s="1"/>
  <c r="P18" i="15" s="1"/>
  <c r="B17" i="15"/>
  <c r="N17" i="15" s="1"/>
  <c r="C20" i="15"/>
  <c r="O20" i="15" s="1"/>
  <c r="C19" i="15"/>
  <c r="O19" i="15" s="1"/>
  <c r="B19" i="15"/>
  <c r="D19" i="15" s="1"/>
  <c r="C16" i="15"/>
  <c r="O16" i="15" s="1"/>
  <c r="B16" i="15"/>
  <c r="N16" i="15" s="1"/>
  <c r="C15" i="15"/>
  <c r="O15" i="15" s="1"/>
  <c r="B15" i="15"/>
  <c r="D15" i="15" s="1"/>
  <c r="C14" i="15"/>
  <c r="O14" i="15" s="1"/>
  <c r="B14" i="15"/>
  <c r="N14" i="15" s="1"/>
  <c r="P14" i="15" s="1"/>
  <c r="C13" i="15"/>
  <c r="B13" i="15"/>
  <c r="D13" i="15" s="1"/>
  <c r="C12" i="15"/>
  <c r="O12" i="15" s="1"/>
  <c r="B12" i="15"/>
  <c r="N12" i="15" s="1"/>
  <c r="P12" i="15" s="1"/>
  <c r="C11" i="15"/>
  <c r="O11" i="15" s="1"/>
  <c r="B11" i="15"/>
  <c r="D11" i="15" s="1"/>
  <c r="C10" i="15"/>
  <c r="O10" i="15" s="1"/>
  <c r="B10" i="15"/>
  <c r="N10" i="15" s="1"/>
  <c r="C9" i="15"/>
  <c r="O9" i="15" s="1"/>
  <c r="B9" i="15"/>
  <c r="N9" i="15" s="1"/>
  <c r="C8" i="15"/>
  <c r="O8" i="15" s="1"/>
  <c r="B8" i="15"/>
  <c r="N8" i="15" s="1"/>
  <c r="P8" i="15" s="1"/>
  <c r="C7" i="15"/>
  <c r="O7" i="15" s="1"/>
  <c r="B7" i="15"/>
  <c r="D7" i="15" s="1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M6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G26" i="15"/>
  <c r="G23" i="15"/>
  <c r="G22" i="15"/>
  <c r="G21" i="15"/>
  <c r="G20" i="15"/>
  <c r="G19" i="15"/>
  <c r="G16" i="15"/>
  <c r="G15" i="15"/>
  <c r="G14" i="15"/>
  <c r="G13" i="15"/>
  <c r="G12" i="15"/>
  <c r="G11" i="15"/>
  <c r="G10" i="15"/>
  <c r="G9" i="15"/>
  <c r="G8" i="15"/>
  <c r="G7" i="15"/>
  <c r="D14" i="15"/>
  <c r="D20" i="15"/>
  <c r="F6" i="15"/>
  <c r="G6" i="15" s="1"/>
  <c r="E6" i="15"/>
  <c r="P10" i="15" l="1"/>
  <c r="P26" i="15"/>
  <c r="D23" i="15"/>
  <c r="D18" i="15"/>
  <c r="D17" i="15"/>
  <c r="D10" i="15"/>
  <c r="D12" i="15"/>
  <c r="D26" i="15"/>
  <c r="N22" i="15"/>
  <c r="P22" i="15" s="1"/>
  <c r="D16" i="15"/>
  <c r="D8" i="15"/>
  <c r="N7" i="15"/>
  <c r="P7" i="15" s="1"/>
  <c r="N21" i="15"/>
  <c r="P17" i="15"/>
  <c r="P16" i="15"/>
  <c r="P23" i="15"/>
  <c r="P21" i="15"/>
  <c r="P20" i="15"/>
  <c r="D9" i="15"/>
  <c r="N19" i="15"/>
  <c r="P19" i="15" s="1"/>
  <c r="N15" i="15"/>
  <c r="P15" i="15" s="1"/>
  <c r="N13" i="15"/>
  <c r="P13" i="15" s="1"/>
  <c r="N11" i="15"/>
  <c r="P11" i="15" s="1"/>
  <c r="O6" i="15"/>
  <c r="P25" i="15"/>
  <c r="P9" i="15"/>
  <c r="C6" i="15"/>
  <c r="B6" i="15"/>
  <c r="N6" i="15" l="1"/>
  <c r="P6" i="15" s="1"/>
  <c r="D6" i="15"/>
  <c r="N23" i="13"/>
  <c r="N24" i="13"/>
  <c r="O24" i="13"/>
  <c r="L6" i="13"/>
  <c r="K6" i="13"/>
  <c r="I6" i="13"/>
  <c r="H6" i="13"/>
  <c r="F6" i="13"/>
  <c r="E6" i="13"/>
  <c r="C23" i="13"/>
  <c r="O23" i="13" s="1"/>
  <c r="C21" i="13"/>
  <c r="B21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2" i="13"/>
  <c r="C25" i="13"/>
  <c r="C7" i="13"/>
  <c r="B8" i="13"/>
  <c r="B9" i="13"/>
  <c r="B10" i="13"/>
  <c r="B11" i="13"/>
  <c r="B12" i="13"/>
  <c r="B13" i="13"/>
  <c r="B14" i="13"/>
  <c r="B16" i="13"/>
  <c r="B17" i="13"/>
  <c r="B18" i="13"/>
  <c r="B19" i="13"/>
  <c r="B20" i="13"/>
  <c r="B22" i="13"/>
  <c r="B25" i="13"/>
  <c r="N25" i="13" s="1"/>
  <c r="B7" i="13"/>
  <c r="N7" i="13" s="1"/>
  <c r="B18" i="10"/>
  <c r="G15" i="9" l="1"/>
  <c r="L21" i="8"/>
  <c r="K21" i="8"/>
  <c r="I21" i="8"/>
  <c r="H21" i="8"/>
  <c r="F21" i="8"/>
  <c r="E21" i="8"/>
  <c r="L20" i="8"/>
  <c r="K20" i="8"/>
  <c r="I20" i="8"/>
  <c r="H20" i="8"/>
  <c r="F20" i="8"/>
  <c r="E20" i="8"/>
  <c r="L19" i="8"/>
  <c r="K19" i="8"/>
  <c r="I19" i="8"/>
  <c r="H19" i="8"/>
  <c r="F19" i="8"/>
  <c r="E19" i="8"/>
  <c r="L18" i="8"/>
  <c r="K18" i="8"/>
  <c r="I18" i="8"/>
  <c r="H18" i="8"/>
  <c r="F18" i="8"/>
  <c r="E18" i="8"/>
  <c r="L17" i="8"/>
  <c r="K17" i="8"/>
  <c r="I17" i="8"/>
  <c r="H17" i="8"/>
  <c r="F17" i="8"/>
  <c r="E17" i="8"/>
  <c r="L16" i="8"/>
  <c r="K16" i="8"/>
  <c r="I16" i="8"/>
  <c r="H16" i="8"/>
  <c r="F16" i="8"/>
  <c r="E16" i="8"/>
  <c r="L15" i="8"/>
  <c r="K15" i="8"/>
  <c r="I15" i="8"/>
  <c r="H15" i="8"/>
  <c r="F15" i="8"/>
  <c r="E15" i="8"/>
  <c r="L14" i="8"/>
  <c r="K14" i="8"/>
  <c r="I14" i="8"/>
  <c r="H14" i="8"/>
  <c r="F14" i="8"/>
  <c r="E14" i="8"/>
  <c r="L12" i="8"/>
  <c r="K12" i="8"/>
  <c r="I12" i="8"/>
  <c r="H12" i="8"/>
  <c r="F12" i="8"/>
  <c r="E12" i="8"/>
  <c r="L11" i="8"/>
  <c r="K11" i="8"/>
  <c r="I11" i="8"/>
  <c r="H11" i="8"/>
  <c r="F11" i="8"/>
  <c r="E11" i="8"/>
  <c r="L10" i="8"/>
  <c r="K10" i="8"/>
  <c r="I10" i="8"/>
  <c r="H10" i="8"/>
  <c r="F10" i="8"/>
  <c r="E10" i="8"/>
  <c r="J20" i="8" l="1"/>
  <c r="C21" i="8"/>
  <c r="J11" i="8"/>
  <c r="G21" i="8"/>
  <c r="G19" i="8"/>
  <c r="G18" i="8"/>
  <c r="C10" i="8"/>
  <c r="O10" i="8" s="1"/>
  <c r="G10" i="8"/>
  <c r="C12" i="8"/>
  <c r="O12" i="8" s="1"/>
  <c r="M12" i="8"/>
  <c r="M21" i="8"/>
  <c r="M20" i="8"/>
  <c r="J19" i="8"/>
  <c r="B19" i="8"/>
  <c r="N19" i="8" s="1"/>
  <c r="C18" i="8"/>
  <c r="O18" i="8" s="1"/>
  <c r="M18" i="8"/>
  <c r="B18" i="8"/>
  <c r="N18" i="8" s="1"/>
  <c r="G17" i="8"/>
  <c r="M17" i="8"/>
  <c r="G16" i="8"/>
  <c r="J15" i="8"/>
  <c r="M15" i="8"/>
  <c r="J18" i="8"/>
  <c r="M10" i="8"/>
  <c r="J14" i="8"/>
  <c r="G15" i="8"/>
  <c r="J16" i="8"/>
  <c r="M19" i="8"/>
  <c r="J10" i="8"/>
  <c r="G11" i="8"/>
  <c r="M11" i="8"/>
  <c r="B12" i="8"/>
  <c r="N12" i="8" s="1"/>
  <c r="G14" i="8"/>
  <c r="M14" i="8"/>
  <c r="M16" i="8"/>
  <c r="G20" i="8"/>
  <c r="J21" i="8"/>
  <c r="O21" i="8"/>
  <c r="C19" i="8"/>
  <c r="O19" i="8" s="1"/>
  <c r="C17" i="8"/>
  <c r="O17" i="8" s="1"/>
  <c r="J17" i="8"/>
  <c r="B15" i="8"/>
  <c r="N15" i="8" s="1"/>
  <c r="C15" i="8"/>
  <c r="O15" i="8" s="1"/>
  <c r="C14" i="8"/>
  <c r="O14" i="8" s="1"/>
  <c r="B14" i="8"/>
  <c r="J12" i="8"/>
  <c r="C11" i="8"/>
  <c r="O11" i="8" s="1"/>
  <c r="B10" i="8"/>
  <c r="N10" i="8" s="1"/>
  <c r="P10" i="8" s="1"/>
  <c r="B17" i="8"/>
  <c r="B21" i="8"/>
  <c r="B20" i="8"/>
  <c r="B16" i="8"/>
  <c r="C16" i="8"/>
  <c r="O16" i="8" s="1"/>
  <c r="C20" i="8"/>
  <c r="O20" i="8" s="1"/>
  <c r="B11" i="8"/>
  <c r="G12" i="8"/>
  <c r="D14" i="8" l="1"/>
  <c r="D12" i="8"/>
  <c r="D10" i="8"/>
  <c r="P18" i="8"/>
  <c r="D18" i="8"/>
  <c r="D19" i="8"/>
  <c r="P19" i="8"/>
  <c r="P15" i="8"/>
  <c r="D15" i="8"/>
  <c r="N14" i="8"/>
  <c r="P12" i="8"/>
  <c r="D16" i="8"/>
  <c r="N16" i="8"/>
  <c r="D17" i="8"/>
  <c r="N17" i="8"/>
  <c r="N20" i="8"/>
  <c r="P20" i="8" s="1"/>
  <c r="D20" i="8"/>
  <c r="D21" i="8"/>
  <c r="N21" i="8"/>
  <c r="N11" i="8"/>
  <c r="P11" i="8" s="1"/>
  <c r="D11" i="8"/>
  <c r="P17" i="8" l="1"/>
  <c r="P16" i="8"/>
  <c r="P21" i="8"/>
  <c r="P14" i="8"/>
  <c r="B6" i="13"/>
  <c r="K9" i="8"/>
  <c r="H6" i="11"/>
  <c r="H8" i="8" s="1"/>
  <c r="B6" i="12"/>
  <c r="D5" i="12"/>
  <c r="E5" i="12"/>
  <c r="F5" i="12"/>
  <c r="G5" i="12"/>
  <c r="H5" i="12"/>
  <c r="I5" i="12"/>
  <c r="C5" i="12"/>
  <c r="E6" i="11"/>
  <c r="E8" i="8" s="1"/>
  <c r="B6" i="10"/>
  <c r="D5" i="10"/>
  <c r="E5" i="10"/>
  <c r="F5" i="10"/>
  <c r="G5" i="10"/>
  <c r="H5" i="10"/>
  <c r="I5" i="10"/>
  <c r="C5" i="10"/>
  <c r="N26" i="9"/>
  <c r="B27" i="9"/>
  <c r="N27" i="9" s="1"/>
  <c r="B25" i="9"/>
  <c r="B12" i="9"/>
  <c r="B11" i="9"/>
  <c r="B10" i="9"/>
  <c r="B9" i="9"/>
  <c r="B8" i="9"/>
  <c r="L7" i="9"/>
  <c r="L7" i="8" s="1"/>
  <c r="K7" i="9"/>
  <c r="K7" i="8" s="1"/>
  <c r="I7" i="9"/>
  <c r="I7" i="8" s="1"/>
  <c r="H7" i="9"/>
  <c r="H7" i="8" s="1"/>
  <c r="J7" i="8" l="1"/>
  <c r="M7" i="8"/>
  <c r="N8" i="9"/>
  <c r="B8" i="8"/>
  <c r="B5" i="12"/>
  <c r="B7" i="10"/>
  <c r="B8" i="10"/>
  <c r="B9" i="10"/>
  <c r="B10" i="10"/>
  <c r="B11" i="10"/>
  <c r="B12" i="10"/>
  <c r="B13" i="10"/>
  <c r="B14" i="10"/>
  <c r="B15" i="10"/>
  <c r="B16" i="10"/>
  <c r="B17" i="10"/>
  <c r="B19" i="10"/>
  <c r="B20" i="10"/>
  <c r="B21" i="10"/>
  <c r="B22" i="10"/>
  <c r="B23" i="10"/>
  <c r="B24" i="10"/>
  <c r="B25" i="10"/>
  <c r="B5" i="10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D9" i="13"/>
  <c r="F9" i="8"/>
  <c r="H9" i="8"/>
  <c r="I9" i="8"/>
  <c r="L9" i="8"/>
  <c r="M9" i="8" s="1"/>
  <c r="D7" i="13"/>
  <c r="G7" i="13"/>
  <c r="J7" i="13"/>
  <c r="M7" i="13"/>
  <c r="O7" i="13"/>
  <c r="C6" i="13"/>
  <c r="D8" i="13"/>
  <c r="G8" i="13"/>
  <c r="J8" i="13"/>
  <c r="M8" i="13"/>
  <c r="N8" i="13"/>
  <c r="O9" i="13"/>
  <c r="G9" i="13"/>
  <c r="J9" i="13"/>
  <c r="M9" i="13"/>
  <c r="D10" i="13"/>
  <c r="G10" i="13"/>
  <c r="J10" i="13"/>
  <c r="M10" i="13"/>
  <c r="O10" i="13"/>
  <c r="D11" i="13"/>
  <c r="G11" i="13"/>
  <c r="J11" i="13"/>
  <c r="M11" i="13"/>
  <c r="N11" i="13"/>
  <c r="O11" i="13"/>
  <c r="O12" i="13"/>
  <c r="D12" i="13"/>
  <c r="G12" i="13"/>
  <c r="J12" i="13"/>
  <c r="M12" i="13"/>
  <c r="N12" i="13"/>
  <c r="D13" i="13"/>
  <c r="O13" i="13"/>
  <c r="G13" i="13"/>
  <c r="J13" i="13"/>
  <c r="M13" i="13"/>
  <c r="D14" i="13"/>
  <c r="G14" i="13"/>
  <c r="J14" i="13"/>
  <c r="M14" i="13"/>
  <c r="O14" i="13"/>
  <c r="D15" i="13"/>
  <c r="G15" i="13"/>
  <c r="J15" i="13"/>
  <c r="M15" i="13"/>
  <c r="N15" i="13"/>
  <c r="O15" i="13"/>
  <c r="O16" i="13"/>
  <c r="D16" i="13"/>
  <c r="G16" i="13"/>
  <c r="J16" i="13"/>
  <c r="M16" i="13"/>
  <c r="N16" i="13"/>
  <c r="D17" i="13"/>
  <c r="O17" i="13"/>
  <c r="G17" i="13"/>
  <c r="J17" i="13"/>
  <c r="M17" i="13"/>
  <c r="D18" i="13"/>
  <c r="G18" i="13"/>
  <c r="J18" i="13"/>
  <c r="M18" i="13"/>
  <c r="O18" i="13"/>
  <c r="D19" i="13"/>
  <c r="G19" i="13"/>
  <c r="J19" i="13"/>
  <c r="M19" i="13"/>
  <c r="N19" i="13"/>
  <c r="O19" i="13"/>
  <c r="O20" i="13"/>
  <c r="D20" i="13"/>
  <c r="G20" i="13"/>
  <c r="J20" i="13"/>
  <c r="M20" i="13"/>
  <c r="N20" i="13"/>
  <c r="D21" i="13"/>
  <c r="O21" i="13"/>
  <c r="J21" i="13"/>
  <c r="M21" i="13"/>
  <c r="N21" i="13"/>
  <c r="D22" i="13"/>
  <c r="O22" i="13"/>
  <c r="G22" i="13"/>
  <c r="J22" i="13"/>
  <c r="M22" i="13"/>
  <c r="M23" i="13"/>
  <c r="M24" i="13"/>
  <c r="D25" i="13"/>
  <c r="G25" i="13"/>
  <c r="J25" i="13"/>
  <c r="M25" i="13"/>
  <c r="O25" i="13"/>
  <c r="P24" i="13" l="1"/>
  <c r="J9" i="8"/>
  <c r="C9" i="8"/>
  <c r="O9" i="8" s="1"/>
  <c r="G6" i="13"/>
  <c r="E9" i="8"/>
  <c r="P11" i="13"/>
  <c r="P15" i="13"/>
  <c r="P25" i="13"/>
  <c r="P16" i="13"/>
  <c r="P23" i="13"/>
  <c r="M6" i="13"/>
  <c r="P19" i="13"/>
  <c r="J6" i="13"/>
  <c r="P21" i="13"/>
  <c r="P20" i="13"/>
  <c r="P12" i="13"/>
  <c r="D6" i="13"/>
  <c r="N22" i="13"/>
  <c r="P22" i="13" s="1"/>
  <c r="N17" i="13"/>
  <c r="P17" i="13" s="1"/>
  <c r="N13" i="13"/>
  <c r="P13" i="13" s="1"/>
  <c r="N9" i="13"/>
  <c r="P9" i="13" s="1"/>
  <c r="O8" i="13"/>
  <c r="P8" i="13" s="1"/>
  <c r="P7" i="13"/>
  <c r="N18" i="13"/>
  <c r="P18" i="13" s="1"/>
  <c r="N14" i="13"/>
  <c r="P14" i="13" s="1"/>
  <c r="N10" i="13"/>
  <c r="P10" i="13" s="1"/>
  <c r="N6" i="13" l="1"/>
  <c r="B9" i="8"/>
  <c r="G9" i="8"/>
  <c r="O6" i="13"/>
  <c r="N9" i="8" l="1"/>
  <c r="P9" i="8" s="1"/>
  <c r="D9" i="8"/>
  <c r="P6" i="13"/>
  <c r="M26" i="11" l="1"/>
  <c r="J26" i="11"/>
  <c r="G26" i="11"/>
  <c r="C26" i="11"/>
  <c r="O26" i="11" s="1"/>
  <c r="B26" i="11"/>
  <c r="N26" i="11" s="1"/>
  <c r="O25" i="11"/>
  <c r="N25" i="11"/>
  <c r="M25" i="11"/>
  <c r="C25" i="11"/>
  <c r="B25" i="11"/>
  <c r="M24" i="11"/>
  <c r="G24" i="11"/>
  <c r="C24" i="11"/>
  <c r="O24" i="11" s="1"/>
  <c r="B24" i="11"/>
  <c r="M23" i="11"/>
  <c r="J23" i="11"/>
  <c r="G23" i="11"/>
  <c r="C23" i="11"/>
  <c r="O23" i="11" s="1"/>
  <c r="B23" i="11"/>
  <c r="N23" i="11" s="1"/>
  <c r="M22" i="11"/>
  <c r="J22" i="11"/>
  <c r="G22" i="11"/>
  <c r="C22" i="11"/>
  <c r="O22" i="11" s="1"/>
  <c r="B22" i="11"/>
  <c r="N22" i="11" s="1"/>
  <c r="M21" i="11"/>
  <c r="J21" i="11"/>
  <c r="G21" i="11"/>
  <c r="C21" i="11"/>
  <c r="O21" i="11" s="1"/>
  <c r="B21" i="11"/>
  <c r="N21" i="11" s="1"/>
  <c r="M20" i="11"/>
  <c r="J20" i="11"/>
  <c r="G20" i="11"/>
  <c r="C20" i="11"/>
  <c r="O20" i="11" s="1"/>
  <c r="B20" i="11"/>
  <c r="N20" i="11" s="1"/>
  <c r="M19" i="11"/>
  <c r="J19" i="11"/>
  <c r="G19" i="11"/>
  <c r="C19" i="11"/>
  <c r="O19" i="11" s="1"/>
  <c r="B19" i="11"/>
  <c r="N19" i="11" s="1"/>
  <c r="M18" i="11"/>
  <c r="J18" i="11"/>
  <c r="G18" i="11"/>
  <c r="C18" i="11"/>
  <c r="O18" i="11" s="1"/>
  <c r="B18" i="11"/>
  <c r="N18" i="11" s="1"/>
  <c r="M17" i="11"/>
  <c r="J17" i="11"/>
  <c r="G17" i="11"/>
  <c r="C17" i="11"/>
  <c r="O17" i="11" s="1"/>
  <c r="B17" i="11"/>
  <c r="N17" i="11" s="1"/>
  <c r="M16" i="11"/>
  <c r="J16" i="11"/>
  <c r="G16" i="11"/>
  <c r="C16" i="11"/>
  <c r="O16" i="11" s="1"/>
  <c r="B16" i="11"/>
  <c r="N16" i="11" s="1"/>
  <c r="M15" i="11"/>
  <c r="J15" i="11"/>
  <c r="G15" i="11"/>
  <c r="C15" i="11"/>
  <c r="O15" i="11" s="1"/>
  <c r="B15" i="11"/>
  <c r="N15" i="11" s="1"/>
  <c r="M14" i="11"/>
  <c r="J14" i="11"/>
  <c r="G14" i="11"/>
  <c r="C14" i="11"/>
  <c r="O14" i="11" s="1"/>
  <c r="B14" i="11"/>
  <c r="N14" i="11" s="1"/>
  <c r="M13" i="11"/>
  <c r="J13" i="11"/>
  <c r="G13" i="11"/>
  <c r="C13" i="11"/>
  <c r="O13" i="11" s="1"/>
  <c r="B13" i="11"/>
  <c r="N13" i="11" s="1"/>
  <c r="M12" i="11"/>
  <c r="J12" i="11"/>
  <c r="G12" i="11"/>
  <c r="C12" i="11"/>
  <c r="O12" i="11" s="1"/>
  <c r="B12" i="11"/>
  <c r="N12" i="11" s="1"/>
  <c r="M11" i="11"/>
  <c r="J11" i="11"/>
  <c r="G11" i="11"/>
  <c r="C11" i="11"/>
  <c r="O11" i="11" s="1"/>
  <c r="B11" i="11"/>
  <c r="N11" i="11" s="1"/>
  <c r="M10" i="11"/>
  <c r="J10" i="11"/>
  <c r="G10" i="11"/>
  <c r="C10" i="11"/>
  <c r="B10" i="11"/>
  <c r="N10" i="11" s="1"/>
  <c r="M9" i="11"/>
  <c r="J9" i="11"/>
  <c r="G9" i="11"/>
  <c r="C9" i="11"/>
  <c r="O9" i="11" s="1"/>
  <c r="B9" i="11"/>
  <c r="N9" i="11" s="1"/>
  <c r="M8" i="11"/>
  <c r="J8" i="11"/>
  <c r="G8" i="11"/>
  <c r="C8" i="11"/>
  <c r="O8" i="11" s="1"/>
  <c r="B8" i="11"/>
  <c r="N8" i="11" s="1"/>
  <c r="M7" i="11"/>
  <c r="J7" i="11"/>
  <c r="G7" i="11"/>
  <c r="C7" i="11"/>
  <c r="O7" i="11" s="1"/>
  <c r="B7" i="11"/>
  <c r="L6" i="11"/>
  <c r="L8" i="8" s="1"/>
  <c r="K6" i="11"/>
  <c r="K8" i="8" s="1"/>
  <c r="I6" i="11"/>
  <c r="I8" i="8" s="1"/>
  <c r="J8" i="8" s="1"/>
  <c r="F6" i="11"/>
  <c r="F8" i="8" s="1"/>
  <c r="M27" i="9"/>
  <c r="J27" i="9"/>
  <c r="G27" i="9"/>
  <c r="C27" i="9"/>
  <c r="O27" i="9" s="1"/>
  <c r="O26" i="9"/>
  <c r="P26" i="9" s="1"/>
  <c r="M26" i="9"/>
  <c r="M25" i="9"/>
  <c r="G25" i="9"/>
  <c r="C25" i="9"/>
  <c r="O25" i="9" s="1"/>
  <c r="N25" i="9"/>
  <c r="M24" i="9"/>
  <c r="J24" i="9"/>
  <c r="G24" i="9"/>
  <c r="C24" i="9"/>
  <c r="O24" i="9" s="1"/>
  <c r="B24" i="9"/>
  <c r="N24" i="9" s="1"/>
  <c r="M23" i="9"/>
  <c r="J23" i="9"/>
  <c r="G23" i="9"/>
  <c r="C23" i="9"/>
  <c r="O23" i="9" s="1"/>
  <c r="B23" i="9"/>
  <c r="N23" i="9" s="1"/>
  <c r="M22" i="9"/>
  <c r="J22" i="9"/>
  <c r="G22" i="9"/>
  <c r="C22" i="9"/>
  <c r="O22" i="9" s="1"/>
  <c r="B22" i="9"/>
  <c r="N22" i="9" s="1"/>
  <c r="M21" i="9"/>
  <c r="J21" i="9"/>
  <c r="G21" i="9"/>
  <c r="C21" i="9"/>
  <c r="O21" i="9" s="1"/>
  <c r="B21" i="9"/>
  <c r="N21" i="9" s="1"/>
  <c r="M20" i="9"/>
  <c r="J20" i="9"/>
  <c r="G20" i="9"/>
  <c r="C20" i="9"/>
  <c r="O20" i="9" s="1"/>
  <c r="B20" i="9"/>
  <c r="N20" i="9" s="1"/>
  <c r="M19" i="9"/>
  <c r="J19" i="9"/>
  <c r="G19" i="9"/>
  <c r="C19" i="9"/>
  <c r="O19" i="9" s="1"/>
  <c r="B19" i="9"/>
  <c r="N19" i="9" s="1"/>
  <c r="M18" i="9"/>
  <c r="J18" i="9"/>
  <c r="G18" i="9"/>
  <c r="C18" i="9"/>
  <c r="O18" i="9" s="1"/>
  <c r="B18" i="9"/>
  <c r="N18" i="9" s="1"/>
  <c r="M17" i="9"/>
  <c r="J17" i="9"/>
  <c r="G17" i="9"/>
  <c r="C17" i="9"/>
  <c r="O17" i="9" s="1"/>
  <c r="B17" i="9"/>
  <c r="N17" i="9" s="1"/>
  <c r="M16" i="9"/>
  <c r="J16" i="9"/>
  <c r="G16" i="9"/>
  <c r="C16" i="9"/>
  <c r="O16" i="9" s="1"/>
  <c r="B16" i="9"/>
  <c r="N16" i="9" s="1"/>
  <c r="M15" i="9"/>
  <c r="J15" i="9"/>
  <c r="C15" i="9"/>
  <c r="O15" i="9" s="1"/>
  <c r="B15" i="9"/>
  <c r="M14" i="9"/>
  <c r="J14" i="9"/>
  <c r="G14" i="9"/>
  <c r="C14" i="9"/>
  <c r="B14" i="9"/>
  <c r="N14" i="9" s="1"/>
  <c r="M13" i="9"/>
  <c r="J13" i="9"/>
  <c r="G13" i="9"/>
  <c r="C13" i="9"/>
  <c r="O13" i="9" s="1"/>
  <c r="B13" i="9"/>
  <c r="M12" i="9"/>
  <c r="J12" i="9"/>
  <c r="G12" i="9"/>
  <c r="C12" i="9"/>
  <c r="O12" i="9" s="1"/>
  <c r="N12" i="9"/>
  <c r="M11" i="9"/>
  <c r="J11" i="9"/>
  <c r="G11" i="9"/>
  <c r="C11" i="9"/>
  <c r="O11" i="9" s="1"/>
  <c r="M10" i="9"/>
  <c r="J10" i="9"/>
  <c r="G10" i="9"/>
  <c r="C10" i="9"/>
  <c r="N10" i="9"/>
  <c r="M9" i="9"/>
  <c r="J9" i="9"/>
  <c r="G9" i="9"/>
  <c r="C9" i="9"/>
  <c r="O9" i="9" s="1"/>
  <c r="N9" i="9"/>
  <c r="M8" i="9"/>
  <c r="J8" i="9"/>
  <c r="G8" i="9"/>
  <c r="C8" i="9"/>
  <c r="M7" i="9"/>
  <c r="F7" i="9"/>
  <c r="F7" i="8" s="1"/>
  <c r="C7" i="8" s="1"/>
  <c r="O7" i="8" s="1"/>
  <c r="E7" i="9"/>
  <c r="E7" i="8" s="1"/>
  <c r="P25" i="11" l="1"/>
  <c r="J6" i="11"/>
  <c r="B7" i="8"/>
  <c r="G7" i="8"/>
  <c r="D15" i="9"/>
  <c r="N13" i="9"/>
  <c r="P13" i="9" s="1"/>
  <c r="B7" i="9"/>
  <c r="M8" i="8"/>
  <c r="N8" i="8"/>
  <c r="N7" i="11"/>
  <c r="P7" i="11" s="1"/>
  <c r="B6" i="11"/>
  <c r="C8" i="8"/>
  <c r="G8" i="8"/>
  <c r="J7" i="9"/>
  <c r="P21" i="9"/>
  <c r="G7" i="9"/>
  <c r="D13" i="9"/>
  <c r="D27" i="9"/>
  <c r="C7" i="9"/>
  <c r="P9" i="9"/>
  <c r="O8" i="9"/>
  <c r="D9" i="9"/>
  <c r="D11" i="9"/>
  <c r="D14" i="9"/>
  <c r="P24" i="9"/>
  <c r="D25" i="9"/>
  <c r="P12" i="9"/>
  <c r="P27" i="9"/>
  <c r="P16" i="9"/>
  <c r="D17" i="9"/>
  <c r="P17" i="9"/>
  <c r="P19" i="9"/>
  <c r="P25" i="9"/>
  <c r="D10" i="9"/>
  <c r="P20" i="9"/>
  <c r="D21" i="9"/>
  <c r="M6" i="11"/>
  <c r="G6" i="11"/>
  <c r="D24" i="11"/>
  <c r="P22" i="11"/>
  <c r="D10" i="11"/>
  <c r="D22" i="11"/>
  <c r="P14" i="11"/>
  <c r="P18" i="11"/>
  <c r="P26" i="11"/>
  <c r="O10" i="11"/>
  <c r="O6" i="11" s="1"/>
  <c r="P13" i="11"/>
  <c r="D14" i="11"/>
  <c r="P17" i="11"/>
  <c r="D18" i="11"/>
  <c r="P20" i="11"/>
  <c r="P21" i="11"/>
  <c r="D26" i="11"/>
  <c r="P9" i="11"/>
  <c r="P12" i="11"/>
  <c r="P8" i="11"/>
  <c r="P11" i="11"/>
  <c r="P15" i="11"/>
  <c r="P16" i="11"/>
  <c r="P19" i="11"/>
  <c r="P23" i="11"/>
  <c r="C6" i="11"/>
  <c r="D11" i="11"/>
  <c r="D23" i="11"/>
  <c r="N24" i="11"/>
  <c r="P24" i="11" s="1"/>
  <c r="D9" i="11"/>
  <c r="D13" i="11"/>
  <c r="D17" i="11"/>
  <c r="D21" i="11"/>
  <c r="D7" i="11"/>
  <c r="D15" i="11"/>
  <c r="D19" i="11"/>
  <c r="D8" i="11"/>
  <c r="D12" i="11"/>
  <c r="D16" i="11"/>
  <c r="D20" i="11"/>
  <c r="P18" i="9"/>
  <c r="P22" i="9"/>
  <c r="P23" i="9"/>
  <c r="O10" i="9"/>
  <c r="P10" i="9" s="1"/>
  <c r="N11" i="9"/>
  <c r="P11" i="9" s="1"/>
  <c r="O14" i="9"/>
  <c r="P14" i="9" s="1"/>
  <c r="N15" i="9"/>
  <c r="P15" i="9" s="1"/>
  <c r="D8" i="9"/>
  <c r="D12" i="9"/>
  <c r="D16" i="9"/>
  <c r="D20" i="9"/>
  <c r="D24" i="9"/>
  <c r="D18" i="9"/>
  <c r="D22" i="9"/>
  <c r="D19" i="9"/>
  <c r="D23" i="9"/>
  <c r="N7" i="9" l="1"/>
  <c r="O7" i="9"/>
  <c r="D7" i="8"/>
  <c r="N7" i="8"/>
  <c r="P7" i="8" s="1"/>
  <c r="D6" i="11"/>
  <c r="O8" i="8"/>
  <c r="P8" i="8" s="1"/>
  <c r="D8" i="8"/>
  <c r="N6" i="11"/>
  <c r="P6" i="11" s="1"/>
  <c r="D7" i="9"/>
  <c r="P10" i="11"/>
  <c r="P8" i="9"/>
  <c r="P7" i="9" l="1"/>
</calcChain>
</file>

<file path=xl/sharedStrings.xml><?xml version="1.0" encoding="utf-8"?>
<sst xmlns="http://schemas.openxmlformats.org/spreadsheetml/2006/main" count="1753" uniqueCount="191">
  <si>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</si>
  <si>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</si>
  <si>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</si>
  <si>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</si>
  <si>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</si>
  <si>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</si>
  <si>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</si>
  <si>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</si>
  <si>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</si>
  <si>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</si>
  <si>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</si>
  <si>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</si>
  <si>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</si>
  <si>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</si>
  <si>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</si>
  <si>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</si>
  <si>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</si>
  <si>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</si>
  <si>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</si>
  <si>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</si>
  <si>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</si>
  <si>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</si>
  <si>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</si>
  <si>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</si>
  <si>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</si>
  <si>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</si>
  <si>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</si>
  <si>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</si>
  <si>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</si>
  <si>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</si>
  <si>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</si>
  <si>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</si>
  <si>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</si>
  <si>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</si>
  <si>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</si>
  <si>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</si>
  <si>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</si>
  <si>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</si>
  <si>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</si>
  <si>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</si>
  <si>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</si>
  <si>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</si>
  <si>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</si>
  <si>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</si>
  <si>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</si>
  <si>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</si>
  <si>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</si>
  <si>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</si>
  <si>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</si>
  <si>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</si>
  <si>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</si>
  <si>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</si>
  <si>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</si>
  <si>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</si>
  <si>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</si>
  <si>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</si>
  <si>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</si>
  <si>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</si>
  <si>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</si>
  <si>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</si>
  <si>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</si>
  <si>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</si>
  <si>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</si>
  <si>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</si>
  <si>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</si>
  <si>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</si>
  <si>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</si>
  <si>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</si>
  <si>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</si>
  <si>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</si>
  <si>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</si>
  <si>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</si>
  <si>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</si>
  <si>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</si>
  <si>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</si>
  <si>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</si>
  <si>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</si>
  <si>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</si>
  <si>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</si>
  <si>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</si>
  <si>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</si>
  <si>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</si>
  <si>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</si>
  <si>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</si>
  <si>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</si>
  <si>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</si>
  <si>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</si>
  <si>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</si>
  <si>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</si>
  <si>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</si>
  <si>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</si>
  <si>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</si>
  <si>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</si>
  <si>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</si>
  <si>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</si>
  <si>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</si>
  <si>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</si>
  <si>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</si>
  <si>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</si>
  <si>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</si>
  <si>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</si>
  <si>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</si>
  <si>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</si>
  <si>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</si>
  <si>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</si>
  <si>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</si>
  <si>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</si>
  <si>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</si>
  <si>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</si>
  <si>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</si>
  <si>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</si>
  <si>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</si>
  <si>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</si>
  <si>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</si>
  <si>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</si>
  <si>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</si>
  <si>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</si>
  <si>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</si>
  <si>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</si>
  <si>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</si>
  <si>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</si>
  <si>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</si>
  <si>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</si>
  <si>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</si>
  <si>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</si>
  <si>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</si>
  <si>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</si>
  <si>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</si>
  <si>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</si>
  <si>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</si>
  <si>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</si>
  <si>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</si>
  <si>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</si>
  <si>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</si>
  <si>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</si>
  <si>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</si>
  <si>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</si>
  <si>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</si>
  <si>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</si>
  <si>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</si>
  <si>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</si>
  <si>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</si>
  <si>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</si>
  <si>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</si>
  <si>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</si>
  <si>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</si>
  <si>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</si>
  <si>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2025г. в процентах к 2024г.</t>
  </si>
  <si>
    <t>8.</t>
  </si>
  <si>
    <t>9</t>
  </si>
  <si>
    <t>2025 г. в процентах к 2024г.</t>
  </si>
  <si>
    <t>5. Получено шкур крупных</t>
  </si>
  <si>
    <t>6. Получено шкур мелких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</si>
  <si>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</si>
  <si>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</si>
  <si>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</si>
  <si>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</si>
  <si>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</si>
  <si>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</si>
  <si>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</si>
  <si>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</si>
  <si>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</si>
  <si>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</si>
  <si>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</si>
  <si>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</si>
  <si>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</si>
  <si>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7.1.</t>
  </si>
  <si>
    <t>7.2</t>
  </si>
  <si>
    <t>7.3</t>
  </si>
  <si>
    <t>7.4</t>
  </si>
  <si>
    <t>7.5</t>
  </si>
  <si>
    <t>7.6</t>
  </si>
  <si>
    <t>7.7</t>
  </si>
  <si>
    <t>7.8</t>
  </si>
  <si>
    <t>7.9</t>
  </si>
  <si>
    <t>Инкубационные яйца в сельскохозяйственных предприятиях</t>
  </si>
  <si>
    <t>4.1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</si>
  <si>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</si>
  <si>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-</t>
  </si>
  <si>
    <t xml:space="preserve">4.1 Инкубационные яйца                                                    в сельскохозяйственных предприятиях </t>
  </si>
  <si>
    <t>x</t>
  </si>
  <si>
    <t>от 13.05.2025г.</t>
  </si>
  <si>
    <t>7.1 Численность скота и птицы по состоянию на 1 мая 2025 года</t>
  </si>
  <si>
    <t>Производство отдельных видов продукции животноводства в январе-апреле</t>
  </si>
  <si>
    <t>Численность скота и птицы по состоянию на 1 мая 2025 года, голов</t>
  </si>
  <si>
    <t>Численность скота и птицы по состоянию на 1 мая 2025 года</t>
  </si>
  <si>
    <t>Дата опубликования: 13.05.2025</t>
  </si>
  <si>
    <t>Дата следующего опубликования: 13.06.2025</t>
  </si>
  <si>
    <t>Январь-апрель 2025 года</t>
  </si>
  <si>
    <t>х</t>
  </si>
  <si>
    <t>№ 13-8/2826-ВН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</si>
</sst>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sz val="8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71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14" fillId="0" borderId="0" xfId="12" applyNumberFormat="1" applyFont="1" applyAlignment="1">
      <alignment horizontal="right" wrapText="1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170" fontId="5" fillId="0" borderId="0" xfId="12" applyNumberFormat="1" applyFont="1" applyFill="1" applyAlignment="1">
      <alignment horizontal="right" wrapText="1"/>
    </xf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164" fontId="17" fillId="0" borderId="0" xfId="13" applyNumberFormat="1" applyFont="1" applyAlignment="1">
      <alignment horizontal="right"/>
    </xf>
    <xf numFmtId="167" fontId="17" fillId="0" borderId="0" xfId="13" applyNumberFormat="1" applyFont="1" applyAlignment="1">
      <alignment horizontal="right"/>
    </xf>
    <xf numFmtId="49" fontId="17" fillId="0" borderId="0" xfId="13" applyNumberFormat="1" applyFont="1" applyAlignment="1">
      <alignment horizontal="left" wrapText="1"/>
    </xf>
    <xf numFmtId="165" fontId="17" fillId="0" borderId="0" xfId="13" applyNumberFormat="1" applyFont="1" applyAlignment="1">
      <alignment horizontal="right"/>
    </xf>
    <xf numFmtId="165" fontId="17" fillId="0" borderId="0" xfId="13" applyNumberFormat="1" applyFont="1" applyBorder="1" applyAlignment="1">
      <alignment horizontal="right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7" fillId="0" borderId="2" xfId="195" applyFont="1" applyBorder="1" applyAlignment="1">
      <alignment horizontal="left"/>
    </xf>
    <xf numFmtId="165" fontId="17" fillId="0" borderId="2" xfId="13" applyNumberFormat="1" applyFont="1" applyBorder="1" applyAlignment="1">
      <alignment horizontal="right"/>
    </xf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167" fontId="17" fillId="0" borderId="2" xfId="13" applyNumberFormat="1" applyFont="1" applyBorder="1" applyAlignment="1">
      <alignment horizontal="right"/>
    </xf>
    <xf numFmtId="167" fontId="17" fillId="0" borderId="0" xfId="195" applyNumberFormat="1" applyFont="1" applyBorder="1"/>
    <xf numFmtId="0" fontId="17" fillId="0" borderId="2" xfId="195" applyFont="1" applyBorder="1"/>
    <xf numFmtId="167" fontId="17" fillId="0" borderId="2" xfId="195" applyNumberFormat="1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7" fontId="25" fillId="0" borderId="0" xfId="0" applyNumberFormat="1" applyFont="1" applyAlignment="1">
      <alignment horizontal="right" wrapText="1"/>
    </xf>
    <xf numFmtId="169" fontId="25" fillId="0" borderId="0" xfId="12" applyNumberFormat="1" applyFont="1" applyAlignment="1">
      <alignment horizontal="right" wrapText="1"/>
    </xf>
    <xf numFmtId="168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167" fontId="25" fillId="0" borderId="2" xfId="0" applyNumberFormat="1" applyFont="1" applyBorder="1" applyAlignment="1">
      <alignment horizontal="right" wrapText="1"/>
    </xf>
    <xf numFmtId="0" fontId="18" fillId="0" borderId="0" xfId="12" applyFont="1" applyFill="1"/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4" fontId="18" fillId="0" borderId="0" xfId="12" applyNumberFormat="1" applyFont="1" applyFill="1"/>
    <xf numFmtId="167" fontId="18" fillId="0" borderId="0" xfId="12" applyNumberFormat="1" applyFont="1" applyFill="1"/>
    <xf numFmtId="0" fontId="17" fillId="0" borderId="2" xfId="12" applyFont="1" applyBorder="1"/>
    <xf numFmtId="166" fontId="17" fillId="0" borderId="2" xfId="12" applyNumberFormat="1" applyFont="1" applyBorder="1" applyAlignment="1"/>
    <xf numFmtId="166" fontId="17" fillId="0" borderId="2" xfId="12" applyNumberFormat="1" applyFont="1" applyBorder="1" applyAlignment="1">
      <alignment horizontal="right"/>
    </xf>
    <xf numFmtId="0" fontId="26" fillId="0" borderId="0" xfId="12" applyFont="1" applyAlignment="1">
      <alignment horizontal="left"/>
    </xf>
    <xf numFmtId="166" fontId="18" fillId="0" borderId="0" xfId="12" applyNumberFormat="1" applyFont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167" fontId="18" fillId="0" borderId="0" xfId="191" applyNumberFormat="1" applyFont="1" applyFill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9" fontId="17" fillId="0" borderId="0" xfId="12" applyNumberFormat="1" applyFont="1" applyFill="1" applyAlignment="1">
      <alignment horizontal="right" wrapText="1"/>
    </xf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66" fontId="4" fillId="0" borderId="0" xfId="193" applyNumberFormat="1" applyFont="1" applyFill="1"/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7" fillId="0" borderId="0" xfId="179" applyFont="1" applyFill="1"/>
    <xf numFmtId="0" fontId="28" fillId="0" borderId="0" xfId="179" applyFont="1" applyFill="1"/>
    <xf numFmtId="170" fontId="25" fillId="0" borderId="0" xfId="12" applyNumberFormat="1" applyFont="1" applyFill="1" applyAlignment="1">
      <alignment horizontal="right" wrapText="1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170" fontId="25" fillId="0" borderId="0" xfId="12" applyNumberFormat="1" applyFont="1" applyFill="1" applyBorder="1" applyAlignment="1">
      <alignment horizontal="right" wrapText="1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3" fontId="25" fillId="0" borderId="0" xfId="0" applyNumberFormat="1" applyFont="1" applyAlignment="1">
      <alignment horizontal="right" wrapText="1"/>
    </xf>
    <xf numFmtId="170" fontId="25" fillId="0" borderId="0" xfId="0" applyNumberFormat="1" applyFont="1" applyFill="1" applyBorder="1" applyAlignment="1">
      <alignment horizontal="right" wrapText="1"/>
    </xf>
    <xf numFmtId="170" fontId="25" fillId="0" borderId="2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167" fontId="25" fillId="0" borderId="3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66" fontId="15" fillId="0" borderId="0" xfId="195" applyNumberFormat="1" applyFont="1"/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70" fontId="31" fillId="0" borderId="0" xfId="205" applyNumberFormat="1" applyFont="1" applyAlignment="1">
      <alignment horizontal="right" wrapText="1"/>
    </xf>
    <xf numFmtId="166" fontId="18" fillId="0" borderId="0" xfId="190" applyNumberFormat="1" applyFont="1"/>
    <xf numFmtId="167" fontId="15" fillId="0" borderId="0" xfId="195" applyNumberFormat="1" applyFont="1"/>
    <xf numFmtId="3" fontId="15" fillId="0" borderId="0" xfId="195" applyNumberFormat="1" applyFont="1"/>
    <xf numFmtId="0" fontId="24" fillId="0" borderId="0" xfId="0" applyFont="1"/>
    <xf numFmtId="14" fontId="17" fillId="0" borderId="3" xfId="195" applyNumberFormat="1" applyFont="1" applyBorder="1" applyAlignment="1">
      <alignment wrapText="1"/>
    </xf>
    <xf numFmtId="0" fontId="24" fillId="0" borderId="3" xfId="195" applyFont="1" applyBorder="1" applyAlignme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169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/>
    </xf>
    <xf numFmtId="166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left" wrapText="1"/>
    </xf>
    <xf numFmtId="166" fontId="25" fillId="0" borderId="2" xfId="0" applyNumberFormat="1" applyFont="1" applyFill="1" applyBorder="1" applyAlignment="1">
      <alignment horizontal="right" wrapText="1"/>
    </xf>
    <xf numFmtId="0" fontId="18" fillId="0" borderId="0" xfId="12" applyFont="1" applyFill="1" applyBorder="1"/>
    <xf numFmtId="0" fontId="25" fillId="0" borderId="2" xfId="0" applyFont="1" applyFill="1" applyBorder="1" applyAlignment="1">
      <alignment horizontal="right" wrapText="1"/>
    </xf>
    <xf numFmtId="170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9" fontId="25" fillId="0" borderId="0" xfId="0" applyNumberFormat="1" applyFont="1" applyFill="1" applyAlignment="1">
      <alignment horizontal="right" wrapText="1"/>
    </xf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0" fontId="17" fillId="0" borderId="0" xfId="12" applyFont="1" applyFill="1" applyBorder="1" applyAlignment="1">
      <alignment horizontal="right"/>
    </xf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167" fontId="25" fillId="0" borderId="0" xfId="0" applyNumberFormat="1" applyFont="1" applyBorder="1" applyAlignment="1">
      <alignment horizontal="right" wrapText="1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3" fontId="17" fillId="0" borderId="2" xfId="13" applyNumberFormat="1" applyFont="1" applyBorder="1" applyAlignment="1">
      <alignment horizontal="right"/>
    </xf>
    <xf numFmtId="3" fontId="17" fillId="0" borderId="0" xfId="13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5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3" fillId="0" borderId="22" xfId="0" applyFont="1" applyBorder="1"/>
    <xf numFmtId="0" fontId="33" fillId="0" borderId="0" xfId="0" applyFont="1"/>
    <xf numFmtId="0" fontId="33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7" fillId="0" borderId="0" xfId="0" applyFont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167" fontId="17" fillId="0" borderId="0" xfId="0" applyNumberFormat="1" applyFont="1" applyFill="1" applyBorder="1" applyAlignment="1">
      <alignment horizontal="right"/>
    </xf>
    <xf numFmtId="0" fontId="28" fillId="0" borderId="0" xfId="0" applyFont="1" applyBorder="1"/>
    <xf numFmtId="0" fontId="18" fillId="0" borderId="0" xfId="0" applyFont="1" applyBorder="1"/>
    <xf numFmtId="169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170" fontId="38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8" fillId="0" borderId="0" xfId="179" applyFont="1" applyFill="1" applyAlignment="1">
      <alignment horizontal="right"/>
    </xf>
    <xf numFmtId="168" fontId="38" fillId="0" borderId="0" xfId="0" applyNumberFormat="1" applyFont="1" applyAlignment="1">
      <alignment horizontal="right" wrapText="1"/>
    </xf>
    <xf numFmtId="170" fontId="38" fillId="0" borderId="0" xfId="0" applyNumberFormat="1" applyFont="1" applyAlignment="1">
      <alignment horizontal="center" vertical="center" wrapText="1"/>
    </xf>
    <xf numFmtId="169" fontId="38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8" fillId="0" borderId="0" xfId="0" applyNumberFormat="1" applyFont="1" applyBorder="1" applyAlignment="1">
      <alignment horizontal="center" vertical="center" wrapText="1"/>
    </xf>
    <xf numFmtId="169" fontId="38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wrapText="1"/>
    </xf>
    <xf numFmtId="170" fontId="33" fillId="0" borderId="0" xfId="0" applyNumberFormat="1" applyFont="1" applyFill="1" applyBorder="1" applyAlignment="1">
      <alignment horizontal="right" wrapText="1"/>
    </xf>
    <xf numFmtId="166" fontId="33" fillId="0" borderId="0" xfId="0" applyNumberFormat="1" applyFont="1" applyFill="1" applyBorder="1" applyAlignment="1">
      <alignment horizontal="right" wrapText="1"/>
    </xf>
    <xf numFmtId="3" fontId="33" fillId="0" borderId="0" xfId="0" applyNumberFormat="1" applyFont="1" applyFill="1" applyBorder="1" applyAlignment="1">
      <alignment horizontal="right" wrapText="1"/>
    </xf>
    <xf numFmtId="0" fontId="39" fillId="0" borderId="0" xfId="179" applyFont="1" applyFill="1"/>
    <xf numFmtId="169" fontId="38" fillId="0" borderId="0" xfId="0" applyNumberFormat="1" applyFont="1" applyFill="1" applyAlignment="1">
      <alignment horizontal="right" wrapText="1"/>
    </xf>
    <xf numFmtId="0" fontId="0" fillId="0" borderId="0" xfId="0" applyFill="1"/>
    <xf numFmtId="170" fontId="17" fillId="0" borderId="0" xfId="12" applyNumberFormat="1" applyFont="1" applyFill="1" applyAlignment="1">
      <alignment horizontal="right" wrapText="1"/>
    </xf>
    <xf numFmtId="170" fontId="33" fillId="0" borderId="2" xfId="0" applyNumberFormat="1" applyFont="1" applyFill="1" applyBorder="1" applyAlignment="1">
      <alignment horizontal="right" wrapText="1"/>
    </xf>
    <xf numFmtId="166" fontId="33" fillId="0" borderId="2" xfId="0" applyNumberFormat="1" applyFont="1" applyFill="1" applyBorder="1" applyAlignment="1">
      <alignment horizontal="right" wrapText="1"/>
    </xf>
    <xf numFmtId="3" fontId="33" fillId="0" borderId="2" xfId="0" applyNumberFormat="1" applyFont="1" applyFill="1" applyBorder="1" applyAlignment="1">
      <alignment horizontal="right" wrapText="1"/>
    </xf>
    <xf numFmtId="170" fontId="18" fillId="0" borderId="0" xfId="179" applyNumberFormat="1" applyFont="1" applyFill="1" applyBorder="1"/>
    <xf numFmtId="166" fontId="25" fillId="0" borderId="3" xfId="0" applyNumberFormat="1" applyFont="1" applyFill="1" applyBorder="1" applyAlignment="1">
      <alignment horizontal="right" wrapText="1"/>
    </xf>
    <xf numFmtId="0" fontId="28" fillId="0" borderId="0" xfId="179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169" fontId="38" fillId="0" borderId="2" xfId="0" applyNumberFormat="1" applyFont="1" applyBorder="1" applyAlignment="1">
      <alignment horizontal="right" wrapText="1"/>
    </xf>
    <xf numFmtId="49" fontId="17" fillId="0" borderId="2" xfId="13" applyNumberFormat="1" applyFont="1" applyFill="1" applyBorder="1" applyAlignment="1">
      <alignment horizontal="left" vertical="top"/>
    </xf>
    <xf numFmtId="170" fontId="38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8" fillId="0" borderId="0" xfId="0" applyNumberFormat="1" applyFont="1" applyBorder="1" applyAlignment="1">
      <alignment horizontal="right" wrapText="1"/>
    </xf>
    <xf numFmtId="169" fontId="38" fillId="0" borderId="0" xfId="0" applyNumberFormat="1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70" fontId="38" fillId="0" borderId="3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9" fontId="38" fillId="0" borderId="3" xfId="0" applyNumberFormat="1" applyFont="1" applyBorder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8" fillId="0" borderId="3" xfId="0" applyNumberFormat="1" applyFont="1" applyBorder="1" applyAlignment="1">
      <alignment horizontal="right" vertical="center" wrapText="1"/>
    </xf>
    <xf numFmtId="169" fontId="38" fillId="0" borderId="3" xfId="0" applyNumberFormat="1" applyFont="1" applyBorder="1" applyAlignment="1">
      <alignment horizontal="right" vertical="center" wrapText="1"/>
    </xf>
    <xf numFmtId="170" fontId="38" fillId="0" borderId="0" xfId="0" applyNumberFormat="1" applyFont="1" applyBorder="1" applyAlignment="1">
      <alignment horizontal="right" vertical="center" wrapText="1"/>
    </xf>
    <xf numFmtId="169" fontId="38" fillId="0" borderId="0" xfId="0" applyNumberFormat="1" applyFont="1" applyBorder="1" applyAlignment="1">
      <alignment horizontal="right" vertical="center" wrapText="1"/>
    </xf>
    <xf numFmtId="0" fontId="38" fillId="0" borderId="0" xfId="0" applyFont="1" applyBorder="1" applyAlignment="1">
      <alignment horizontal="right" vertical="center" wrapText="1"/>
    </xf>
    <xf numFmtId="170" fontId="38" fillId="0" borderId="2" xfId="0" applyNumberFormat="1" applyFont="1" applyBorder="1" applyAlignment="1">
      <alignment horizontal="right" vertical="center" wrapText="1"/>
    </xf>
    <xf numFmtId="169" fontId="38" fillId="0" borderId="2" xfId="0" applyNumberFormat="1" applyFont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49" fontId="34" fillId="0" borderId="0" xfId="13" applyNumberFormat="1" applyFont="1" applyFill="1" applyBorder="1" applyAlignment="1">
      <alignment horizontal="left"/>
    </xf>
    <xf numFmtId="168" fontId="38" fillId="0" borderId="0" xfId="0" applyNumberFormat="1" applyFont="1" applyFill="1" applyAlignment="1">
      <alignment horizontal="right" wrapText="1"/>
    </xf>
    <xf numFmtId="0" fontId="38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169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6" fontId="38" fillId="0" borderId="0" xfId="0" applyNumberFormat="1" applyFont="1" applyBorder="1" applyAlignment="1">
      <alignment horizontal="right" vertical="center" wrapText="1"/>
    </xf>
    <xf numFmtId="167" fontId="32" fillId="0" borderId="0" xfId="0" applyNumberFormat="1" applyFont="1" applyFill="1" applyBorder="1" applyAlignment="1">
      <alignment horizontal="right" wrapText="1"/>
    </xf>
    <xf numFmtId="167" fontId="32" fillId="0" borderId="2" xfId="0" applyNumberFormat="1" applyFont="1" applyFill="1" applyBorder="1" applyAlignment="1">
      <alignment horizontal="right" wrapText="1"/>
    </xf>
    <xf numFmtId="167" fontId="34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169" fontId="25" fillId="0" borderId="0" xfId="12" applyNumberFormat="1" applyFont="1" applyFill="1" applyAlignment="1">
      <alignment horizontal="left" vertical="top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91" applyFont="1" applyFill="1" applyAlignment="1">
      <alignment wrapText="1"/>
    </xf>
    <xf numFmtId="0" fontId="18" fillId="0" borderId="0" xfId="192" applyFont="1" applyFill="1" applyAlignment="1">
      <alignment wrapText="1"/>
    </xf>
    <xf numFmtId="0" fontId="18" fillId="0" borderId="0" xfId="188" applyFont="1" applyFill="1" applyAlignment="1">
      <alignment wrapText="1"/>
    </xf>
    <xf numFmtId="168" fontId="17" fillId="0" borderId="0" xfId="0" applyNumberFormat="1" applyFont="1" applyFill="1" applyAlignment="1">
      <alignment horizontal="right" wrapText="1"/>
    </xf>
    <xf numFmtId="167" fontId="17" fillId="0" borderId="3" xfId="0" applyNumberFormat="1" applyFont="1" applyFill="1" applyBorder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169" fontId="38" fillId="0" borderId="2" xfId="0" applyNumberFormat="1" applyFont="1" applyBorder="1" applyAlignment="1">
      <alignment horizontal="right" wrapText="1"/>
    </xf>
    <xf numFmtId="170" fontId="0" fillId="0" borderId="0" xfId="0" applyNumberFormat="1" applyFill="1"/>
    <xf numFmtId="0" fontId="17" fillId="0" borderId="10" xfId="195" applyFont="1" applyFill="1" applyBorder="1" applyAlignment="1">
      <alignment horizontal="center" vertical="center" wrapText="1"/>
    </xf>
    <xf numFmtId="169" fontId="38" fillId="0" borderId="0" xfId="0" applyNumberFormat="1" applyFont="1" applyBorder="1" applyAlignment="1">
      <alignment horizontal="right" wrapText="1"/>
    </xf>
    <xf numFmtId="169" fontId="38" fillId="0" borderId="2" xfId="0" applyNumberFormat="1" applyFont="1" applyBorder="1" applyAlignment="1">
      <alignment horizontal="right" wrapText="1"/>
    </xf>
    <xf numFmtId="49" fontId="16" fillId="0" borderId="0" xfId="12" applyNumberFormat="1" applyFont="1" applyBorder="1" applyAlignment="1">
      <alignment horizontal="center" vertical="center" wrapText="1"/>
    </xf>
    <xf numFmtId="49" fontId="18" fillId="0" borderId="0" xfId="12" applyNumberFormat="1" applyFont="1" applyBorder="1" applyAlignment="1">
      <alignment horizontal="center" vertical="center" wrapText="1"/>
    </xf>
    <xf numFmtId="0" fontId="16" fillId="0" borderId="0" xfId="12" applyFont="1" applyAlignment="1">
      <alignment horizontal="center"/>
    </xf>
    <xf numFmtId="0" fontId="17" fillId="0" borderId="0" xfId="190" applyFont="1" applyBorder="1"/>
    <xf numFmtId="0" fontId="17" fillId="0" borderId="0" xfId="190" applyFont="1" applyFill="1" applyBorder="1"/>
    <xf numFmtId="0" fontId="17" fillId="0" borderId="13" xfId="195" applyFont="1" applyFill="1" applyBorder="1" applyAlignment="1">
      <alignment horizontal="center" vertical="center" wrapText="1"/>
    </xf>
    <xf numFmtId="170" fontId="40" fillId="0" borderId="0" xfId="0" applyNumberFormat="1" applyFont="1" applyBorder="1" applyAlignment="1">
      <alignment horizontal="right" wrapText="1"/>
    </xf>
    <xf numFmtId="169" fontId="40" fillId="0" borderId="0" xfId="0" applyNumberFormat="1" applyFont="1" applyBorder="1" applyAlignment="1">
      <alignment horizontal="right" wrapText="1"/>
    </xf>
    <xf numFmtId="0" fontId="35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NumberFormat="1" applyFont="1" applyFill="1" applyBorder="1" applyAlignment="1" applyProtection="1">
      <alignment horizontal="left" vertical="top"/>
    </xf>
    <xf numFmtId="0" fontId="35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22" fillId="0" borderId="0" xfId="195" applyFont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166" fontId="17" fillId="0" borderId="6" xfId="12" applyNumberFormat="1" applyFont="1" applyBorder="1" applyAlignment="1">
      <alignment horizontal="center"/>
    </xf>
    <xf numFmtId="0" fontId="16" fillId="0" borderId="0" xfId="191" applyFont="1" applyFill="1" applyAlignment="1">
      <alignment horizontal="center" vertical="center" wrapText="1"/>
    </xf>
    <xf numFmtId="167" fontId="38" fillId="0" borderId="3" xfId="0" applyNumberFormat="1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167" fontId="38" fillId="0" borderId="2" xfId="0" applyNumberFormat="1" applyFont="1" applyBorder="1" applyAlignment="1">
      <alignment horizontal="right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9" xfId="12" applyFont="1" applyFill="1" applyBorder="1" applyAlignment="1">
      <alignment horizontal="center" vertical="center" wrapText="1"/>
    </xf>
    <xf numFmtId="0" fontId="17" fillId="0" borderId="23" xfId="12" applyFont="1" applyFill="1" applyBorder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25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170" fontId="40" fillId="0" borderId="3" xfId="0" applyNumberFormat="1" applyFont="1" applyBorder="1" applyAlignment="1">
      <alignment horizontal="right" wrapText="1"/>
    </xf>
    <xf numFmtId="170" fontId="40" fillId="0" borderId="0" xfId="0" applyNumberFormat="1" applyFont="1" applyFill="1" applyBorder="1" applyAlignment="1">
      <alignment horizontal="right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30"/>
    <col min="5" max="5" width="12.7109375" style="30" customWidth="1"/>
    <col min="6" max="8" width="9.140625" style="30"/>
    <col min="9" max="9" width="9.140625" style="31"/>
    <col min="10" max="10" width="13" style="31" customWidth="1"/>
    <col min="11" max="16384" width="9.140625" style="31"/>
  </cols>
  <sheetData>
    <row r="1" spans="1:14" ht="15" customHeight="1"/>
    <row r="2" spans="1:14" ht="15" customHeight="1">
      <c r="A2" s="368"/>
      <c r="B2" s="368"/>
      <c r="C2" s="368"/>
      <c r="D2" s="368"/>
      <c r="E2" s="368"/>
      <c r="F2" s="203"/>
      <c r="G2" s="203"/>
      <c r="H2" s="204"/>
      <c r="I2" s="205"/>
      <c r="J2" s="205"/>
      <c r="K2" s="205"/>
      <c r="L2" s="205"/>
      <c r="M2" s="205"/>
      <c r="N2" s="205"/>
    </row>
    <row r="3" spans="1:14" ht="15" customHeight="1">
      <c r="A3" s="368"/>
      <c r="B3" s="368"/>
      <c r="C3" s="368"/>
      <c r="D3" s="368"/>
      <c r="E3" s="368"/>
      <c r="F3" s="29"/>
      <c r="G3" s="29"/>
    </row>
    <row r="4" spans="1:14" ht="15" customHeight="1">
      <c r="A4" s="368"/>
      <c r="B4" s="368"/>
      <c r="C4" s="368"/>
      <c r="D4" s="368"/>
      <c r="E4" s="368"/>
      <c r="F4" s="32"/>
      <c r="G4" s="32"/>
    </row>
    <row r="5" spans="1:14" ht="15" customHeight="1">
      <c r="A5" s="368"/>
      <c r="B5" s="368"/>
      <c r="C5" s="368"/>
      <c r="D5" s="368"/>
      <c r="E5" s="368"/>
      <c r="F5" s="32"/>
      <c r="G5" s="32"/>
    </row>
    <row r="6" spans="1:14">
      <c r="A6" s="32"/>
      <c r="B6" s="32"/>
      <c r="C6" s="32"/>
      <c r="D6" s="32"/>
      <c r="E6" s="32"/>
      <c r="F6" s="32"/>
      <c r="G6" s="32"/>
    </row>
    <row r="7" spans="1:14" ht="18">
      <c r="A7" s="366" t="s">
        <v>186</v>
      </c>
      <c r="B7" s="366"/>
      <c r="C7" s="366"/>
      <c r="D7" s="366"/>
      <c r="E7" s="366"/>
      <c r="F7" s="363"/>
      <c r="G7" s="364"/>
    </row>
    <row r="8" spans="1:14" ht="18">
      <c r="A8" s="367" t="s">
        <v>187</v>
      </c>
      <c r="B8" s="367"/>
      <c r="C8" s="367"/>
      <c r="D8" s="367"/>
      <c r="E8" s="367"/>
      <c r="F8" s="367"/>
      <c r="G8" s="367"/>
      <c r="H8" s="185"/>
      <c r="I8" s="185"/>
    </row>
    <row r="9" spans="1:14" ht="18">
      <c r="A9" s="32"/>
      <c r="B9" s="32"/>
      <c r="C9" s="32"/>
      <c r="D9" s="32"/>
      <c r="E9" s="34"/>
      <c r="F9" s="33"/>
      <c r="G9" s="33"/>
    </row>
    <row r="10" spans="1:14" ht="18">
      <c r="A10" s="32"/>
      <c r="B10" s="32"/>
      <c r="C10" s="32"/>
      <c r="D10" s="32"/>
      <c r="E10" s="34"/>
      <c r="F10" s="33"/>
      <c r="G10" s="33"/>
    </row>
    <row r="11" spans="1:14" ht="26.25" customHeight="1">
      <c r="A11" s="365" t="s">
        <v>0</v>
      </c>
      <c r="B11" s="365"/>
      <c r="C11" s="365"/>
      <c r="D11" s="365"/>
      <c r="E11" s="365"/>
      <c r="F11" s="365"/>
      <c r="G11" s="365"/>
      <c r="H11" s="365"/>
      <c r="I11" s="365"/>
      <c r="J11" s="365"/>
    </row>
    <row r="12" spans="1:14" ht="26.25" customHeight="1">
      <c r="A12" s="365"/>
      <c r="B12" s="365"/>
      <c r="C12" s="365"/>
      <c r="D12" s="365"/>
      <c r="E12" s="365"/>
      <c r="F12" s="365"/>
      <c r="G12" s="365"/>
      <c r="H12" s="365"/>
      <c r="I12" s="365"/>
      <c r="J12" s="365"/>
    </row>
    <row r="13" spans="1:14" ht="14.25">
      <c r="A13" s="35"/>
      <c r="B13" s="35"/>
      <c r="C13" s="35"/>
      <c r="D13" s="35"/>
      <c r="E13" s="35"/>
      <c r="F13" s="35"/>
      <c r="G13" s="35"/>
    </row>
    <row r="14" spans="1:14" ht="18">
      <c r="A14" s="206" t="s">
        <v>188</v>
      </c>
      <c r="B14" s="202"/>
      <c r="C14" s="29"/>
      <c r="D14" s="29"/>
      <c r="E14" s="29"/>
      <c r="F14" s="29"/>
      <c r="G14" s="29"/>
    </row>
    <row r="15" spans="1:14">
      <c r="A15" s="29"/>
      <c r="B15" s="29"/>
      <c r="C15" s="29"/>
      <c r="D15" s="29"/>
      <c r="E15" s="29"/>
      <c r="F15" s="29"/>
      <c r="G15" s="29"/>
    </row>
    <row r="16" spans="1:14">
      <c r="A16" s="29"/>
      <c r="B16" s="29"/>
      <c r="C16" s="29"/>
      <c r="D16" s="29"/>
      <c r="E16" s="29"/>
      <c r="F16" s="29"/>
      <c r="G16" s="29"/>
    </row>
    <row r="17" spans="1:7">
      <c r="A17" s="29"/>
      <c r="B17" s="29"/>
      <c r="C17" s="29"/>
      <c r="D17" s="29"/>
      <c r="E17" s="29"/>
      <c r="F17" s="29"/>
      <c r="G17" s="29"/>
    </row>
    <row r="18" spans="1:7">
      <c r="A18" s="36"/>
      <c r="B18" s="36"/>
      <c r="C18" s="36"/>
      <c r="D18" s="36"/>
      <c r="E18" s="36"/>
      <c r="F18" s="36"/>
      <c r="G18" s="29"/>
    </row>
    <row r="19" spans="1:7" ht="18.75" customHeight="1">
      <c r="A19" s="37" t="s">
        <v>1</v>
      </c>
      <c r="B19" s="37"/>
      <c r="C19" s="37"/>
      <c r="D19" s="37"/>
      <c r="E19" s="37"/>
      <c r="F19" s="29"/>
      <c r="G19" s="29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workbookViewId="0">
      <selection sqref="A1:P1"/>
    </sheetView>
  </sheetViews>
  <sheetFormatPr defaultRowHeight="12.75"/>
  <cols>
    <col min="1" max="1" width="20.28515625" style="86" customWidth="1"/>
    <col min="2" max="2" width="10.7109375" style="86" customWidth="1"/>
    <col min="3" max="3" width="10.140625" style="86" customWidth="1"/>
    <col min="4" max="4" width="9.140625" style="86" customWidth="1"/>
    <col min="5" max="5" width="11.140625" style="86" customWidth="1"/>
    <col min="6" max="6" width="10.7109375" style="86" customWidth="1"/>
    <col min="7" max="7" width="8.5703125" style="86" customWidth="1"/>
    <col min="8" max="8" width="9.140625" style="86" customWidth="1"/>
    <col min="9" max="9" width="8.85546875" style="86" customWidth="1"/>
    <col min="10" max="10" width="9" style="86" customWidth="1"/>
    <col min="11" max="12" width="10.85546875" style="86" customWidth="1"/>
    <col min="13" max="13" width="8.7109375" style="86" customWidth="1"/>
    <col min="14" max="16" width="9.140625" style="86"/>
    <col min="17" max="17" width="7.28515625" style="345" customWidth="1"/>
    <col min="18" max="222" width="9.140625" style="86"/>
    <col min="223" max="223" width="20.28515625" style="86" customWidth="1"/>
    <col min="224" max="224" width="11.28515625" style="86" customWidth="1"/>
    <col min="225" max="225" width="11" style="86" customWidth="1"/>
    <col min="226" max="226" width="8.140625" style="86" customWidth="1"/>
    <col min="227" max="228" width="11.140625" style="86" customWidth="1"/>
    <col min="229" max="229" width="8.5703125" style="86" customWidth="1"/>
    <col min="230" max="230" width="9.140625" style="86" customWidth="1"/>
    <col min="231" max="231" width="8.85546875" style="86" customWidth="1"/>
    <col min="232" max="232" width="8" style="86" customWidth="1"/>
    <col min="233" max="234" width="10.85546875" style="86" customWidth="1"/>
    <col min="235" max="235" width="8" style="86" customWidth="1"/>
    <col min="236" max="478" width="9.140625" style="86"/>
    <col min="479" max="479" width="20.28515625" style="86" customWidth="1"/>
    <col min="480" max="480" width="11.28515625" style="86" customWidth="1"/>
    <col min="481" max="481" width="11" style="86" customWidth="1"/>
    <col min="482" max="482" width="8.140625" style="86" customWidth="1"/>
    <col min="483" max="484" width="11.140625" style="86" customWidth="1"/>
    <col min="485" max="485" width="8.5703125" style="86" customWidth="1"/>
    <col min="486" max="486" width="9.140625" style="86" customWidth="1"/>
    <col min="487" max="487" width="8.85546875" style="86" customWidth="1"/>
    <col min="488" max="488" width="8" style="86" customWidth="1"/>
    <col min="489" max="490" width="10.85546875" style="86" customWidth="1"/>
    <col min="491" max="491" width="8" style="86" customWidth="1"/>
    <col min="492" max="734" width="9.140625" style="86"/>
    <col min="735" max="735" width="20.28515625" style="86" customWidth="1"/>
    <col min="736" max="736" width="11.28515625" style="86" customWidth="1"/>
    <col min="737" max="737" width="11" style="86" customWidth="1"/>
    <col min="738" max="738" width="8.140625" style="86" customWidth="1"/>
    <col min="739" max="740" width="11.140625" style="86" customWidth="1"/>
    <col min="741" max="741" width="8.5703125" style="86" customWidth="1"/>
    <col min="742" max="742" width="9.140625" style="86" customWidth="1"/>
    <col min="743" max="743" width="8.85546875" style="86" customWidth="1"/>
    <col min="744" max="744" width="8" style="86" customWidth="1"/>
    <col min="745" max="746" width="10.85546875" style="86" customWidth="1"/>
    <col min="747" max="747" width="8" style="86" customWidth="1"/>
    <col min="748" max="990" width="9.140625" style="86"/>
    <col min="991" max="991" width="20.28515625" style="86" customWidth="1"/>
    <col min="992" max="992" width="11.28515625" style="86" customWidth="1"/>
    <col min="993" max="993" width="11" style="86" customWidth="1"/>
    <col min="994" max="994" width="8.140625" style="86" customWidth="1"/>
    <col min="995" max="996" width="11.140625" style="86" customWidth="1"/>
    <col min="997" max="997" width="8.5703125" style="86" customWidth="1"/>
    <col min="998" max="998" width="9.140625" style="86" customWidth="1"/>
    <col min="999" max="999" width="8.85546875" style="86" customWidth="1"/>
    <col min="1000" max="1000" width="8" style="86" customWidth="1"/>
    <col min="1001" max="1002" width="10.85546875" style="86" customWidth="1"/>
    <col min="1003" max="1003" width="8" style="86" customWidth="1"/>
    <col min="1004" max="1246" width="9.140625" style="86"/>
    <col min="1247" max="1247" width="20.28515625" style="86" customWidth="1"/>
    <col min="1248" max="1248" width="11.28515625" style="86" customWidth="1"/>
    <col min="1249" max="1249" width="11" style="86" customWidth="1"/>
    <col min="1250" max="1250" width="8.140625" style="86" customWidth="1"/>
    <col min="1251" max="1252" width="11.140625" style="86" customWidth="1"/>
    <col min="1253" max="1253" width="8.5703125" style="86" customWidth="1"/>
    <col min="1254" max="1254" width="9.140625" style="86" customWidth="1"/>
    <col min="1255" max="1255" width="8.85546875" style="86" customWidth="1"/>
    <col min="1256" max="1256" width="8" style="86" customWidth="1"/>
    <col min="1257" max="1258" width="10.85546875" style="86" customWidth="1"/>
    <col min="1259" max="1259" width="8" style="86" customWidth="1"/>
    <col min="1260" max="1502" width="9.140625" style="86"/>
    <col min="1503" max="1503" width="20.28515625" style="86" customWidth="1"/>
    <col min="1504" max="1504" width="11.28515625" style="86" customWidth="1"/>
    <col min="1505" max="1505" width="11" style="86" customWidth="1"/>
    <col min="1506" max="1506" width="8.140625" style="86" customWidth="1"/>
    <col min="1507" max="1508" width="11.140625" style="86" customWidth="1"/>
    <col min="1509" max="1509" width="8.5703125" style="86" customWidth="1"/>
    <col min="1510" max="1510" width="9.140625" style="86" customWidth="1"/>
    <col min="1511" max="1511" width="8.85546875" style="86" customWidth="1"/>
    <col min="1512" max="1512" width="8" style="86" customWidth="1"/>
    <col min="1513" max="1514" width="10.85546875" style="86" customWidth="1"/>
    <col min="1515" max="1515" width="8" style="86" customWidth="1"/>
    <col min="1516" max="1758" width="9.140625" style="86"/>
    <col min="1759" max="1759" width="20.28515625" style="86" customWidth="1"/>
    <col min="1760" max="1760" width="11.28515625" style="86" customWidth="1"/>
    <col min="1761" max="1761" width="11" style="86" customWidth="1"/>
    <col min="1762" max="1762" width="8.140625" style="86" customWidth="1"/>
    <col min="1763" max="1764" width="11.140625" style="86" customWidth="1"/>
    <col min="1765" max="1765" width="8.5703125" style="86" customWidth="1"/>
    <col min="1766" max="1766" width="9.140625" style="86" customWidth="1"/>
    <col min="1767" max="1767" width="8.85546875" style="86" customWidth="1"/>
    <col min="1768" max="1768" width="8" style="86" customWidth="1"/>
    <col min="1769" max="1770" width="10.85546875" style="86" customWidth="1"/>
    <col min="1771" max="1771" width="8" style="86" customWidth="1"/>
    <col min="1772" max="2014" width="9.140625" style="86"/>
    <col min="2015" max="2015" width="20.28515625" style="86" customWidth="1"/>
    <col min="2016" max="2016" width="11.28515625" style="86" customWidth="1"/>
    <col min="2017" max="2017" width="11" style="86" customWidth="1"/>
    <col min="2018" max="2018" width="8.140625" style="86" customWidth="1"/>
    <col min="2019" max="2020" width="11.140625" style="86" customWidth="1"/>
    <col min="2021" max="2021" width="8.5703125" style="86" customWidth="1"/>
    <col min="2022" max="2022" width="9.140625" style="86" customWidth="1"/>
    <col min="2023" max="2023" width="8.85546875" style="86" customWidth="1"/>
    <col min="2024" max="2024" width="8" style="86" customWidth="1"/>
    <col min="2025" max="2026" width="10.85546875" style="86" customWidth="1"/>
    <col min="2027" max="2027" width="8" style="86" customWidth="1"/>
    <col min="2028" max="2270" width="9.140625" style="86"/>
    <col min="2271" max="2271" width="20.28515625" style="86" customWidth="1"/>
    <col min="2272" max="2272" width="11.28515625" style="86" customWidth="1"/>
    <col min="2273" max="2273" width="11" style="86" customWidth="1"/>
    <col min="2274" max="2274" width="8.140625" style="86" customWidth="1"/>
    <col min="2275" max="2276" width="11.140625" style="86" customWidth="1"/>
    <col min="2277" max="2277" width="8.5703125" style="86" customWidth="1"/>
    <col min="2278" max="2278" width="9.140625" style="86" customWidth="1"/>
    <col min="2279" max="2279" width="8.85546875" style="86" customWidth="1"/>
    <col min="2280" max="2280" width="8" style="86" customWidth="1"/>
    <col min="2281" max="2282" width="10.85546875" style="86" customWidth="1"/>
    <col min="2283" max="2283" width="8" style="86" customWidth="1"/>
    <col min="2284" max="2526" width="9.140625" style="86"/>
    <col min="2527" max="2527" width="20.28515625" style="86" customWidth="1"/>
    <col min="2528" max="2528" width="11.28515625" style="86" customWidth="1"/>
    <col min="2529" max="2529" width="11" style="86" customWidth="1"/>
    <col min="2530" max="2530" width="8.140625" style="86" customWidth="1"/>
    <col min="2531" max="2532" width="11.140625" style="86" customWidth="1"/>
    <col min="2533" max="2533" width="8.5703125" style="86" customWidth="1"/>
    <col min="2534" max="2534" width="9.140625" style="86" customWidth="1"/>
    <col min="2535" max="2535" width="8.85546875" style="86" customWidth="1"/>
    <col min="2536" max="2536" width="8" style="86" customWidth="1"/>
    <col min="2537" max="2538" width="10.85546875" style="86" customWidth="1"/>
    <col min="2539" max="2539" width="8" style="86" customWidth="1"/>
    <col min="2540" max="2782" width="9.140625" style="86"/>
    <col min="2783" max="2783" width="20.28515625" style="86" customWidth="1"/>
    <col min="2784" max="2784" width="11.28515625" style="86" customWidth="1"/>
    <col min="2785" max="2785" width="11" style="86" customWidth="1"/>
    <col min="2786" max="2786" width="8.140625" style="86" customWidth="1"/>
    <col min="2787" max="2788" width="11.140625" style="86" customWidth="1"/>
    <col min="2789" max="2789" width="8.5703125" style="86" customWidth="1"/>
    <col min="2790" max="2790" width="9.140625" style="86" customWidth="1"/>
    <col min="2791" max="2791" width="8.85546875" style="86" customWidth="1"/>
    <col min="2792" max="2792" width="8" style="86" customWidth="1"/>
    <col min="2793" max="2794" width="10.85546875" style="86" customWidth="1"/>
    <col min="2795" max="2795" width="8" style="86" customWidth="1"/>
    <col min="2796" max="3038" width="9.140625" style="86"/>
    <col min="3039" max="3039" width="20.28515625" style="86" customWidth="1"/>
    <col min="3040" max="3040" width="11.28515625" style="86" customWidth="1"/>
    <col min="3041" max="3041" width="11" style="86" customWidth="1"/>
    <col min="3042" max="3042" width="8.140625" style="86" customWidth="1"/>
    <col min="3043" max="3044" width="11.140625" style="86" customWidth="1"/>
    <col min="3045" max="3045" width="8.5703125" style="86" customWidth="1"/>
    <col min="3046" max="3046" width="9.140625" style="86" customWidth="1"/>
    <col min="3047" max="3047" width="8.85546875" style="86" customWidth="1"/>
    <col min="3048" max="3048" width="8" style="86" customWidth="1"/>
    <col min="3049" max="3050" width="10.85546875" style="86" customWidth="1"/>
    <col min="3051" max="3051" width="8" style="86" customWidth="1"/>
    <col min="3052" max="3294" width="9.140625" style="86"/>
    <col min="3295" max="3295" width="20.28515625" style="86" customWidth="1"/>
    <col min="3296" max="3296" width="11.28515625" style="86" customWidth="1"/>
    <col min="3297" max="3297" width="11" style="86" customWidth="1"/>
    <col min="3298" max="3298" width="8.140625" style="86" customWidth="1"/>
    <col min="3299" max="3300" width="11.140625" style="86" customWidth="1"/>
    <col min="3301" max="3301" width="8.5703125" style="86" customWidth="1"/>
    <col min="3302" max="3302" width="9.140625" style="86" customWidth="1"/>
    <col min="3303" max="3303" width="8.85546875" style="86" customWidth="1"/>
    <col min="3304" max="3304" width="8" style="86" customWidth="1"/>
    <col min="3305" max="3306" width="10.85546875" style="86" customWidth="1"/>
    <col min="3307" max="3307" width="8" style="86" customWidth="1"/>
    <col min="3308" max="3550" width="9.140625" style="86"/>
    <col min="3551" max="3551" width="20.28515625" style="86" customWidth="1"/>
    <col min="3552" max="3552" width="11.28515625" style="86" customWidth="1"/>
    <col min="3553" max="3553" width="11" style="86" customWidth="1"/>
    <col min="3554" max="3554" width="8.140625" style="86" customWidth="1"/>
    <col min="3555" max="3556" width="11.140625" style="86" customWidth="1"/>
    <col min="3557" max="3557" width="8.5703125" style="86" customWidth="1"/>
    <col min="3558" max="3558" width="9.140625" style="86" customWidth="1"/>
    <col min="3559" max="3559" width="8.85546875" style="86" customWidth="1"/>
    <col min="3560" max="3560" width="8" style="86" customWidth="1"/>
    <col min="3561" max="3562" width="10.85546875" style="86" customWidth="1"/>
    <col min="3563" max="3563" width="8" style="86" customWidth="1"/>
    <col min="3564" max="3806" width="9.140625" style="86"/>
    <col min="3807" max="3807" width="20.28515625" style="86" customWidth="1"/>
    <col min="3808" max="3808" width="11.28515625" style="86" customWidth="1"/>
    <col min="3809" max="3809" width="11" style="86" customWidth="1"/>
    <col min="3810" max="3810" width="8.140625" style="86" customWidth="1"/>
    <col min="3811" max="3812" width="11.140625" style="86" customWidth="1"/>
    <col min="3813" max="3813" width="8.5703125" style="86" customWidth="1"/>
    <col min="3814" max="3814" width="9.140625" style="86" customWidth="1"/>
    <col min="3815" max="3815" width="8.85546875" style="86" customWidth="1"/>
    <col min="3816" max="3816" width="8" style="86" customWidth="1"/>
    <col min="3817" max="3818" width="10.85546875" style="86" customWidth="1"/>
    <col min="3819" max="3819" width="8" style="86" customWidth="1"/>
    <col min="3820" max="4062" width="9.140625" style="86"/>
    <col min="4063" max="4063" width="20.28515625" style="86" customWidth="1"/>
    <col min="4064" max="4064" width="11.28515625" style="86" customWidth="1"/>
    <col min="4065" max="4065" width="11" style="86" customWidth="1"/>
    <col min="4066" max="4066" width="8.140625" style="86" customWidth="1"/>
    <col min="4067" max="4068" width="11.140625" style="86" customWidth="1"/>
    <col min="4069" max="4069" width="8.5703125" style="86" customWidth="1"/>
    <col min="4070" max="4070" width="9.140625" style="86" customWidth="1"/>
    <col min="4071" max="4071" width="8.85546875" style="86" customWidth="1"/>
    <col min="4072" max="4072" width="8" style="86" customWidth="1"/>
    <col min="4073" max="4074" width="10.85546875" style="86" customWidth="1"/>
    <col min="4075" max="4075" width="8" style="86" customWidth="1"/>
    <col min="4076" max="4318" width="9.140625" style="86"/>
    <col min="4319" max="4319" width="20.28515625" style="86" customWidth="1"/>
    <col min="4320" max="4320" width="11.28515625" style="86" customWidth="1"/>
    <col min="4321" max="4321" width="11" style="86" customWidth="1"/>
    <col min="4322" max="4322" width="8.140625" style="86" customWidth="1"/>
    <col min="4323" max="4324" width="11.140625" style="86" customWidth="1"/>
    <col min="4325" max="4325" width="8.5703125" style="86" customWidth="1"/>
    <col min="4326" max="4326" width="9.140625" style="86" customWidth="1"/>
    <col min="4327" max="4327" width="8.85546875" style="86" customWidth="1"/>
    <col min="4328" max="4328" width="8" style="86" customWidth="1"/>
    <col min="4329" max="4330" width="10.85546875" style="86" customWidth="1"/>
    <col min="4331" max="4331" width="8" style="86" customWidth="1"/>
    <col min="4332" max="4574" width="9.140625" style="86"/>
    <col min="4575" max="4575" width="20.28515625" style="86" customWidth="1"/>
    <col min="4576" max="4576" width="11.28515625" style="86" customWidth="1"/>
    <col min="4577" max="4577" width="11" style="86" customWidth="1"/>
    <col min="4578" max="4578" width="8.140625" style="86" customWidth="1"/>
    <col min="4579" max="4580" width="11.140625" style="86" customWidth="1"/>
    <col min="4581" max="4581" width="8.5703125" style="86" customWidth="1"/>
    <col min="4582" max="4582" width="9.140625" style="86" customWidth="1"/>
    <col min="4583" max="4583" width="8.85546875" style="86" customWidth="1"/>
    <col min="4584" max="4584" width="8" style="86" customWidth="1"/>
    <col min="4585" max="4586" width="10.85546875" style="86" customWidth="1"/>
    <col min="4587" max="4587" width="8" style="86" customWidth="1"/>
    <col min="4588" max="4830" width="9.140625" style="86"/>
    <col min="4831" max="4831" width="20.28515625" style="86" customWidth="1"/>
    <col min="4832" max="4832" width="11.28515625" style="86" customWidth="1"/>
    <col min="4833" max="4833" width="11" style="86" customWidth="1"/>
    <col min="4834" max="4834" width="8.140625" style="86" customWidth="1"/>
    <col min="4835" max="4836" width="11.140625" style="86" customWidth="1"/>
    <col min="4837" max="4837" width="8.5703125" style="86" customWidth="1"/>
    <col min="4838" max="4838" width="9.140625" style="86" customWidth="1"/>
    <col min="4839" max="4839" width="8.85546875" style="86" customWidth="1"/>
    <col min="4840" max="4840" width="8" style="86" customWidth="1"/>
    <col min="4841" max="4842" width="10.85546875" style="86" customWidth="1"/>
    <col min="4843" max="4843" width="8" style="86" customWidth="1"/>
    <col min="4844" max="5086" width="9.140625" style="86"/>
    <col min="5087" max="5087" width="20.28515625" style="86" customWidth="1"/>
    <col min="5088" max="5088" width="11.28515625" style="86" customWidth="1"/>
    <col min="5089" max="5089" width="11" style="86" customWidth="1"/>
    <col min="5090" max="5090" width="8.140625" style="86" customWidth="1"/>
    <col min="5091" max="5092" width="11.140625" style="86" customWidth="1"/>
    <col min="5093" max="5093" width="8.5703125" style="86" customWidth="1"/>
    <col min="5094" max="5094" width="9.140625" style="86" customWidth="1"/>
    <col min="5095" max="5095" width="8.85546875" style="86" customWidth="1"/>
    <col min="5096" max="5096" width="8" style="86" customWidth="1"/>
    <col min="5097" max="5098" width="10.85546875" style="86" customWidth="1"/>
    <col min="5099" max="5099" width="8" style="86" customWidth="1"/>
    <col min="5100" max="5342" width="9.140625" style="86"/>
    <col min="5343" max="5343" width="20.28515625" style="86" customWidth="1"/>
    <col min="5344" max="5344" width="11.28515625" style="86" customWidth="1"/>
    <col min="5345" max="5345" width="11" style="86" customWidth="1"/>
    <col min="5346" max="5346" width="8.140625" style="86" customWidth="1"/>
    <col min="5347" max="5348" width="11.140625" style="86" customWidth="1"/>
    <col min="5349" max="5349" width="8.5703125" style="86" customWidth="1"/>
    <col min="5350" max="5350" width="9.140625" style="86" customWidth="1"/>
    <col min="5351" max="5351" width="8.85546875" style="86" customWidth="1"/>
    <col min="5352" max="5352" width="8" style="86" customWidth="1"/>
    <col min="5353" max="5354" width="10.85546875" style="86" customWidth="1"/>
    <col min="5355" max="5355" width="8" style="86" customWidth="1"/>
    <col min="5356" max="5598" width="9.140625" style="86"/>
    <col min="5599" max="5599" width="20.28515625" style="86" customWidth="1"/>
    <col min="5600" max="5600" width="11.28515625" style="86" customWidth="1"/>
    <col min="5601" max="5601" width="11" style="86" customWidth="1"/>
    <col min="5602" max="5602" width="8.140625" style="86" customWidth="1"/>
    <col min="5603" max="5604" width="11.140625" style="86" customWidth="1"/>
    <col min="5605" max="5605" width="8.5703125" style="86" customWidth="1"/>
    <col min="5606" max="5606" width="9.140625" style="86" customWidth="1"/>
    <col min="5607" max="5607" width="8.85546875" style="86" customWidth="1"/>
    <col min="5608" max="5608" width="8" style="86" customWidth="1"/>
    <col min="5609" max="5610" width="10.85546875" style="86" customWidth="1"/>
    <col min="5611" max="5611" width="8" style="86" customWidth="1"/>
    <col min="5612" max="5854" width="9.140625" style="86"/>
    <col min="5855" max="5855" width="20.28515625" style="86" customWidth="1"/>
    <col min="5856" max="5856" width="11.28515625" style="86" customWidth="1"/>
    <col min="5857" max="5857" width="11" style="86" customWidth="1"/>
    <col min="5858" max="5858" width="8.140625" style="86" customWidth="1"/>
    <col min="5859" max="5860" width="11.140625" style="86" customWidth="1"/>
    <col min="5861" max="5861" width="8.5703125" style="86" customWidth="1"/>
    <col min="5862" max="5862" width="9.140625" style="86" customWidth="1"/>
    <col min="5863" max="5863" width="8.85546875" style="86" customWidth="1"/>
    <col min="5864" max="5864" width="8" style="86" customWidth="1"/>
    <col min="5865" max="5866" width="10.85546875" style="86" customWidth="1"/>
    <col min="5867" max="5867" width="8" style="86" customWidth="1"/>
    <col min="5868" max="6110" width="9.140625" style="86"/>
    <col min="6111" max="6111" width="20.28515625" style="86" customWidth="1"/>
    <col min="6112" max="6112" width="11.28515625" style="86" customWidth="1"/>
    <col min="6113" max="6113" width="11" style="86" customWidth="1"/>
    <col min="6114" max="6114" width="8.140625" style="86" customWidth="1"/>
    <col min="6115" max="6116" width="11.140625" style="86" customWidth="1"/>
    <col min="6117" max="6117" width="8.5703125" style="86" customWidth="1"/>
    <col min="6118" max="6118" width="9.140625" style="86" customWidth="1"/>
    <col min="6119" max="6119" width="8.85546875" style="86" customWidth="1"/>
    <col min="6120" max="6120" width="8" style="86" customWidth="1"/>
    <col min="6121" max="6122" width="10.85546875" style="86" customWidth="1"/>
    <col min="6123" max="6123" width="8" style="86" customWidth="1"/>
    <col min="6124" max="6366" width="9.140625" style="86"/>
    <col min="6367" max="6367" width="20.28515625" style="86" customWidth="1"/>
    <col min="6368" max="6368" width="11.28515625" style="86" customWidth="1"/>
    <col min="6369" max="6369" width="11" style="86" customWidth="1"/>
    <col min="6370" max="6370" width="8.140625" style="86" customWidth="1"/>
    <col min="6371" max="6372" width="11.140625" style="86" customWidth="1"/>
    <col min="6373" max="6373" width="8.5703125" style="86" customWidth="1"/>
    <col min="6374" max="6374" width="9.140625" style="86" customWidth="1"/>
    <col min="6375" max="6375" width="8.85546875" style="86" customWidth="1"/>
    <col min="6376" max="6376" width="8" style="86" customWidth="1"/>
    <col min="6377" max="6378" width="10.85546875" style="86" customWidth="1"/>
    <col min="6379" max="6379" width="8" style="86" customWidth="1"/>
    <col min="6380" max="6622" width="9.140625" style="86"/>
    <col min="6623" max="6623" width="20.28515625" style="86" customWidth="1"/>
    <col min="6624" max="6624" width="11.28515625" style="86" customWidth="1"/>
    <col min="6625" max="6625" width="11" style="86" customWidth="1"/>
    <col min="6626" max="6626" width="8.140625" style="86" customWidth="1"/>
    <col min="6627" max="6628" width="11.140625" style="86" customWidth="1"/>
    <col min="6629" max="6629" width="8.5703125" style="86" customWidth="1"/>
    <col min="6630" max="6630" width="9.140625" style="86" customWidth="1"/>
    <col min="6631" max="6631" width="8.85546875" style="86" customWidth="1"/>
    <col min="6632" max="6632" width="8" style="86" customWidth="1"/>
    <col min="6633" max="6634" width="10.85546875" style="86" customWidth="1"/>
    <col min="6635" max="6635" width="8" style="86" customWidth="1"/>
    <col min="6636" max="6878" width="9.140625" style="86"/>
    <col min="6879" max="6879" width="20.28515625" style="86" customWidth="1"/>
    <col min="6880" max="6880" width="11.28515625" style="86" customWidth="1"/>
    <col min="6881" max="6881" width="11" style="86" customWidth="1"/>
    <col min="6882" max="6882" width="8.140625" style="86" customWidth="1"/>
    <col min="6883" max="6884" width="11.140625" style="86" customWidth="1"/>
    <col min="6885" max="6885" width="8.5703125" style="86" customWidth="1"/>
    <col min="6886" max="6886" width="9.140625" style="86" customWidth="1"/>
    <col min="6887" max="6887" width="8.85546875" style="86" customWidth="1"/>
    <col min="6888" max="6888" width="8" style="86" customWidth="1"/>
    <col min="6889" max="6890" width="10.85546875" style="86" customWidth="1"/>
    <col min="6891" max="6891" width="8" style="86" customWidth="1"/>
    <col min="6892" max="7134" width="9.140625" style="86"/>
    <col min="7135" max="7135" width="20.28515625" style="86" customWidth="1"/>
    <col min="7136" max="7136" width="11.28515625" style="86" customWidth="1"/>
    <col min="7137" max="7137" width="11" style="86" customWidth="1"/>
    <col min="7138" max="7138" width="8.140625" style="86" customWidth="1"/>
    <col min="7139" max="7140" width="11.140625" style="86" customWidth="1"/>
    <col min="7141" max="7141" width="8.5703125" style="86" customWidth="1"/>
    <col min="7142" max="7142" width="9.140625" style="86" customWidth="1"/>
    <col min="7143" max="7143" width="8.85546875" style="86" customWidth="1"/>
    <col min="7144" max="7144" width="8" style="86" customWidth="1"/>
    <col min="7145" max="7146" width="10.85546875" style="86" customWidth="1"/>
    <col min="7147" max="7147" width="8" style="86" customWidth="1"/>
    <col min="7148" max="7390" width="9.140625" style="86"/>
    <col min="7391" max="7391" width="20.28515625" style="86" customWidth="1"/>
    <col min="7392" max="7392" width="11.28515625" style="86" customWidth="1"/>
    <col min="7393" max="7393" width="11" style="86" customWidth="1"/>
    <col min="7394" max="7394" width="8.140625" style="86" customWidth="1"/>
    <col min="7395" max="7396" width="11.140625" style="86" customWidth="1"/>
    <col min="7397" max="7397" width="8.5703125" style="86" customWidth="1"/>
    <col min="7398" max="7398" width="9.140625" style="86" customWidth="1"/>
    <col min="7399" max="7399" width="8.85546875" style="86" customWidth="1"/>
    <col min="7400" max="7400" width="8" style="86" customWidth="1"/>
    <col min="7401" max="7402" width="10.85546875" style="86" customWidth="1"/>
    <col min="7403" max="7403" width="8" style="86" customWidth="1"/>
    <col min="7404" max="7646" width="9.140625" style="86"/>
    <col min="7647" max="7647" width="20.28515625" style="86" customWidth="1"/>
    <col min="7648" max="7648" width="11.28515625" style="86" customWidth="1"/>
    <col min="7649" max="7649" width="11" style="86" customWidth="1"/>
    <col min="7650" max="7650" width="8.140625" style="86" customWidth="1"/>
    <col min="7651" max="7652" width="11.140625" style="86" customWidth="1"/>
    <col min="7653" max="7653" width="8.5703125" style="86" customWidth="1"/>
    <col min="7654" max="7654" width="9.140625" style="86" customWidth="1"/>
    <col min="7655" max="7655" width="8.85546875" style="86" customWidth="1"/>
    <col min="7656" max="7656" width="8" style="86" customWidth="1"/>
    <col min="7657" max="7658" width="10.85546875" style="86" customWidth="1"/>
    <col min="7659" max="7659" width="8" style="86" customWidth="1"/>
    <col min="7660" max="7902" width="9.140625" style="86"/>
    <col min="7903" max="7903" width="20.28515625" style="86" customWidth="1"/>
    <col min="7904" max="7904" width="11.28515625" style="86" customWidth="1"/>
    <col min="7905" max="7905" width="11" style="86" customWidth="1"/>
    <col min="7906" max="7906" width="8.140625" style="86" customWidth="1"/>
    <col min="7907" max="7908" width="11.140625" style="86" customWidth="1"/>
    <col min="7909" max="7909" width="8.5703125" style="86" customWidth="1"/>
    <col min="7910" max="7910" width="9.140625" style="86" customWidth="1"/>
    <col min="7911" max="7911" width="8.85546875" style="86" customWidth="1"/>
    <col min="7912" max="7912" width="8" style="86" customWidth="1"/>
    <col min="7913" max="7914" width="10.85546875" style="86" customWidth="1"/>
    <col min="7915" max="7915" width="8" style="86" customWidth="1"/>
    <col min="7916" max="8158" width="9.140625" style="86"/>
    <col min="8159" max="8159" width="20.28515625" style="86" customWidth="1"/>
    <col min="8160" max="8160" width="11.28515625" style="86" customWidth="1"/>
    <col min="8161" max="8161" width="11" style="86" customWidth="1"/>
    <col min="8162" max="8162" width="8.140625" style="86" customWidth="1"/>
    <col min="8163" max="8164" width="11.140625" style="86" customWidth="1"/>
    <col min="8165" max="8165" width="8.5703125" style="86" customWidth="1"/>
    <col min="8166" max="8166" width="9.140625" style="86" customWidth="1"/>
    <col min="8167" max="8167" width="8.85546875" style="86" customWidth="1"/>
    <col min="8168" max="8168" width="8" style="86" customWidth="1"/>
    <col min="8169" max="8170" width="10.85546875" style="86" customWidth="1"/>
    <col min="8171" max="8171" width="8" style="86" customWidth="1"/>
    <col min="8172" max="8414" width="9.140625" style="86"/>
    <col min="8415" max="8415" width="20.28515625" style="86" customWidth="1"/>
    <col min="8416" max="8416" width="11.28515625" style="86" customWidth="1"/>
    <col min="8417" max="8417" width="11" style="86" customWidth="1"/>
    <col min="8418" max="8418" width="8.140625" style="86" customWidth="1"/>
    <col min="8419" max="8420" width="11.140625" style="86" customWidth="1"/>
    <col min="8421" max="8421" width="8.5703125" style="86" customWidth="1"/>
    <col min="8422" max="8422" width="9.140625" style="86" customWidth="1"/>
    <col min="8423" max="8423" width="8.85546875" style="86" customWidth="1"/>
    <col min="8424" max="8424" width="8" style="86" customWidth="1"/>
    <col min="8425" max="8426" width="10.85546875" style="86" customWidth="1"/>
    <col min="8427" max="8427" width="8" style="86" customWidth="1"/>
    <col min="8428" max="8670" width="9.140625" style="86"/>
    <col min="8671" max="8671" width="20.28515625" style="86" customWidth="1"/>
    <col min="8672" max="8672" width="11.28515625" style="86" customWidth="1"/>
    <col min="8673" max="8673" width="11" style="86" customWidth="1"/>
    <col min="8674" max="8674" width="8.140625" style="86" customWidth="1"/>
    <col min="8675" max="8676" width="11.140625" style="86" customWidth="1"/>
    <col min="8677" max="8677" width="8.5703125" style="86" customWidth="1"/>
    <col min="8678" max="8678" width="9.140625" style="86" customWidth="1"/>
    <col min="8679" max="8679" width="8.85546875" style="86" customWidth="1"/>
    <col min="8680" max="8680" width="8" style="86" customWidth="1"/>
    <col min="8681" max="8682" width="10.85546875" style="86" customWidth="1"/>
    <col min="8683" max="8683" width="8" style="86" customWidth="1"/>
    <col min="8684" max="8926" width="9.140625" style="86"/>
    <col min="8927" max="8927" width="20.28515625" style="86" customWidth="1"/>
    <col min="8928" max="8928" width="11.28515625" style="86" customWidth="1"/>
    <col min="8929" max="8929" width="11" style="86" customWidth="1"/>
    <col min="8930" max="8930" width="8.140625" style="86" customWidth="1"/>
    <col min="8931" max="8932" width="11.140625" style="86" customWidth="1"/>
    <col min="8933" max="8933" width="8.5703125" style="86" customWidth="1"/>
    <col min="8934" max="8934" width="9.140625" style="86" customWidth="1"/>
    <col min="8935" max="8935" width="8.85546875" style="86" customWidth="1"/>
    <col min="8936" max="8936" width="8" style="86" customWidth="1"/>
    <col min="8937" max="8938" width="10.85546875" style="86" customWidth="1"/>
    <col min="8939" max="8939" width="8" style="86" customWidth="1"/>
    <col min="8940" max="9182" width="9.140625" style="86"/>
    <col min="9183" max="9183" width="20.28515625" style="86" customWidth="1"/>
    <col min="9184" max="9184" width="11.28515625" style="86" customWidth="1"/>
    <col min="9185" max="9185" width="11" style="86" customWidth="1"/>
    <col min="9186" max="9186" width="8.140625" style="86" customWidth="1"/>
    <col min="9187" max="9188" width="11.140625" style="86" customWidth="1"/>
    <col min="9189" max="9189" width="8.5703125" style="86" customWidth="1"/>
    <col min="9190" max="9190" width="9.140625" style="86" customWidth="1"/>
    <col min="9191" max="9191" width="8.85546875" style="86" customWidth="1"/>
    <col min="9192" max="9192" width="8" style="86" customWidth="1"/>
    <col min="9193" max="9194" width="10.85546875" style="86" customWidth="1"/>
    <col min="9195" max="9195" width="8" style="86" customWidth="1"/>
    <col min="9196" max="9438" width="9.140625" style="86"/>
    <col min="9439" max="9439" width="20.28515625" style="86" customWidth="1"/>
    <col min="9440" max="9440" width="11.28515625" style="86" customWidth="1"/>
    <col min="9441" max="9441" width="11" style="86" customWidth="1"/>
    <col min="9442" max="9442" width="8.140625" style="86" customWidth="1"/>
    <col min="9443" max="9444" width="11.140625" style="86" customWidth="1"/>
    <col min="9445" max="9445" width="8.5703125" style="86" customWidth="1"/>
    <col min="9446" max="9446" width="9.140625" style="86" customWidth="1"/>
    <col min="9447" max="9447" width="8.85546875" style="86" customWidth="1"/>
    <col min="9448" max="9448" width="8" style="86" customWidth="1"/>
    <col min="9449" max="9450" width="10.85546875" style="86" customWidth="1"/>
    <col min="9451" max="9451" width="8" style="86" customWidth="1"/>
    <col min="9452" max="9694" width="9.140625" style="86"/>
    <col min="9695" max="9695" width="20.28515625" style="86" customWidth="1"/>
    <col min="9696" max="9696" width="11.28515625" style="86" customWidth="1"/>
    <col min="9697" max="9697" width="11" style="86" customWidth="1"/>
    <col min="9698" max="9698" width="8.140625" style="86" customWidth="1"/>
    <col min="9699" max="9700" width="11.140625" style="86" customWidth="1"/>
    <col min="9701" max="9701" width="8.5703125" style="86" customWidth="1"/>
    <col min="9702" max="9702" width="9.140625" style="86" customWidth="1"/>
    <col min="9703" max="9703" width="8.85546875" style="86" customWidth="1"/>
    <col min="9704" max="9704" width="8" style="86" customWidth="1"/>
    <col min="9705" max="9706" width="10.85546875" style="86" customWidth="1"/>
    <col min="9707" max="9707" width="8" style="86" customWidth="1"/>
    <col min="9708" max="9950" width="9.140625" style="86"/>
    <col min="9951" max="9951" width="20.28515625" style="86" customWidth="1"/>
    <col min="9952" max="9952" width="11.28515625" style="86" customWidth="1"/>
    <col min="9953" max="9953" width="11" style="86" customWidth="1"/>
    <col min="9954" max="9954" width="8.140625" style="86" customWidth="1"/>
    <col min="9955" max="9956" width="11.140625" style="86" customWidth="1"/>
    <col min="9957" max="9957" width="8.5703125" style="86" customWidth="1"/>
    <col min="9958" max="9958" width="9.140625" style="86" customWidth="1"/>
    <col min="9959" max="9959" width="8.85546875" style="86" customWidth="1"/>
    <col min="9960" max="9960" width="8" style="86" customWidth="1"/>
    <col min="9961" max="9962" width="10.85546875" style="86" customWidth="1"/>
    <col min="9963" max="9963" width="8" style="86" customWidth="1"/>
    <col min="9964" max="10206" width="9.140625" style="86"/>
    <col min="10207" max="10207" width="20.28515625" style="86" customWidth="1"/>
    <col min="10208" max="10208" width="11.28515625" style="86" customWidth="1"/>
    <col min="10209" max="10209" width="11" style="86" customWidth="1"/>
    <col min="10210" max="10210" width="8.140625" style="86" customWidth="1"/>
    <col min="10211" max="10212" width="11.140625" style="86" customWidth="1"/>
    <col min="10213" max="10213" width="8.5703125" style="86" customWidth="1"/>
    <col min="10214" max="10214" width="9.140625" style="86" customWidth="1"/>
    <col min="10215" max="10215" width="8.85546875" style="86" customWidth="1"/>
    <col min="10216" max="10216" width="8" style="86" customWidth="1"/>
    <col min="10217" max="10218" width="10.85546875" style="86" customWidth="1"/>
    <col min="10219" max="10219" width="8" style="86" customWidth="1"/>
    <col min="10220" max="10462" width="9.140625" style="86"/>
    <col min="10463" max="10463" width="20.28515625" style="86" customWidth="1"/>
    <col min="10464" max="10464" width="11.28515625" style="86" customWidth="1"/>
    <col min="10465" max="10465" width="11" style="86" customWidth="1"/>
    <col min="10466" max="10466" width="8.140625" style="86" customWidth="1"/>
    <col min="10467" max="10468" width="11.140625" style="86" customWidth="1"/>
    <col min="10469" max="10469" width="8.5703125" style="86" customWidth="1"/>
    <col min="10470" max="10470" width="9.140625" style="86" customWidth="1"/>
    <col min="10471" max="10471" width="8.85546875" style="86" customWidth="1"/>
    <col min="10472" max="10472" width="8" style="86" customWidth="1"/>
    <col min="10473" max="10474" width="10.85546875" style="86" customWidth="1"/>
    <col min="10475" max="10475" width="8" style="86" customWidth="1"/>
    <col min="10476" max="10718" width="9.140625" style="86"/>
    <col min="10719" max="10719" width="20.28515625" style="86" customWidth="1"/>
    <col min="10720" max="10720" width="11.28515625" style="86" customWidth="1"/>
    <col min="10721" max="10721" width="11" style="86" customWidth="1"/>
    <col min="10722" max="10722" width="8.140625" style="86" customWidth="1"/>
    <col min="10723" max="10724" width="11.140625" style="86" customWidth="1"/>
    <col min="10725" max="10725" width="8.5703125" style="86" customWidth="1"/>
    <col min="10726" max="10726" width="9.140625" style="86" customWidth="1"/>
    <col min="10727" max="10727" width="8.85546875" style="86" customWidth="1"/>
    <col min="10728" max="10728" width="8" style="86" customWidth="1"/>
    <col min="10729" max="10730" width="10.85546875" style="86" customWidth="1"/>
    <col min="10731" max="10731" width="8" style="86" customWidth="1"/>
    <col min="10732" max="10974" width="9.140625" style="86"/>
    <col min="10975" max="10975" width="20.28515625" style="86" customWidth="1"/>
    <col min="10976" max="10976" width="11.28515625" style="86" customWidth="1"/>
    <col min="10977" max="10977" width="11" style="86" customWidth="1"/>
    <col min="10978" max="10978" width="8.140625" style="86" customWidth="1"/>
    <col min="10979" max="10980" width="11.140625" style="86" customWidth="1"/>
    <col min="10981" max="10981" width="8.5703125" style="86" customWidth="1"/>
    <col min="10982" max="10982" width="9.140625" style="86" customWidth="1"/>
    <col min="10983" max="10983" width="8.85546875" style="86" customWidth="1"/>
    <col min="10984" max="10984" width="8" style="86" customWidth="1"/>
    <col min="10985" max="10986" width="10.85546875" style="86" customWidth="1"/>
    <col min="10987" max="10987" width="8" style="86" customWidth="1"/>
    <col min="10988" max="11230" width="9.140625" style="86"/>
    <col min="11231" max="11231" width="20.28515625" style="86" customWidth="1"/>
    <col min="11232" max="11232" width="11.28515625" style="86" customWidth="1"/>
    <col min="11233" max="11233" width="11" style="86" customWidth="1"/>
    <col min="11234" max="11234" width="8.140625" style="86" customWidth="1"/>
    <col min="11235" max="11236" width="11.140625" style="86" customWidth="1"/>
    <col min="11237" max="11237" width="8.5703125" style="86" customWidth="1"/>
    <col min="11238" max="11238" width="9.140625" style="86" customWidth="1"/>
    <col min="11239" max="11239" width="8.85546875" style="86" customWidth="1"/>
    <col min="11240" max="11240" width="8" style="86" customWidth="1"/>
    <col min="11241" max="11242" width="10.85546875" style="86" customWidth="1"/>
    <col min="11243" max="11243" width="8" style="86" customWidth="1"/>
    <col min="11244" max="11486" width="9.140625" style="86"/>
    <col min="11487" max="11487" width="20.28515625" style="86" customWidth="1"/>
    <col min="11488" max="11488" width="11.28515625" style="86" customWidth="1"/>
    <col min="11489" max="11489" width="11" style="86" customWidth="1"/>
    <col min="11490" max="11490" width="8.140625" style="86" customWidth="1"/>
    <col min="11491" max="11492" width="11.140625" style="86" customWidth="1"/>
    <col min="11493" max="11493" width="8.5703125" style="86" customWidth="1"/>
    <col min="11494" max="11494" width="9.140625" style="86" customWidth="1"/>
    <col min="11495" max="11495" width="8.85546875" style="86" customWidth="1"/>
    <col min="11496" max="11496" width="8" style="86" customWidth="1"/>
    <col min="11497" max="11498" width="10.85546875" style="86" customWidth="1"/>
    <col min="11499" max="11499" width="8" style="86" customWidth="1"/>
    <col min="11500" max="11742" width="9.140625" style="86"/>
    <col min="11743" max="11743" width="20.28515625" style="86" customWidth="1"/>
    <col min="11744" max="11744" width="11.28515625" style="86" customWidth="1"/>
    <col min="11745" max="11745" width="11" style="86" customWidth="1"/>
    <col min="11746" max="11746" width="8.140625" style="86" customWidth="1"/>
    <col min="11747" max="11748" width="11.140625" style="86" customWidth="1"/>
    <col min="11749" max="11749" width="8.5703125" style="86" customWidth="1"/>
    <col min="11750" max="11750" width="9.140625" style="86" customWidth="1"/>
    <col min="11751" max="11751" width="8.85546875" style="86" customWidth="1"/>
    <col min="11752" max="11752" width="8" style="86" customWidth="1"/>
    <col min="11753" max="11754" width="10.85546875" style="86" customWidth="1"/>
    <col min="11755" max="11755" width="8" style="86" customWidth="1"/>
    <col min="11756" max="11998" width="9.140625" style="86"/>
    <col min="11999" max="11999" width="20.28515625" style="86" customWidth="1"/>
    <col min="12000" max="12000" width="11.28515625" style="86" customWidth="1"/>
    <col min="12001" max="12001" width="11" style="86" customWidth="1"/>
    <col min="12002" max="12002" width="8.140625" style="86" customWidth="1"/>
    <col min="12003" max="12004" width="11.140625" style="86" customWidth="1"/>
    <col min="12005" max="12005" width="8.5703125" style="86" customWidth="1"/>
    <col min="12006" max="12006" width="9.140625" style="86" customWidth="1"/>
    <col min="12007" max="12007" width="8.85546875" style="86" customWidth="1"/>
    <col min="12008" max="12008" width="8" style="86" customWidth="1"/>
    <col min="12009" max="12010" width="10.85546875" style="86" customWidth="1"/>
    <col min="12011" max="12011" width="8" style="86" customWidth="1"/>
    <col min="12012" max="12254" width="9.140625" style="86"/>
    <col min="12255" max="12255" width="20.28515625" style="86" customWidth="1"/>
    <col min="12256" max="12256" width="11.28515625" style="86" customWidth="1"/>
    <col min="12257" max="12257" width="11" style="86" customWidth="1"/>
    <col min="12258" max="12258" width="8.140625" style="86" customWidth="1"/>
    <col min="12259" max="12260" width="11.140625" style="86" customWidth="1"/>
    <col min="12261" max="12261" width="8.5703125" style="86" customWidth="1"/>
    <col min="12262" max="12262" width="9.140625" style="86" customWidth="1"/>
    <col min="12263" max="12263" width="8.85546875" style="86" customWidth="1"/>
    <col min="12264" max="12264" width="8" style="86" customWidth="1"/>
    <col min="12265" max="12266" width="10.85546875" style="86" customWidth="1"/>
    <col min="12267" max="12267" width="8" style="86" customWidth="1"/>
    <col min="12268" max="12510" width="9.140625" style="86"/>
    <col min="12511" max="12511" width="20.28515625" style="86" customWidth="1"/>
    <col min="12512" max="12512" width="11.28515625" style="86" customWidth="1"/>
    <col min="12513" max="12513" width="11" style="86" customWidth="1"/>
    <col min="12514" max="12514" width="8.140625" style="86" customWidth="1"/>
    <col min="12515" max="12516" width="11.140625" style="86" customWidth="1"/>
    <col min="12517" max="12517" width="8.5703125" style="86" customWidth="1"/>
    <col min="12518" max="12518" width="9.140625" style="86" customWidth="1"/>
    <col min="12519" max="12519" width="8.85546875" style="86" customWidth="1"/>
    <col min="12520" max="12520" width="8" style="86" customWidth="1"/>
    <col min="12521" max="12522" width="10.85546875" style="86" customWidth="1"/>
    <col min="12523" max="12523" width="8" style="86" customWidth="1"/>
    <col min="12524" max="12766" width="9.140625" style="86"/>
    <col min="12767" max="12767" width="20.28515625" style="86" customWidth="1"/>
    <col min="12768" max="12768" width="11.28515625" style="86" customWidth="1"/>
    <col min="12769" max="12769" width="11" style="86" customWidth="1"/>
    <col min="12770" max="12770" width="8.140625" style="86" customWidth="1"/>
    <col min="12771" max="12772" width="11.140625" style="86" customWidth="1"/>
    <col min="12773" max="12773" width="8.5703125" style="86" customWidth="1"/>
    <col min="12774" max="12774" width="9.140625" style="86" customWidth="1"/>
    <col min="12775" max="12775" width="8.85546875" style="86" customWidth="1"/>
    <col min="12776" max="12776" width="8" style="86" customWidth="1"/>
    <col min="12777" max="12778" width="10.85546875" style="86" customWidth="1"/>
    <col min="12779" max="12779" width="8" style="86" customWidth="1"/>
    <col min="12780" max="13022" width="9.140625" style="86"/>
    <col min="13023" max="13023" width="20.28515625" style="86" customWidth="1"/>
    <col min="13024" max="13024" width="11.28515625" style="86" customWidth="1"/>
    <col min="13025" max="13025" width="11" style="86" customWidth="1"/>
    <col min="13026" max="13026" width="8.140625" style="86" customWidth="1"/>
    <col min="13027" max="13028" width="11.140625" style="86" customWidth="1"/>
    <col min="13029" max="13029" width="8.5703125" style="86" customWidth="1"/>
    <col min="13030" max="13030" width="9.140625" style="86" customWidth="1"/>
    <col min="13031" max="13031" width="8.85546875" style="86" customWidth="1"/>
    <col min="13032" max="13032" width="8" style="86" customWidth="1"/>
    <col min="13033" max="13034" width="10.85546875" style="86" customWidth="1"/>
    <col min="13035" max="13035" width="8" style="86" customWidth="1"/>
    <col min="13036" max="13278" width="9.140625" style="86"/>
    <col min="13279" max="13279" width="20.28515625" style="86" customWidth="1"/>
    <col min="13280" max="13280" width="11.28515625" style="86" customWidth="1"/>
    <col min="13281" max="13281" width="11" style="86" customWidth="1"/>
    <col min="13282" max="13282" width="8.140625" style="86" customWidth="1"/>
    <col min="13283" max="13284" width="11.140625" style="86" customWidth="1"/>
    <col min="13285" max="13285" width="8.5703125" style="86" customWidth="1"/>
    <col min="13286" max="13286" width="9.140625" style="86" customWidth="1"/>
    <col min="13287" max="13287" width="8.85546875" style="86" customWidth="1"/>
    <col min="13288" max="13288" width="8" style="86" customWidth="1"/>
    <col min="13289" max="13290" width="10.85546875" style="86" customWidth="1"/>
    <col min="13291" max="13291" width="8" style="86" customWidth="1"/>
    <col min="13292" max="13534" width="9.140625" style="86"/>
    <col min="13535" max="13535" width="20.28515625" style="86" customWidth="1"/>
    <col min="13536" max="13536" width="11.28515625" style="86" customWidth="1"/>
    <col min="13537" max="13537" width="11" style="86" customWidth="1"/>
    <col min="13538" max="13538" width="8.140625" style="86" customWidth="1"/>
    <col min="13539" max="13540" width="11.140625" style="86" customWidth="1"/>
    <col min="13541" max="13541" width="8.5703125" style="86" customWidth="1"/>
    <col min="13542" max="13542" width="9.140625" style="86" customWidth="1"/>
    <col min="13543" max="13543" width="8.85546875" style="86" customWidth="1"/>
    <col min="13544" max="13544" width="8" style="86" customWidth="1"/>
    <col min="13545" max="13546" width="10.85546875" style="86" customWidth="1"/>
    <col min="13547" max="13547" width="8" style="86" customWidth="1"/>
    <col min="13548" max="13790" width="9.140625" style="86"/>
    <col min="13791" max="13791" width="20.28515625" style="86" customWidth="1"/>
    <col min="13792" max="13792" width="11.28515625" style="86" customWidth="1"/>
    <col min="13793" max="13793" width="11" style="86" customWidth="1"/>
    <col min="13794" max="13794" width="8.140625" style="86" customWidth="1"/>
    <col min="13795" max="13796" width="11.140625" style="86" customWidth="1"/>
    <col min="13797" max="13797" width="8.5703125" style="86" customWidth="1"/>
    <col min="13798" max="13798" width="9.140625" style="86" customWidth="1"/>
    <col min="13799" max="13799" width="8.85546875" style="86" customWidth="1"/>
    <col min="13800" max="13800" width="8" style="86" customWidth="1"/>
    <col min="13801" max="13802" width="10.85546875" style="86" customWidth="1"/>
    <col min="13803" max="13803" width="8" style="86" customWidth="1"/>
    <col min="13804" max="14046" width="9.140625" style="86"/>
    <col min="14047" max="14047" width="20.28515625" style="86" customWidth="1"/>
    <col min="14048" max="14048" width="11.28515625" style="86" customWidth="1"/>
    <col min="14049" max="14049" width="11" style="86" customWidth="1"/>
    <col min="14050" max="14050" width="8.140625" style="86" customWidth="1"/>
    <col min="14051" max="14052" width="11.140625" style="86" customWidth="1"/>
    <col min="14053" max="14053" width="8.5703125" style="86" customWidth="1"/>
    <col min="14054" max="14054" width="9.140625" style="86" customWidth="1"/>
    <col min="14055" max="14055" width="8.85546875" style="86" customWidth="1"/>
    <col min="14056" max="14056" width="8" style="86" customWidth="1"/>
    <col min="14057" max="14058" width="10.85546875" style="86" customWidth="1"/>
    <col min="14059" max="14059" width="8" style="86" customWidth="1"/>
    <col min="14060" max="14302" width="9.140625" style="86"/>
    <col min="14303" max="14303" width="20.28515625" style="86" customWidth="1"/>
    <col min="14304" max="14304" width="11.28515625" style="86" customWidth="1"/>
    <col min="14305" max="14305" width="11" style="86" customWidth="1"/>
    <col min="14306" max="14306" width="8.140625" style="86" customWidth="1"/>
    <col min="14307" max="14308" width="11.140625" style="86" customWidth="1"/>
    <col min="14309" max="14309" width="8.5703125" style="86" customWidth="1"/>
    <col min="14310" max="14310" width="9.140625" style="86" customWidth="1"/>
    <col min="14311" max="14311" width="8.85546875" style="86" customWidth="1"/>
    <col min="14312" max="14312" width="8" style="86" customWidth="1"/>
    <col min="14313" max="14314" width="10.85546875" style="86" customWidth="1"/>
    <col min="14315" max="14315" width="8" style="86" customWidth="1"/>
    <col min="14316" max="14558" width="9.140625" style="86"/>
    <col min="14559" max="14559" width="20.28515625" style="86" customWidth="1"/>
    <col min="14560" max="14560" width="11.28515625" style="86" customWidth="1"/>
    <col min="14561" max="14561" width="11" style="86" customWidth="1"/>
    <col min="14562" max="14562" width="8.140625" style="86" customWidth="1"/>
    <col min="14563" max="14564" width="11.140625" style="86" customWidth="1"/>
    <col min="14565" max="14565" width="8.5703125" style="86" customWidth="1"/>
    <col min="14566" max="14566" width="9.140625" style="86" customWidth="1"/>
    <col min="14567" max="14567" width="8.85546875" style="86" customWidth="1"/>
    <col min="14568" max="14568" width="8" style="86" customWidth="1"/>
    <col min="14569" max="14570" width="10.85546875" style="86" customWidth="1"/>
    <col min="14571" max="14571" width="8" style="86" customWidth="1"/>
    <col min="14572" max="14814" width="9.140625" style="86"/>
    <col min="14815" max="14815" width="20.28515625" style="86" customWidth="1"/>
    <col min="14816" max="14816" width="11.28515625" style="86" customWidth="1"/>
    <col min="14817" max="14817" width="11" style="86" customWidth="1"/>
    <col min="14818" max="14818" width="8.140625" style="86" customWidth="1"/>
    <col min="14819" max="14820" width="11.140625" style="86" customWidth="1"/>
    <col min="14821" max="14821" width="8.5703125" style="86" customWidth="1"/>
    <col min="14822" max="14822" width="9.140625" style="86" customWidth="1"/>
    <col min="14823" max="14823" width="8.85546875" style="86" customWidth="1"/>
    <col min="14824" max="14824" width="8" style="86" customWidth="1"/>
    <col min="14825" max="14826" width="10.85546875" style="86" customWidth="1"/>
    <col min="14827" max="14827" width="8" style="86" customWidth="1"/>
    <col min="14828" max="15070" width="9.140625" style="86"/>
    <col min="15071" max="15071" width="20.28515625" style="86" customWidth="1"/>
    <col min="15072" max="15072" width="11.28515625" style="86" customWidth="1"/>
    <col min="15073" max="15073" width="11" style="86" customWidth="1"/>
    <col min="15074" max="15074" width="8.140625" style="86" customWidth="1"/>
    <col min="15075" max="15076" width="11.140625" style="86" customWidth="1"/>
    <col min="15077" max="15077" width="8.5703125" style="86" customWidth="1"/>
    <col min="15078" max="15078" width="9.140625" style="86" customWidth="1"/>
    <col min="15079" max="15079" width="8.85546875" style="86" customWidth="1"/>
    <col min="15080" max="15080" width="8" style="86" customWidth="1"/>
    <col min="15081" max="15082" width="10.85546875" style="86" customWidth="1"/>
    <col min="15083" max="15083" width="8" style="86" customWidth="1"/>
    <col min="15084" max="15326" width="9.140625" style="86"/>
    <col min="15327" max="15327" width="20.28515625" style="86" customWidth="1"/>
    <col min="15328" max="15328" width="11.28515625" style="86" customWidth="1"/>
    <col min="15329" max="15329" width="11" style="86" customWidth="1"/>
    <col min="15330" max="15330" width="8.140625" style="86" customWidth="1"/>
    <col min="15331" max="15332" width="11.140625" style="86" customWidth="1"/>
    <col min="15333" max="15333" width="8.5703125" style="86" customWidth="1"/>
    <col min="15334" max="15334" width="9.140625" style="86" customWidth="1"/>
    <col min="15335" max="15335" width="8.85546875" style="86" customWidth="1"/>
    <col min="15336" max="15336" width="8" style="86" customWidth="1"/>
    <col min="15337" max="15338" width="10.85546875" style="86" customWidth="1"/>
    <col min="15339" max="15339" width="8" style="86" customWidth="1"/>
    <col min="15340" max="15582" width="9.140625" style="86"/>
    <col min="15583" max="15583" width="20.28515625" style="86" customWidth="1"/>
    <col min="15584" max="15584" width="11.28515625" style="86" customWidth="1"/>
    <col min="15585" max="15585" width="11" style="86" customWidth="1"/>
    <col min="15586" max="15586" width="8.140625" style="86" customWidth="1"/>
    <col min="15587" max="15588" width="11.140625" style="86" customWidth="1"/>
    <col min="15589" max="15589" width="8.5703125" style="86" customWidth="1"/>
    <col min="15590" max="15590" width="9.140625" style="86" customWidth="1"/>
    <col min="15591" max="15591" width="8.85546875" style="86" customWidth="1"/>
    <col min="15592" max="15592" width="8" style="86" customWidth="1"/>
    <col min="15593" max="15594" width="10.85546875" style="86" customWidth="1"/>
    <col min="15595" max="15595" width="8" style="86" customWidth="1"/>
    <col min="15596" max="15838" width="9.140625" style="86"/>
    <col min="15839" max="15839" width="20.28515625" style="86" customWidth="1"/>
    <col min="15840" max="15840" width="11.28515625" style="86" customWidth="1"/>
    <col min="15841" max="15841" width="11" style="86" customWidth="1"/>
    <col min="15842" max="15842" width="8.140625" style="86" customWidth="1"/>
    <col min="15843" max="15844" width="11.140625" style="86" customWidth="1"/>
    <col min="15845" max="15845" width="8.5703125" style="86" customWidth="1"/>
    <col min="15846" max="15846" width="9.140625" style="86" customWidth="1"/>
    <col min="15847" max="15847" width="8.85546875" style="86" customWidth="1"/>
    <col min="15848" max="15848" width="8" style="86" customWidth="1"/>
    <col min="15849" max="15850" width="10.85546875" style="86" customWidth="1"/>
    <col min="15851" max="15851" width="8" style="86" customWidth="1"/>
    <col min="15852" max="16094" width="9.140625" style="86"/>
    <col min="16095" max="16095" width="20.28515625" style="86" customWidth="1"/>
    <col min="16096" max="16096" width="11.28515625" style="86" customWidth="1"/>
    <col min="16097" max="16097" width="11" style="86" customWidth="1"/>
    <col min="16098" max="16098" width="8.140625" style="86" customWidth="1"/>
    <col min="16099" max="16100" width="11.140625" style="86" customWidth="1"/>
    <col min="16101" max="16101" width="8.5703125" style="86" customWidth="1"/>
    <col min="16102" max="16102" width="9.140625" style="86" customWidth="1"/>
    <col min="16103" max="16103" width="8.85546875" style="86" customWidth="1"/>
    <col min="16104" max="16104" width="8" style="86" customWidth="1"/>
    <col min="16105" max="16106" width="10.85546875" style="86" customWidth="1"/>
    <col min="16107" max="16107" width="8" style="86" customWidth="1"/>
    <col min="16108" max="16384" width="9.140625" style="86"/>
  </cols>
  <sheetData>
    <row r="1" spans="1:17" ht="27" customHeight="1">
      <c r="A1" s="406" t="s">
        <v>99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17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P2" s="88" t="s">
        <v>100</v>
      </c>
    </row>
    <row r="3" spans="1:17" ht="15" customHeight="1">
      <c r="A3" s="394"/>
      <c r="B3" s="384" t="s">
        <v>113</v>
      </c>
      <c r="C3" s="384"/>
      <c r="D3" s="384"/>
      <c r="E3" s="385" t="s">
        <v>59</v>
      </c>
      <c r="F3" s="386"/>
      <c r="G3" s="386"/>
      <c r="H3" s="386"/>
      <c r="I3" s="386"/>
      <c r="J3" s="386"/>
      <c r="K3" s="388" t="s">
        <v>123</v>
      </c>
      <c r="L3" s="389"/>
      <c r="M3" s="390"/>
      <c r="N3" s="384" t="s">
        <v>60</v>
      </c>
      <c r="O3" s="384"/>
      <c r="P3" s="385"/>
    </row>
    <row r="4" spans="1:17" ht="36" customHeight="1">
      <c r="A4" s="394"/>
      <c r="B4" s="384"/>
      <c r="C4" s="384"/>
      <c r="D4" s="384"/>
      <c r="E4" s="384" t="s">
        <v>58</v>
      </c>
      <c r="F4" s="384"/>
      <c r="G4" s="384"/>
      <c r="H4" s="384" t="s">
        <v>57</v>
      </c>
      <c r="I4" s="384"/>
      <c r="J4" s="384"/>
      <c r="K4" s="391"/>
      <c r="L4" s="392"/>
      <c r="M4" s="393"/>
      <c r="N4" s="384"/>
      <c r="O4" s="384"/>
      <c r="P4" s="385"/>
    </row>
    <row r="5" spans="1:17" ht="42.75" customHeight="1">
      <c r="A5" s="394"/>
      <c r="B5" s="267" t="s">
        <v>144</v>
      </c>
      <c r="C5" s="267" t="s">
        <v>112</v>
      </c>
      <c r="D5" s="360" t="s">
        <v>150</v>
      </c>
      <c r="E5" s="360" t="s">
        <v>144</v>
      </c>
      <c r="F5" s="360" t="s">
        <v>112</v>
      </c>
      <c r="G5" s="360" t="s">
        <v>150</v>
      </c>
      <c r="H5" s="360" t="s">
        <v>144</v>
      </c>
      <c r="I5" s="360" t="s">
        <v>112</v>
      </c>
      <c r="J5" s="360" t="s">
        <v>150</v>
      </c>
      <c r="K5" s="360" t="s">
        <v>144</v>
      </c>
      <c r="L5" s="360" t="s">
        <v>112</v>
      </c>
      <c r="M5" s="360" t="s">
        <v>150</v>
      </c>
      <c r="N5" s="360" t="s">
        <v>144</v>
      </c>
      <c r="O5" s="360" t="s">
        <v>112</v>
      </c>
      <c r="P5" s="352" t="s">
        <v>150</v>
      </c>
    </row>
    <row r="6" spans="1:17">
      <c r="A6" s="55" t="s">
        <v>64</v>
      </c>
      <c r="B6" s="154">
        <f>SUM(B7:B26)</f>
        <v>1236281.5</v>
      </c>
      <c r="C6" s="154">
        <f>SUM(C7:C26)</f>
        <v>1243792.8999999999</v>
      </c>
      <c r="D6" s="156">
        <f t="shared" ref="D6:D26" si="0">B6/C6*100</f>
        <v>99.396089172080025</v>
      </c>
      <c r="E6" s="156">
        <f>SUM(E7:E26)</f>
        <v>1229513.3</v>
      </c>
      <c r="F6" s="156">
        <f>SUM(F7:F26)</f>
        <v>1237981.9999999998</v>
      </c>
      <c r="G6" s="156">
        <f t="shared" ref="G6:G26" si="1">E6/F6*100</f>
        <v>99.315927049020132</v>
      </c>
      <c r="H6" s="156">
        <v>6767.6</v>
      </c>
      <c r="I6" s="156">
        <v>5810.9</v>
      </c>
      <c r="J6" s="156">
        <f t="shared" ref="J6:J23" si="2">H6/I6*100</f>
        <v>116.46388683336491</v>
      </c>
      <c r="K6" s="156">
        <v>162959.6</v>
      </c>
      <c r="L6" s="156">
        <v>169822.9</v>
      </c>
      <c r="M6" s="156">
        <f t="shared" ref="M6:M26" si="3">K6/L6*100</f>
        <v>95.958554470569055</v>
      </c>
      <c r="N6" s="156">
        <f>SUM(N7:N26)</f>
        <v>1399241.0999999996</v>
      </c>
      <c r="O6" s="156">
        <f>SUM(O7:O26)</f>
        <v>1413615.8</v>
      </c>
      <c r="P6" s="156">
        <f t="shared" ref="P6:P26" si="4">N6/O6*100</f>
        <v>98.983125400833771</v>
      </c>
      <c r="Q6" s="186"/>
    </row>
    <row r="7" spans="1:17" ht="12.75" customHeight="1">
      <c r="A7" s="70" t="s">
        <v>65</v>
      </c>
      <c r="B7" s="321">
        <f>E7+H7</f>
        <v>2202.5</v>
      </c>
      <c r="C7" s="321">
        <f>F7+I7</f>
        <v>1318.5</v>
      </c>
      <c r="D7" s="321">
        <f t="shared" si="0"/>
        <v>167.04588547591962</v>
      </c>
      <c r="E7" s="353">
        <v>1999.1</v>
      </c>
      <c r="F7" s="353">
        <v>1095.3</v>
      </c>
      <c r="G7" s="321">
        <f t="shared" si="1"/>
        <v>182.5162056057701</v>
      </c>
      <c r="H7" s="353">
        <v>203.4</v>
      </c>
      <c r="I7" s="353">
        <v>223.2</v>
      </c>
      <c r="J7" s="321">
        <f t="shared" si="2"/>
        <v>91.129032258064527</v>
      </c>
      <c r="K7" s="353">
        <v>12851.1</v>
      </c>
      <c r="L7" s="353">
        <v>13504</v>
      </c>
      <c r="M7" s="321">
        <f t="shared" si="3"/>
        <v>95.165136255924182</v>
      </c>
      <c r="N7" s="321">
        <f>B7+K7</f>
        <v>15053.6</v>
      </c>
      <c r="O7" s="321">
        <f t="shared" ref="O7" si="5">C7+L7</f>
        <v>14822.5</v>
      </c>
      <c r="P7" s="321">
        <f t="shared" si="4"/>
        <v>101.55911620846688</v>
      </c>
      <c r="Q7" s="342"/>
    </row>
    <row r="8" spans="1:17">
      <c r="A8" s="61" t="s">
        <v>66</v>
      </c>
      <c r="B8" s="321">
        <f t="shared" ref="B8:C20" si="6">E8+H8</f>
        <v>199243.3</v>
      </c>
      <c r="C8" s="321">
        <f t="shared" si="6"/>
        <v>205122.5</v>
      </c>
      <c r="D8" s="321">
        <f t="shared" si="0"/>
        <v>97.133810284098516</v>
      </c>
      <c r="E8" s="353">
        <v>199215</v>
      </c>
      <c r="F8" s="353">
        <v>204698.3</v>
      </c>
      <c r="G8" s="321">
        <f t="shared" si="1"/>
        <v>97.321277216273899</v>
      </c>
      <c r="H8" s="353">
        <v>28.3</v>
      </c>
      <c r="I8" s="353">
        <v>424.2</v>
      </c>
      <c r="J8" s="321">
        <f t="shared" si="2"/>
        <v>6.6713814238566718</v>
      </c>
      <c r="K8" s="353">
        <v>13663.6</v>
      </c>
      <c r="L8" s="353">
        <v>13735.3</v>
      </c>
      <c r="M8" s="321">
        <f t="shared" si="3"/>
        <v>99.477987375594282</v>
      </c>
      <c r="N8" s="321">
        <f t="shared" ref="N8:N26" si="7">B8+K8</f>
        <v>212906.9</v>
      </c>
      <c r="O8" s="321">
        <f t="shared" ref="O8:O26" si="8">C8+L8</f>
        <v>218857.8</v>
      </c>
      <c r="P8" s="321">
        <f t="shared" si="4"/>
        <v>97.280928529849064</v>
      </c>
      <c r="Q8" s="342"/>
    </row>
    <row r="9" spans="1:17" ht="13.5" customHeight="1">
      <c r="A9" s="187" t="s">
        <v>67</v>
      </c>
      <c r="B9" s="321">
        <f t="shared" si="6"/>
        <v>60474.5</v>
      </c>
      <c r="C9" s="321">
        <f t="shared" si="6"/>
        <v>47809.5</v>
      </c>
      <c r="D9" s="321">
        <f t="shared" si="0"/>
        <v>126.49055104111106</v>
      </c>
      <c r="E9" s="353">
        <v>60237</v>
      </c>
      <c r="F9" s="353">
        <v>47527</v>
      </c>
      <c r="G9" s="321">
        <f t="shared" si="1"/>
        <v>126.74269362678056</v>
      </c>
      <c r="H9" s="353">
        <v>237.5</v>
      </c>
      <c r="I9" s="353">
        <v>282.5</v>
      </c>
      <c r="J9" s="321">
        <f t="shared" si="2"/>
        <v>84.070796460176993</v>
      </c>
      <c r="K9" s="353">
        <v>15622.7</v>
      </c>
      <c r="L9" s="353">
        <v>15496.6</v>
      </c>
      <c r="M9" s="321">
        <f t="shared" si="3"/>
        <v>100.81372688202575</v>
      </c>
      <c r="N9" s="321">
        <f t="shared" si="7"/>
        <v>76097.2</v>
      </c>
      <c r="O9" s="321">
        <f t="shared" si="8"/>
        <v>63306.1</v>
      </c>
      <c r="P9" s="321">
        <f t="shared" si="4"/>
        <v>120.20516190382918</v>
      </c>
      <c r="Q9" s="342"/>
    </row>
    <row r="10" spans="1:17" ht="13.5" customHeight="1">
      <c r="A10" s="61" t="s">
        <v>68</v>
      </c>
      <c r="B10" s="321">
        <f t="shared" si="6"/>
        <v>156354.29999999999</v>
      </c>
      <c r="C10" s="321">
        <f t="shared" si="6"/>
        <v>165619.19999999998</v>
      </c>
      <c r="D10" s="321">
        <f t="shared" si="0"/>
        <v>94.405902214236036</v>
      </c>
      <c r="E10" s="353">
        <v>154849.79999999999</v>
      </c>
      <c r="F10" s="353">
        <v>164132.9</v>
      </c>
      <c r="G10" s="321">
        <f t="shared" si="1"/>
        <v>94.344156473199462</v>
      </c>
      <c r="H10" s="353">
        <v>1504.5</v>
      </c>
      <c r="I10" s="353">
        <v>1486.3</v>
      </c>
      <c r="J10" s="321">
        <f t="shared" si="2"/>
        <v>101.22451725761961</v>
      </c>
      <c r="K10" s="353">
        <v>5431.8</v>
      </c>
      <c r="L10" s="353">
        <v>5298.4</v>
      </c>
      <c r="M10" s="321">
        <f t="shared" si="3"/>
        <v>102.51774120489205</v>
      </c>
      <c r="N10" s="321">
        <f t="shared" si="7"/>
        <v>161786.09999999998</v>
      </c>
      <c r="O10" s="321">
        <f t="shared" si="8"/>
        <v>170917.59999999998</v>
      </c>
      <c r="P10" s="321">
        <f t="shared" si="4"/>
        <v>94.657367058746431</v>
      </c>
      <c r="Q10" s="342"/>
    </row>
    <row r="11" spans="1:17" ht="13.5" customHeight="1">
      <c r="A11" s="61" t="s">
        <v>69</v>
      </c>
      <c r="B11" s="321">
        <f t="shared" si="6"/>
        <v>17902.599999999999</v>
      </c>
      <c r="C11" s="321">
        <f t="shared" si="6"/>
        <v>6541.5</v>
      </c>
      <c r="D11" s="321">
        <f t="shared" si="0"/>
        <v>273.67729114117554</v>
      </c>
      <c r="E11" s="353">
        <v>17853.5</v>
      </c>
      <c r="F11" s="353">
        <v>6495.9</v>
      </c>
      <c r="G11" s="321">
        <f t="shared" si="1"/>
        <v>274.84259302021275</v>
      </c>
      <c r="H11" s="353">
        <v>49.1</v>
      </c>
      <c r="I11" s="353">
        <v>45.6</v>
      </c>
      <c r="J11" s="321">
        <f t="shared" si="2"/>
        <v>107.67543859649122</v>
      </c>
      <c r="K11" s="353">
        <v>365.7</v>
      </c>
      <c r="L11" s="353">
        <v>343.4</v>
      </c>
      <c r="M11" s="321">
        <f t="shared" si="3"/>
        <v>106.49388468258591</v>
      </c>
      <c r="N11" s="321">
        <f t="shared" si="7"/>
        <v>18268.3</v>
      </c>
      <c r="O11" s="321">
        <f t="shared" si="8"/>
        <v>6884.9</v>
      </c>
      <c r="P11" s="321">
        <f t="shared" si="4"/>
        <v>265.33863963165766</v>
      </c>
      <c r="Q11" s="342"/>
    </row>
    <row r="12" spans="1:17" ht="13.5" customHeight="1">
      <c r="A12" s="61" t="s">
        <v>70</v>
      </c>
      <c r="B12" s="321">
        <f t="shared" si="6"/>
        <v>33263.5</v>
      </c>
      <c r="C12" s="321">
        <f t="shared" si="6"/>
        <v>38676.400000000001</v>
      </c>
      <c r="D12" s="321">
        <f t="shared" si="0"/>
        <v>86.004643658665231</v>
      </c>
      <c r="E12" s="353">
        <v>32967.5</v>
      </c>
      <c r="F12" s="353">
        <v>38401.5</v>
      </c>
      <c r="G12" s="321">
        <f t="shared" si="1"/>
        <v>85.849511086806501</v>
      </c>
      <c r="H12" s="353">
        <v>296</v>
      </c>
      <c r="I12" s="353">
        <v>274.89999999999998</v>
      </c>
      <c r="J12" s="321">
        <f t="shared" si="2"/>
        <v>107.67551837031648</v>
      </c>
      <c r="K12" s="353">
        <v>7455.1</v>
      </c>
      <c r="L12" s="353">
        <v>7237.4</v>
      </c>
      <c r="M12" s="321">
        <f t="shared" si="3"/>
        <v>103.00798629342029</v>
      </c>
      <c r="N12" s="321">
        <f t="shared" si="7"/>
        <v>40718.6</v>
      </c>
      <c r="O12" s="321">
        <f t="shared" si="8"/>
        <v>45913.8</v>
      </c>
      <c r="P12" s="321">
        <f t="shared" si="4"/>
        <v>88.684883411958921</v>
      </c>
      <c r="Q12" s="342"/>
    </row>
    <row r="13" spans="1:17" ht="13.5" customHeight="1">
      <c r="A13" s="61" t="s">
        <v>71</v>
      </c>
      <c r="B13" s="321">
        <f t="shared" si="6"/>
        <v>7412.5</v>
      </c>
      <c r="C13" s="321">
        <f t="shared" si="6"/>
        <v>16054.6</v>
      </c>
      <c r="D13" s="321">
        <f t="shared" si="0"/>
        <v>46.170567936915276</v>
      </c>
      <c r="E13" s="353">
        <v>6807.1</v>
      </c>
      <c r="F13" s="353">
        <v>15442</v>
      </c>
      <c r="G13" s="321">
        <f t="shared" si="1"/>
        <v>44.081725165134053</v>
      </c>
      <c r="H13" s="353">
        <v>605.4</v>
      </c>
      <c r="I13" s="353">
        <v>612.6</v>
      </c>
      <c r="J13" s="321">
        <f t="shared" si="2"/>
        <v>98.824681684622902</v>
      </c>
      <c r="K13" s="353">
        <v>14363.8</v>
      </c>
      <c r="L13" s="353">
        <v>14574.6</v>
      </c>
      <c r="M13" s="321">
        <f t="shared" si="3"/>
        <v>98.553648127564387</v>
      </c>
      <c r="N13" s="321">
        <f t="shared" si="7"/>
        <v>21776.3</v>
      </c>
      <c r="O13" s="321">
        <f t="shared" si="8"/>
        <v>30629.200000000001</v>
      </c>
      <c r="P13" s="321">
        <f t="shared" si="4"/>
        <v>71.096535332297279</v>
      </c>
      <c r="Q13" s="342"/>
    </row>
    <row r="14" spans="1:17" ht="13.5" customHeight="1">
      <c r="A14" s="61" t="s">
        <v>72</v>
      </c>
      <c r="B14" s="321">
        <f t="shared" si="6"/>
        <v>95248.6</v>
      </c>
      <c r="C14" s="321">
        <f t="shared" si="6"/>
        <v>87177.8</v>
      </c>
      <c r="D14" s="321">
        <f t="shared" si="0"/>
        <v>109.25786151979059</v>
      </c>
      <c r="E14" s="353">
        <v>94783</v>
      </c>
      <c r="F14" s="353">
        <v>86663</v>
      </c>
      <c r="G14" s="321">
        <f t="shared" si="1"/>
        <v>109.36962717653441</v>
      </c>
      <c r="H14" s="353">
        <v>465.6</v>
      </c>
      <c r="I14" s="353">
        <v>514.79999999999995</v>
      </c>
      <c r="J14" s="321">
        <f t="shared" si="2"/>
        <v>90.442890442890459</v>
      </c>
      <c r="K14" s="353">
        <v>15483.9</v>
      </c>
      <c r="L14" s="353">
        <v>18469.099999999999</v>
      </c>
      <c r="M14" s="321">
        <f t="shared" si="3"/>
        <v>83.836786849386286</v>
      </c>
      <c r="N14" s="321">
        <f t="shared" si="7"/>
        <v>110732.5</v>
      </c>
      <c r="O14" s="321">
        <f t="shared" si="8"/>
        <v>105646.9</v>
      </c>
      <c r="P14" s="321">
        <f t="shared" si="4"/>
        <v>104.81377115656021</v>
      </c>
      <c r="Q14" s="342"/>
    </row>
    <row r="15" spans="1:17" ht="13.5" customHeight="1">
      <c r="A15" s="61" t="s">
        <v>73</v>
      </c>
      <c r="B15" s="321">
        <f t="shared" si="6"/>
        <v>187931.1</v>
      </c>
      <c r="C15" s="321">
        <f t="shared" si="6"/>
        <v>209471.4</v>
      </c>
      <c r="D15" s="321">
        <f t="shared" si="0"/>
        <v>89.716830077996335</v>
      </c>
      <c r="E15" s="353">
        <v>187303.6</v>
      </c>
      <c r="F15" s="353">
        <v>208776.8</v>
      </c>
      <c r="G15" s="321">
        <f t="shared" si="1"/>
        <v>89.714757578428262</v>
      </c>
      <c r="H15" s="353">
        <v>627.5</v>
      </c>
      <c r="I15" s="353">
        <v>694.6</v>
      </c>
      <c r="J15" s="321">
        <f t="shared" si="2"/>
        <v>90.339763892887987</v>
      </c>
      <c r="K15" s="353">
        <v>5765.9</v>
      </c>
      <c r="L15" s="353">
        <v>5504.5</v>
      </c>
      <c r="M15" s="321">
        <f t="shared" si="3"/>
        <v>104.74884185666274</v>
      </c>
      <c r="N15" s="321">
        <f t="shared" si="7"/>
        <v>193697</v>
      </c>
      <c r="O15" s="321">
        <f t="shared" si="8"/>
        <v>214975.9</v>
      </c>
      <c r="P15" s="321">
        <f t="shared" si="4"/>
        <v>90.1017276820332</v>
      </c>
      <c r="Q15" s="342"/>
    </row>
    <row r="16" spans="1:17" ht="13.5" customHeight="1">
      <c r="A16" s="61" t="s">
        <v>74</v>
      </c>
      <c r="B16" s="321">
        <f t="shared" si="6"/>
        <v>114296.3</v>
      </c>
      <c r="C16" s="321">
        <f t="shared" si="6"/>
        <v>129375.8</v>
      </c>
      <c r="D16" s="321">
        <f t="shared" si="0"/>
        <v>88.34441989923927</v>
      </c>
      <c r="E16" s="353">
        <v>114282.2</v>
      </c>
      <c r="F16" s="353">
        <v>129356.3</v>
      </c>
      <c r="G16" s="321">
        <f t="shared" si="1"/>
        <v>88.346837378620137</v>
      </c>
      <c r="H16" s="353">
        <v>14.1</v>
      </c>
      <c r="I16" s="353">
        <v>19.5</v>
      </c>
      <c r="J16" s="321">
        <f t="shared" si="2"/>
        <v>72.307692307692307</v>
      </c>
      <c r="K16" s="353">
        <v>7394.2</v>
      </c>
      <c r="L16" s="353">
        <v>8452</v>
      </c>
      <c r="M16" s="321">
        <f t="shared" si="3"/>
        <v>87.484619025082822</v>
      </c>
      <c r="N16" s="321">
        <f t="shared" si="7"/>
        <v>121690.5</v>
      </c>
      <c r="O16" s="321">
        <f t="shared" si="8"/>
        <v>137827.79999999999</v>
      </c>
      <c r="P16" s="321">
        <f t="shared" si="4"/>
        <v>88.291694418687669</v>
      </c>
      <c r="Q16" s="342"/>
    </row>
    <row r="17" spans="1:17" ht="13.5" customHeight="1">
      <c r="A17" s="61" t="s">
        <v>75</v>
      </c>
      <c r="B17" s="321">
        <f>H17</f>
        <v>201.1</v>
      </c>
      <c r="C17" s="321">
        <f>I17</f>
        <v>26.3</v>
      </c>
      <c r="D17" s="321">
        <f t="shared" si="0"/>
        <v>764.63878326996189</v>
      </c>
      <c r="E17" s="307" t="s">
        <v>178</v>
      </c>
      <c r="F17" s="307" t="s">
        <v>178</v>
      </c>
      <c r="G17" s="321" t="s">
        <v>178</v>
      </c>
      <c r="H17" s="353">
        <v>201.1</v>
      </c>
      <c r="I17" s="353">
        <v>26.3</v>
      </c>
      <c r="J17" s="321">
        <f t="shared" si="2"/>
        <v>764.63878326996189</v>
      </c>
      <c r="K17" s="353">
        <v>1523.5</v>
      </c>
      <c r="L17" s="353">
        <v>1507</v>
      </c>
      <c r="M17" s="321">
        <f t="shared" si="3"/>
        <v>101.09489051094891</v>
      </c>
      <c r="N17" s="321">
        <f t="shared" si="7"/>
        <v>1724.6</v>
      </c>
      <c r="O17" s="321">
        <f t="shared" si="8"/>
        <v>1533.3</v>
      </c>
      <c r="P17" s="321">
        <f t="shared" si="4"/>
        <v>112.47635818169961</v>
      </c>
      <c r="Q17" s="342"/>
    </row>
    <row r="18" spans="1:17" ht="13.5" customHeight="1">
      <c r="A18" s="61" t="s">
        <v>76</v>
      </c>
      <c r="B18" s="321">
        <f>H18</f>
        <v>24</v>
      </c>
      <c r="C18" s="321">
        <f>I18</f>
        <v>28.8</v>
      </c>
      <c r="D18" s="321">
        <f t="shared" si="0"/>
        <v>83.333333333333329</v>
      </c>
      <c r="E18" s="307" t="s">
        <v>178</v>
      </c>
      <c r="F18" s="307" t="s">
        <v>178</v>
      </c>
      <c r="G18" s="321" t="s">
        <v>178</v>
      </c>
      <c r="H18" s="353">
        <v>24</v>
      </c>
      <c r="I18" s="353">
        <v>28.8</v>
      </c>
      <c r="J18" s="321">
        <f t="shared" si="2"/>
        <v>83.333333333333329</v>
      </c>
      <c r="K18" s="353">
        <v>122.2</v>
      </c>
      <c r="L18" s="353">
        <v>132.4</v>
      </c>
      <c r="M18" s="321">
        <f t="shared" si="3"/>
        <v>92.296072507552879</v>
      </c>
      <c r="N18" s="321">
        <f t="shared" si="7"/>
        <v>146.19999999999999</v>
      </c>
      <c r="O18" s="321">
        <f t="shared" si="8"/>
        <v>161.20000000000002</v>
      </c>
      <c r="P18" s="321">
        <f t="shared" si="4"/>
        <v>90.694789081885844</v>
      </c>
      <c r="Q18" s="342"/>
    </row>
    <row r="19" spans="1:17" ht="13.5" customHeight="1">
      <c r="A19" s="61" t="s">
        <v>77</v>
      </c>
      <c r="B19" s="321">
        <f t="shared" si="6"/>
        <v>55067.3</v>
      </c>
      <c r="C19" s="321">
        <f t="shared" si="6"/>
        <v>59257.8</v>
      </c>
      <c r="D19" s="321">
        <f t="shared" si="0"/>
        <v>92.928357110793854</v>
      </c>
      <c r="E19" s="353">
        <v>54907</v>
      </c>
      <c r="F19" s="353">
        <v>59084.3</v>
      </c>
      <c r="G19" s="321">
        <f t="shared" si="1"/>
        <v>92.929932317045299</v>
      </c>
      <c r="H19" s="353">
        <v>160.30000000000001</v>
      </c>
      <c r="I19" s="353">
        <v>173.5</v>
      </c>
      <c r="J19" s="321">
        <f t="shared" si="2"/>
        <v>92.391930835734883</v>
      </c>
      <c r="K19" s="353">
        <v>5099.3</v>
      </c>
      <c r="L19" s="353">
        <v>5445.8</v>
      </c>
      <c r="M19" s="321">
        <f t="shared" si="3"/>
        <v>93.637298468544572</v>
      </c>
      <c r="N19" s="321">
        <f t="shared" si="7"/>
        <v>60166.600000000006</v>
      </c>
      <c r="O19" s="321">
        <f t="shared" si="8"/>
        <v>64703.600000000006</v>
      </c>
      <c r="P19" s="321">
        <f t="shared" si="4"/>
        <v>92.988025395804868</v>
      </c>
      <c r="Q19" s="342"/>
    </row>
    <row r="20" spans="1:17" ht="13.5" customHeight="1">
      <c r="A20" s="61" t="s">
        <v>78</v>
      </c>
      <c r="B20" s="321">
        <f>E20+H20</f>
        <v>184520.2</v>
      </c>
      <c r="C20" s="321">
        <f t="shared" si="6"/>
        <v>175352.9</v>
      </c>
      <c r="D20" s="321">
        <f t="shared" si="0"/>
        <v>105.22791467948349</v>
      </c>
      <c r="E20" s="353">
        <v>184507.2</v>
      </c>
      <c r="F20" s="353">
        <v>175335.9</v>
      </c>
      <c r="G20" s="321">
        <f t="shared" si="1"/>
        <v>105.23070289655456</v>
      </c>
      <c r="H20" s="353">
        <v>13</v>
      </c>
      <c r="I20" s="353">
        <v>17</v>
      </c>
      <c r="J20" s="321">
        <f t="shared" si="2"/>
        <v>76.470588235294116</v>
      </c>
      <c r="K20" s="353">
        <v>8954</v>
      </c>
      <c r="L20" s="353">
        <v>9559.9</v>
      </c>
      <c r="M20" s="321">
        <f t="shared" si="3"/>
        <v>93.662067594849319</v>
      </c>
      <c r="N20" s="321">
        <f t="shared" si="7"/>
        <v>193474.2</v>
      </c>
      <c r="O20" s="321">
        <f t="shared" si="8"/>
        <v>184912.8</v>
      </c>
      <c r="P20" s="321">
        <f t="shared" si="4"/>
        <v>104.62996612457331</v>
      </c>
      <c r="Q20" s="342"/>
    </row>
    <row r="21" spans="1:17" ht="13.5" customHeight="1">
      <c r="A21" s="61" t="s">
        <v>79</v>
      </c>
      <c r="B21" s="321">
        <f>E21+H21</f>
        <v>46391.5</v>
      </c>
      <c r="C21" s="321">
        <f t="shared" ref="C21:C23" si="9">F21+I21</f>
        <v>41348.9</v>
      </c>
      <c r="D21" s="321">
        <f t="shared" si="0"/>
        <v>112.19524582274256</v>
      </c>
      <c r="E21" s="353">
        <v>44936.800000000003</v>
      </c>
      <c r="F21" s="353">
        <v>40577.5</v>
      </c>
      <c r="G21" s="321">
        <f t="shared" si="1"/>
        <v>110.74314583204978</v>
      </c>
      <c r="H21" s="353">
        <v>1454.7</v>
      </c>
      <c r="I21" s="353">
        <v>771.4</v>
      </c>
      <c r="J21" s="321">
        <f t="shared" si="2"/>
        <v>188.57920663728288</v>
      </c>
      <c r="K21" s="353">
        <v>34014</v>
      </c>
      <c r="L21" s="353">
        <v>33666.5</v>
      </c>
      <c r="M21" s="321">
        <f t="shared" si="3"/>
        <v>101.03218332764024</v>
      </c>
      <c r="N21" s="321">
        <f t="shared" si="7"/>
        <v>80405.5</v>
      </c>
      <c r="O21" s="321">
        <f t="shared" si="8"/>
        <v>75015.399999999994</v>
      </c>
      <c r="P21" s="321">
        <f t="shared" si="4"/>
        <v>107.18532461334607</v>
      </c>
      <c r="Q21" s="342"/>
    </row>
    <row r="22" spans="1:17" ht="13.5" customHeight="1">
      <c r="A22" s="70" t="s">
        <v>80</v>
      </c>
      <c r="B22" s="321">
        <f>E22+H22</f>
        <v>6454.4000000000005</v>
      </c>
      <c r="C22" s="321">
        <f t="shared" si="9"/>
        <v>3403.8999999999996</v>
      </c>
      <c r="D22" s="321">
        <f t="shared" si="0"/>
        <v>189.61779135697293</v>
      </c>
      <c r="E22" s="353">
        <v>5826.3</v>
      </c>
      <c r="F22" s="353">
        <v>3241.7</v>
      </c>
      <c r="G22" s="321">
        <f t="shared" si="1"/>
        <v>179.72977141623224</v>
      </c>
      <c r="H22" s="353">
        <v>628.1</v>
      </c>
      <c r="I22" s="353">
        <v>162.19999999999999</v>
      </c>
      <c r="J22" s="321">
        <f t="shared" si="2"/>
        <v>387.23797780517884</v>
      </c>
      <c r="K22" s="353">
        <v>1904.3</v>
      </c>
      <c r="L22" s="353">
        <v>1923.8</v>
      </c>
      <c r="M22" s="321">
        <f t="shared" si="3"/>
        <v>98.986381120698624</v>
      </c>
      <c r="N22" s="321">
        <f t="shared" si="7"/>
        <v>8358.7000000000007</v>
      </c>
      <c r="O22" s="321">
        <f t="shared" si="8"/>
        <v>5327.7</v>
      </c>
      <c r="P22" s="321">
        <f t="shared" si="4"/>
        <v>156.8913414794377</v>
      </c>
      <c r="Q22" s="342"/>
    </row>
    <row r="23" spans="1:17" ht="13.5" customHeight="1">
      <c r="A23" s="61" t="s">
        <v>81</v>
      </c>
      <c r="B23" s="321">
        <f>E23+H23</f>
        <v>1689.6</v>
      </c>
      <c r="C23" s="321">
        <f t="shared" si="9"/>
        <v>2371.4</v>
      </c>
      <c r="D23" s="321">
        <f t="shared" si="0"/>
        <v>71.249051193387871</v>
      </c>
      <c r="E23" s="353">
        <v>1434</v>
      </c>
      <c r="F23" s="353">
        <v>2317.9</v>
      </c>
      <c r="G23" s="321">
        <f t="shared" si="1"/>
        <v>61.866344536002416</v>
      </c>
      <c r="H23" s="353">
        <v>255.6</v>
      </c>
      <c r="I23" s="353">
        <v>53.5</v>
      </c>
      <c r="J23" s="321">
        <f t="shared" si="2"/>
        <v>477.75700934579436</v>
      </c>
      <c r="K23" s="353">
        <v>11631.8</v>
      </c>
      <c r="L23" s="353">
        <v>13442.9</v>
      </c>
      <c r="M23" s="321">
        <f t="shared" si="3"/>
        <v>86.527460592580468</v>
      </c>
      <c r="N23" s="321">
        <f t="shared" si="7"/>
        <v>13321.4</v>
      </c>
      <c r="O23" s="321">
        <f t="shared" si="8"/>
        <v>15814.3</v>
      </c>
      <c r="P23" s="321">
        <f t="shared" si="4"/>
        <v>84.236418937290935</v>
      </c>
      <c r="Q23" s="342"/>
    </row>
    <row r="24" spans="1:17" ht="13.5" customHeight="1">
      <c r="A24" s="61" t="s">
        <v>82</v>
      </c>
      <c r="B24" s="321" t="s">
        <v>178</v>
      </c>
      <c r="C24" s="321" t="s">
        <v>178</v>
      </c>
      <c r="D24" s="321" t="s">
        <v>178</v>
      </c>
      <c r="E24" s="307" t="s">
        <v>178</v>
      </c>
      <c r="F24" s="307" t="s">
        <v>178</v>
      </c>
      <c r="G24" s="321" t="s">
        <v>178</v>
      </c>
      <c r="H24" s="307" t="s">
        <v>178</v>
      </c>
      <c r="I24" s="307" t="s">
        <v>178</v>
      </c>
      <c r="J24" s="321" t="s">
        <v>178</v>
      </c>
      <c r="K24" s="353">
        <v>0.7</v>
      </c>
      <c r="L24" s="353">
        <v>0.8</v>
      </c>
      <c r="M24" s="321">
        <f t="shared" si="3"/>
        <v>87.499999999999986</v>
      </c>
      <c r="N24" s="321">
        <f>K24</f>
        <v>0.7</v>
      </c>
      <c r="O24" s="321">
        <f>L24</f>
        <v>0.8</v>
      </c>
      <c r="P24" s="321">
        <f t="shared" si="4"/>
        <v>87.499999999999986</v>
      </c>
      <c r="Q24" s="342"/>
    </row>
    <row r="25" spans="1:17" ht="13.5" customHeight="1">
      <c r="A25" s="195" t="s">
        <v>83</v>
      </c>
      <c r="B25" s="321" t="s">
        <v>178</v>
      </c>
      <c r="C25" s="321">
        <v>0.2</v>
      </c>
      <c r="D25" s="321" t="s">
        <v>178</v>
      </c>
      <c r="E25" s="307" t="s">
        <v>178</v>
      </c>
      <c r="F25" s="353">
        <v>0.2</v>
      </c>
      <c r="G25" s="321" t="s">
        <v>178</v>
      </c>
      <c r="H25" s="307" t="s">
        <v>178</v>
      </c>
      <c r="I25" s="307" t="s">
        <v>178</v>
      </c>
      <c r="J25" s="321" t="s">
        <v>178</v>
      </c>
      <c r="K25" s="353">
        <v>59</v>
      </c>
      <c r="L25" s="353">
        <v>66.7</v>
      </c>
      <c r="M25" s="321">
        <f t="shared" si="3"/>
        <v>88.455772113943027</v>
      </c>
      <c r="N25" s="321">
        <f>K25</f>
        <v>59</v>
      </c>
      <c r="O25" s="321">
        <f>C25+L25</f>
        <v>66.900000000000006</v>
      </c>
      <c r="P25" s="321">
        <f t="shared" si="4"/>
        <v>88.191330343796707</v>
      </c>
      <c r="Q25" s="342"/>
    </row>
    <row r="26" spans="1:17" ht="13.5" customHeight="1">
      <c r="A26" s="196" t="s">
        <v>84</v>
      </c>
      <c r="B26" s="322">
        <f>E26</f>
        <v>67604.2</v>
      </c>
      <c r="C26" s="322">
        <f>F26</f>
        <v>54835.5</v>
      </c>
      <c r="D26" s="322">
        <f t="shared" si="0"/>
        <v>123.28546288444528</v>
      </c>
      <c r="E26" s="354">
        <v>67604.2</v>
      </c>
      <c r="F26" s="354">
        <v>54835.5</v>
      </c>
      <c r="G26" s="322">
        <f t="shared" si="1"/>
        <v>123.28546288444528</v>
      </c>
      <c r="H26" s="305" t="s">
        <v>178</v>
      </c>
      <c r="I26" s="305" t="s">
        <v>178</v>
      </c>
      <c r="J26" s="322" t="s">
        <v>178</v>
      </c>
      <c r="K26" s="354">
        <v>1253</v>
      </c>
      <c r="L26" s="354">
        <v>1461.8</v>
      </c>
      <c r="M26" s="322">
        <f t="shared" si="3"/>
        <v>85.716240251744424</v>
      </c>
      <c r="N26" s="322">
        <f t="shared" si="7"/>
        <v>68857.2</v>
      </c>
      <c r="O26" s="322">
        <f t="shared" si="8"/>
        <v>56297.3</v>
      </c>
      <c r="P26" s="322">
        <f t="shared" si="4"/>
        <v>122.30995092126975</v>
      </c>
      <c r="Q26" s="342"/>
    </row>
    <row r="27" spans="1:17">
      <c r="G27" s="251"/>
      <c r="O27" s="186"/>
      <c r="P27" s="186"/>
    </row>
    <row r="28" spans="1:17">
      <c r="A28" s="184"/>
      <c r="B28" s="90"/>
      <c r="C28" s="90"/>
      <c r="D28" s="92"/>
      <c r="E28" s="90"/>
      <c r="F28" s="90"/>
      <c r="G28" s="90"/>
      <c r="H28" s="90"/>
      <c r="I28" s="90"/>
      <c r="J28" s="90"/>
      <c r="K28" s="90"/>
      <c r="L28" s="154"/>
      <c r="M28" s="90"/>
    </row>
    <row r="29" spans="1:17" ht="42" customHeight="1">
      <c r="A29" s="406" t="s">
        <v>179</v>
      </c>
      <c r="B29" s="406"/>
      <c r="C29" s="406"/>
      <c r="D29" s="30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</row>
    <row r="30" spans="1:17">
      <c r="A30" s="87"/>
      <c r="B30" s="87"/>
      <c r="C30" s="299" t="s">
        <v>100</v>
      </c>
      <c r="E30" s="290"/>
      <c r="F30" s="290"/>
      <c r="G30" s="290"/>
      <c r="H30" s="290"/>
      <c r="I30" s="290"/>
      <c r="J30" s="290"/>
      <c r="K30" s="290"/>
      <c r="L30" s="290"/>
      <c r="M30" s="292"/>
      <c r="N30" s="292"/>
      <c r="O30" s="292"/>
      <c r="P30" s="292"/>
    </row>
    <row r="31" spans="1:17" ht="45.75" customHeight="1">
      <c r="A31" s="269"/>
      <c r="B31" s="388" t="s">
        <v>144</v>
      </c>
      <c r="C31" s="389"/>
      <c r="D31" s="300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</row>
    <row r="32" spans="1:17">
      <c r="A32" s="55" t="s">
        <v>64</v>
      </c>
      <c r="B32" s="403">
        <v>18015.599999999999</v>
      </c>
      <c r="C32" s="403"/>
      <c r="D32" s="157"/>
      <c r="E32" s="247"/>
      <c r="F32" s="244"/>
      <c r="G32" s="241"/>
      <c r="H32" s="294"/>
      <c r="I32" s="294"/>
      <c r="J32" s="294"/>
      <c r="K32" s="294"/>
      <c r="L32" s="294"/>
      <c r="M32" s="294"/>
      <c r="N32" s="294"/>
      <c r="O32" s="294"/>
      <c r="P32" s="294"/>
    </row>
    <row r="33" spans="1:17">
      <c r="A33" s="189" t="s">
        <v>68</v>
      </c>
      <c r="B33" s="404">
        <v>12707</v>
      </c>
      <c r="C33" s="404"/>
      <c r="D33" s="157"/>
      <c r="E33" s="247"/>
      <c r="F33" s="244"/>
      <c r="G33" s="241"/>
      <c r="H33" s="294"/>
      <c r="I33" s="294"/>
      <c r="J33" s="294"/>
      <c r="K33" s="294"/>
      <c r="L33" s="294"/>
      <c r="M33" s="294"/>
      <c r="N33" s="294"/>
      <c r="O33" s="294"/>
      <c r="P33" s="294"/>
    </row>
    <row r="34" spans="1:17">
      <c r="A34" s="195" t="s">
        <v>73</v>
      </c>
      <c r="B34" s="404">
        <v>3309.6</v>
      </c>
      <c r="C34" s="404"/>
      <c r="D34" s="157"/>
      <c r="E34" s="247"/>
      <c r="F34" s="244"/>
      <c r="G34" s="241"/>
      <c r="H34" s="294"/>
      <c r="I34" s="294"/>
      <c r="J34" s="294"/>
      <c r="K34" s="294"/>
      <c r="L34" s="294"/>
      <c r="M34" s="294"/>
      <c r="N34" s="294"/>
      <c r="O34" s="294"/>
      <c r="P34" s="294"/>
      <c r="Q34" s="86"/>
    </row>
    <row r="35" spans="1:17">
      <c r="A35" s="195" t="s">
        <v>78</v>
      </c>
      <c r="B35" s="404" t="s">
        <v>180</v>
      </c>
      <c r="C35" s="404"/>
      <c r="D35" s="321"/>
      <c r="E35" s="247"/>
      <c r="F35" s="244"/>
      <c r="G35" s="241"/>
      <c r="H35" s="294"/>
      <c r="I35" s="294"/>
      <c r="J35" s="294"/>
      <c r="K35" s="294"/>
      <c r="L35" s="294"/>
      <c r="M35" s="294"/>
      <c r="N35" s="294"/>
      <c r="O35" s="294"/>
      <c r="P35" s="294"/>
      <c r="Q35" s="86"/>
    </row>
    <row r="36" spans="1:17">
      <c r="A36" s="247" t="s">
        <v>80</v>
      </c>
      <c r="B36" s="404" t="s">
        <v>189</v>
      </c>
      <c r="C36" s="404"/>
      <c r="D36" s="321"/>
      <c r="E36" s="247"/>
      <c r="F36" s="244"/>
      <c r="G36" s="241"/>
      <c r="H36" s="294"/>
      <c r="I36" s="294"/>
      <c r="J36" s="294"/>
      <c r="K36" s="294"/>
      <c r="L36" s="294"/>
      <c r="M36" s="294"/>
      <c r="N36" s="294"/>
      <c r="O36" s="294"/>
      <c r="P36" s="294"/>
      <c r="Q36" s="86"/>
    </row>
    <row r="37" spans="1:17">
      <c r="A37" s="297" t="s">
        <v>81</v>
      </c>
      <c r="B37" s="405">
        <v>1310</v>
      </c>
      <c r="C37" s="405"/>
      <c r="D37" s="157"/>
      <c r="E37" s="247"/>
      <c r="F37" s="244"/>
      <c r="G37" s="241"/>
      <c r="H37" s="295"/>
      <c r="I37" s="295"/>
      <c r="J37" s="294"/>
      <c r="K37" s="295"/>
      <c r="L37" s="295"/>
      <c r="M37" s="294"/>
      <c r="N37" s="294"/>
      <c r="O37" s="294"/>
      <c r="P37" s="294"/>
      <c r="Q37" s="86"/>
    </row>
    <row r="38" spans="1:17"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6"/>
    </row>
    <row r="39" spans="1:17"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6"/>
    </row>
    <row r="40" spans="1:17">
      <c r="E40" s="89"/>
      <c r="F40" s="89"/>
      <c r="Q40" s="86"/>
    </row>
  </sheetData>
  <mergeCells count="16">
    <mergeCell ref="A29:C29"/>
    <mergeCell ref="A1:P1"/>
    <mergeCell ref="N3:P4"/>
    <mergeCell ref="E4:G4"/>
    <mergeCell ref="H4:J4"/>
    <mergeCell ref="A3:A5"/>
    <mergeCell ref="B3:D4"/>
    <mergeCell ref="E3:J3"/>
    <mergeCell ref="K3:M4"/>
    <mergeCell ref="B31:C31"/>
    <mergeCell ref="B32:C32"/>
    <mergeCell ref="B33:C33"/>
    <mergeCell ref="B34:C34"/>
    <mergeCell ref="B37:C37"/>
    <mergeCell ref="B36:C36"/>
    <mergeCell ref="B35:C35"/>
  </mergeCells>
  <pageMargins left="0.51181102362204722" right="0.43307086614173229" top="0.59055118110236227" bottom="0.59055118110236227" header="0.15748031496062992" footer="0.39370078740157483"/>
  <pageSetup paperSize="9" scale="7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sqref="A1:P1"/>
    </sheetView>
  </sheetViews>
  <sheetFormatPr defaultRowHeight="12.75"/>
  <cols>
    <col min="1" max="1" width="22.7109375" style="5" customWidth="1"/>
    <col min="2" max="2" width="9.5703125" style="5" customWidth="1"/>
    <col min="3" max="3" width="9.42578125" style="5" customWidth="1"/>
    <col min="4" max="4" width="9.7109375" style="5" customWidth="1"/>
    <col min="5" max="5" width="8.28515625" style="5" customWidth="1"/>
    <col min="6" max="6" width="8.7109375" style="5" customWidth="1"/>
    <col min="7" max="7" width="10.42578125" style="5" customWidth="1"/>
    <col min="8" max="9" width="9.140625" style="5" customWidth="1"/>
    <col min="10" max="10" width="10.140625" style="5" customWidth="1"/>
    <col min="11" max="12" width="9.5703125" style="5" customWidth="1"/>
    <col min="13" max="13" width="10.42578125" style="5" customWidth="1"/>
    <col min="14" max="14" width="9.140625" style="5" customWidth="1"/>
    <col min="15" max="247" width="9.140625" style="5"/>
    <col min="248" max="248" width="22.7109375" style="5" customWidth="1"/>
    <col min="249" max="249" width="9.5703125" style="5" customWidth="1"/>
    <col min="250" max="250" width="9.42578125" style="5" customWidth="1"/>
    <col min="251" max="251" width="9.7109375" style="5" customWidth="1"/>
    <col min="252" max="252" width="8.28515625" style="5" customWidth="1"/>
    <col min="253" max="253" width="8.7109375" style="5" customWidth="1"/>
    <col min="254" max="254" width="10.42578125" style="5" customWidth="1"/>
    <col min="255" max="256" width="9.140625" style="5" customWidth="1"/>
    <col min="257" max="257" width="10.140625" style="5" customWidth="1"/>
    <col min="258" max="259" width="9.5703125" style="5" customWidth="1"/>
    <col min="260" max="260" width="10.42578125" style="5" customWidth="1"/>
    <col min="261" max="261" width="7.140625" style="5" customWidth="1"/>
    <col min="262" max="503" width="9.140625" style="5"/>
    <col min="504" max="504" width="22.7109375" style="5" customWidth="1"/>
    <col min="505" max="505" width="9.5703125" style="5" customWidth="1"/>
    <col min="506" max="506" width="9.42578125" style="5" customWidth="1"/>
    <col min="507" max="507" width="9.7109375" style="5" customWidth="1"/>
    <col min="508" max="508" width="8.28515625" style="5" customWidth="1"/>
    <col min="509" max="509" width="8.7109375" style="5" customWidth="1"/>
    <col min="510" max="510" width="10.42578125" style="5" customWidth="1"/>
    <col min="511" max="512" width="9.140625" style="5" customWidth="1"/>
    <col min="513" max="513" width="10.140625" style="5" customWidth="1"/>
    <col min="514" max="515" width="9.5703125" style="5" customWidth="1"/>
    <col min="516" max="516" width="10.42578125" style="5" customWidth="1"/>
    <col min="517" max="517" width="7.140625" style="5" customWidth="1"/>
    <col min="518" max="759" width="9.140625" style="5"/>
    <col min="760" max="760" width="22.7109375" style="5" customWidth="1"/>
    <col min="761" max="761" width="9.5703125" style="5" customWidth="1"/>
    <col min="762" max="762" width="9.42578125" style="5" customWidth="1"/>
    <col min="763" max="763" width="9.7109375" style="5" customWidth="1"/>
    <col min="764" max="764" width="8.28515625" style="5" customWidth="1"/>
    <col min="765" max="765" width="8.7109375" style="5" customWidth="1"/>
    <col min="766" max="766" width="10.42578125" style="5" customWidth="1"/>
    <col min="767" max="768" width="9.140625" style="5" customWidth="1"/>
    <col min="769" max="769" width="10.140625" style="5" customWidth="1"/>
    <col min="770" max="771" width="9.5703125" style="5" customWidth="1"/>
    <col min="772" max="772" width="10.42578125" style="5" customWidth="1"/>
    <col min="773" max="773" width="7.140625" style="5" customWidth="1"/>
    <col min="774" max="1015" width="9.140625" style="5"/>
    <col min="1016" max="1016" width="22.7109375" style="5" customWidth="1"/>
    <col min="1017" max="1017" width="9.5703125" style="5" customWidth="1"/>
    <col min="1018" max="1018" width="9.42578125" style="5" customWidth="1"/>
    <col min="1019" max="1019" width="9.7109375" style="5" customWidth="1"/>
    <col min="1020" max="1020" width="8.28515625" style="5" customWidth="1"/>
    <col min="1021" max="1021" width="8.7109375" style="5" customWidth="1"/>
    <col min="1022" max="1022" width="10.42578125" style="5" customWidth="1"/>
    <col min="1023" max="1024" width="9.140625" style="5" customWidth="1"/>
    <col min="1025" max="1025" width="10.140625" style="5" customWidth="1"/>
    <col min="1026" max="1027" width="9.5703125" style="5" customWidth="1"/>
    <col min="1028" max="1028" width="10.42578125" style="5" customWidth="1"/>
    <col min="1029" max="1029" width="7.140625" style="5" customWidth="1"/>
    <col min="1030" max="1271" width="9.140625" style="5"/>
    <col min="1272" max="1272" width="22.7109375" style="5" customWidth="1"/>
    <col min="1273" max="1273" width="9.5703125" style="5" customWidth="1"/>
    <col min="1274" max="1274" width="9.42578125" style="5" customWidth="1"/>
    <col min="1275" max="1275" width="9.7109375" style="5" customWidth="1"/>
    <col min="1276" max="1276" width="8.28515625" style="5" customWidth="1"/>
    <col min="1277" max="1277" width="8.7109375" style="5" customWidth="1"/>
    <col min="1278" max="1278" width="10.42578125" style="5" customWidth="1"/>
    <col min="1279" max="1280" width="9.140625" style="5" customWidth="1"/>
    <col min="1281" max="1281" width="10.140625" style="5" customWidth="1"/>
    <col min="1282" max="1283" width="9.5703125" style="5" customWidth="1"/>
    <col min="1284" max="1284" width="10.42578125" style="5" customWidth="1"/>
    <col min="1285" max="1285" width="7.140625" style="5" customWidth="1"/>
    <col min="1286" max="1527" width="9.140625" style="5"/>
    <col min="1528" max="1528" width="22.7109375" style="5" customWidth="1"/>
    <col min="1529" max="1529" width="9.5703125" style="5" customWidth="1"/>
    <col min="1530" max="1530" width="9.42578125" style="5" customWidth="1"/>
    <col min="1531" max="1531" width="9.7109375" style="5" customWidth="1"/>
    <col min="1532" max="1532" width="8.28515625" style="5" customWidth="1"/>
    <col min="1533" max="1533" width="8.7109375" style="5" customWidth="1"/>
    <col min="1534" max="1534" width="10.42578125" style="5" customWidth="1"/>
    <col min="1535" max="1536" width="9.140625" style="5" customWidth="1"/>
    <col min="1537" max="1537" width="10.140625" style="5" customWidth="1"/>
    <col min="1538" max="1539" width="9.5703125" style="5" customWidth="1"/>
    <col min="1540" max="1540" width="10.42578125" style="5" customWidth="1"/>
    <col min="1541" max="1541" width="7.140625" style="5" customWidth="1"/>
    <col min="1542" max="1783" width="9.140625" style="5"/>
    <col min="1784" max="1784" width="22.7109375" style="5" customWidth="1"/>
    <col min="1785" max="1785" width="9.5703125" style="5" customWidth="1"/>
    <col min="1786" max="1786" width="9.42578125" style="5" customWidth="1"/>
    <col min="1787" max="1787" width="9.7109375" style="5" customWidth="1"/>
    <col min="1788" max="1788" width="8.28515625" style="5" customWidth="1"/>
    <col min="1789" max="1789" width="8.7109375" style="5" customWidth="1"/>
    <col min="1790" max="1790" width="10.42578125" style="5" customWidth="1"/>
    <col min="1791" max="1792" width="9.140625" style="5" customWidth="1"/>
    <col min="1793" max="1793" width="10.140625" style="5" customWidth="1"/>
    <col min="1794" max="1795" width="9.5703125" style="5" customWidth="1"/>
    <col min="1796" max="1796" width="10.42578125" style="5" customWidth="1"/>
    <col min="1797" max="1797" width="7.140625" style="5" customWidth="1"/>
    <col min="1798" max="2039" width="9.140625" style="5"/>
    <col min="2040" max="2040" width="22.7109375" style="5" customWidth="1"/>
    <col min="2041" max="2041" width="9.5703125" style="5" customWidth="1"/>
    <col min="2042" max="2042" width="9.42578125" style="5" customWidth="1"/>
    <col min="2043" max="2043" width="9.7109375" style="5" customWidth="1"/>
    <col min="2044" max="2044" width="8.28515625" style="5" customWidth="1"/>
    <col min="2045" max="2045" width="8.7109375" style="5" customWidth="1"/>
    <col min="2046" max="2046" width="10.42578125" style="5" customWidth="1"/>
    <col min="2047" max="2048" width="9.140625" style="5" customWidth="1"/>
    <col min="2049" max="2049" width="10.140625" style="5" customWidth="1"/>
    <col min="2050" max="2051" width="9.5703125" style="5" customWidth="1"/>
    <col min="2052" max="2052" width="10.42578125" style="5" customWidth="1"/>
    <col min="2053" max="2053" width="7.140625" style="5" customWidth="1"/>
    <col min="2054" max="2295" width="9.140625" style="5"/>
    <col min="2296" max="2296" width="22.7109375" style="5" customWidth="1"/>
    <col min="2297" max="2297" width="9.5703125" style="5" customWidth="1"/>
    <col min="2298" max="2298" width="9.42578125" style="5" customWidth="1"/>
    <col min="2299" max="2299" width="9.7109375" style="5" customWidth="1"/>
    <col min="2300" max="2300" width="8.28515625" style="5" customWidth="1"/>
    <col min="2301" max="2301" width="8.7109375" style="5" customWidth="1"/>
    <col min="2302" max="2302" width="10.42578125" style="5" customWidth="1"/>
    <col min="2303" max="2304" width="9.140625" style="5" customWidth="1"/>
    <col min="2305" max="2305" width="10.140625" style="5" customWidth="1"/>
    <col min="2306" max="2307" width="9.5703125" style="5" customWidth="1"/>
    <col min="2308" max="2308" width="10.42578125" style="5" customWidth="1"/>
    <col min="2309" max="2309" width="7.140625" style="5" customWidth="1"/>
    <col min="2310" max="2551" width="9.140625" style="5"/>
    <col min="2552" max="2552" width="22.7109375" style="5" customWidth="1"/>
    <col min="2553" max="2553" width="9.5703125" style="5" customWidth="1"/>
    <col min="2554" max="2554" width="9.42578125" style="5" customWidth="1"/>
    <col min="2555" max="2555" width="9.7109375" style="5" customWidth="1"/>
    <col min="2556" max="2556" width="8.28515625" style="5" customWidth="1"/>
    <col min="2557" max="2557" width="8.7109375" style="5" customWidth="1"/>
    <col min="2558" max="2558" width="10.42578125" style="5" customWidth="1"/>
    <col min="2559" max="2560" width="9.140625" style="5" customWidth="1"/>
    <col min="2561" max="2561" width="10.140625" style="5" customWidth="1"/>
    <col min="2562" max="2563" width="9.5703125" style="5" customWidth="1"/>
    <col min="2564" max="2564" width="10.42578125" style="5" customWidth="1"/>
    <col min="2565" max="2565" width="7.140625" style="5" customWidth="1"/>
    <col min="2566" max="2807" width="9.140625" style="5"/>
    <col min="2808" max="2808" width="22.7109375" style="5" customWidth="1"/>
    <col min="2809" max="2809" width="9.5703125" style="5" customWidth="1"/>
    <col min="2810" max="2810" width="9.42578125" style="5" customWidth="1"/>
    <col min="2811" max="2811" width="9.7109375" style="5" customWidth="1"/>
    <col min="2812" max="2812" width="8.28515625" style="5" customWidth="1"/>
    <col min="2813" max="2813" width="8.7109375" style="5" customWidth="1"/>
    <col min="2814" max="2814" width="10.42578125" style="5" customWidth="1"/>
    <col min="2815" max="2816" width="9.140625" style="5" customWidth="1"/>
    <col min="2817" max="2817" width="10.140625" style="5" customWidth="1"/>
    <col min="2818" max="2819" width="9.5703125" style="5" customWidth="1"/>
    <col min="2820" max="2820" width="10.42578125" style="5" customWidth="1"/>
    <col min="2821" max="2821" width="7.140625" style="5" customWidth="1"/>
    <col min="2822" max="3063" width="9.140625" style="5"/>
    <col min="3064" max="3064" width="22.7109375" style="5" customWidth="1"/>
    <col min="3065" max="3065" width="9.5703125" style="5" customWidth="1"/>
    <col min="3066" max="3066" width="9.42578125" style="5" customWidth="1"/>
    <col min="3067" max="3067" width="9.7109375" style="5" customWidth="1"/>
    <col min="3068" max="3068" width="8.28515625" style="5" customWidth="1"/>
    <col min="3069" max="3069" width="8.7109375" style="5" customWidth="1"/>
    <col min="3070" max="3070" width="10.42578125" style="5" customWidth="1"/>
    <col min="3071" max="3072" width="9.140625" style="5" customWidth="1"/>
    <col min="3073" max="3073" width="10.140625" style="5" customWidth="1"/>
    <col min="3074" max="3075" width="9.5703125" style="5" customWidth="1"/>
    <col min="3076" max="3076" width="10.42578125" style="5" customWidth="1"/>
    <col min="3077" max="3077" width="7.140625" style="5" customWidth="1"/>
    <col min="3078" max="3319" width="9.140625" style="5"/>
    <col min="3320" max="3320" width="22.7109375" style="5" customWidth="1"/>
    <col min="3321" max="3321" width="9.5703125" style="5" customWidth="1"/>
    <col min="3322" max="3322" width="9.42578125" style="5" customWidth="1"/>
    <col min="3323" max="3323" width="9.7109375" style="5" customWidth="1"/>
    <col min="3324" max="3324" width="8.28515625" style="5" customWidth="1"/>
    <col min="3325" max="3325" width="8.7109375" style="5" customWidth="1"/>
    <col min="3326" max="3326" width="10.42578125" style="5" customWidth="1"/>
    <col min="3327" max="3328" width="9.140625" style="5" customWidth="1"/>
    <col min="3329" max="3329" width="10.140625" style="5" customWidth="1"/>
    <col min="3330" max="3331" width="9.5703125" style="5" customWidth="1"/>
    <col min="3332" max="3332" width="10.42578125" style="5" customWidth="1"/>
    <col min="3333" max="3333" width="7.140625" style="5" customWidth="1"/>
    <col min="3334" max="3575" width="9.140625" style="5"/>
    <col min="3576" max="3576" width="22.7109375" style="5" customWidth="1"/>
    <col min="3577" max="3577" width="9.5703125" style="5" customWidth="1"/>
    <col min="3578" max="3578" width="9.42578125" style="5" customWidth="1"/>
    <col min="3579" max="3579" width="9.7109375" style="5" customWidth="1"/>
    <col min="3580" max="3580" width="8.28515625" style="5" customWidth="1"/>
    <col min="3581" max="3581" width="8.7109375" style="5" customWidth="1"/>
    <col min="3582" max="3582" width="10.42578125" style="5" customWidth="1"/>
    <col min="3583" max="3584" width="9.140625" style="5" customWidth="1"/>
    <col min="3585" max="3585" width="10.140625" style="5" customWidth="1"/>
    <col min="3586" max="3587" width="9.5703125" style="5" customWidth="1"/>
    <col min="3588" max="3588" width="10.42578125" style="5" customWidth="1"/>
    <col min="3589" max="3589" width="7.140625" style="5" customWidth="1"/>
    <col min="3590" max="3831" width="9.140625" style="5"/>
    <col min="3832" max="3832" width="22.7109375" style="5" customWidth="1"/>
    <col min="3833" max="3833" width="9.5703125" style="5" customWidth="1"/>
    <col min="3834" max="3834" width="9.42578125" style="5" customWidth="1"/>
    <col min="3835" max="3835" width="9.7109375" style="5" customWidth="1"/>
    <col min="3836" max="3836" width="8.28515625" style="5" customWidth="1"/>
    <col min="3837" max="3837" width="8.7109375" style="5" customWidth="1"/>
    <col min="3838" max="3838" width="10.42578125" style="5" customWidth="1"/>
    <col min="3839" max="3840" width="9.140625" style="5" customWidth="1"/>
    <col min="3841" max="3841" width="10.140625" style="5" customWidth="1"/>
    <col min="3842" max="3843" width="9.5703125" style="5" customWidth="1"/>
    <col min="3844" max="3844" width="10.42578125" style="5" customWidth="1"/>
    <col min="3845" max="3845" width="7.140625" style="5" customWidth="1"/>
    <col min="3846" max="4087" width="9.140625" style="5"/>
    <col min="4088" max="4088" width="22.7109375" style="5" customWidth="1"/>
    <col min="4089" max="4089" width="9.5703125" style="5" customWidth="1"/>
    <col min="4090" max="4090" width="9.42578125" style="5" customWidth="1"/>
    <col min="4091" max="4091" width="9.7109375" style="5" customWidth="1"/>
    <col min="4092" max="4092" width="8.28515625" style="5" customWidth="1"/>
    <col min="4093" max="4093" width="8.7109375" style="5" customWidth="1"/>
    <col min="4094" max="4094" width="10.42578125" style="5" customWidth="1"/>
    <col min="4095" max="4096" width="9.140625" style="5" customWidth="1"/>
    <col min="4097" max="4097" width="10.140625" style="5" customWidth="1"/>
    <col min="4098" max="4099" width="9.5703125" style="5" customWidth="1"/>
    <col min="4100" max="4100" width="10.42578125" style="5" customWidth="1"/>
    <col min="4101" max="4101" width="7.140625" style="5" customWidth="1"/>
    <col min="4102" max="4343" width="9.140625" style="5"/>
    <col min="4344" max="4344" width="22.7109375" style="5" customWidth="1"/>
    <col min="4345" max="4345" width="9.5703125" style="5" customWidth="1"/>
    <col min="4346" max="4346" width="9.42578125" style="5" customWidth="1"/>
    <col min="4347" max="4347" width="9.7109375" style="5" customWidth="1"/>
    <col min="4348" max="4348" width="8.28515625" style="5" customWidth="1"/>
    <col min="4349" max="4349" width="8.7109375" style="5" customWidth="1"/>
    <col min="4350" max="4350" width="10.42578125" style="5" customWidth="1"/>
    <col min="4351" max="4352" width="9.140625" style="5" customWidth="1"/>
    <col min="4353" max="4353" width="10.140625" style="5" customWidth="1"/>
    <col min="4354" max="4355" width="9.5703125" style="5" customWidth="1"/>
    <col min="4356" max="4356" width="10.42578125" style="5" customWidth="1"/>
    <col min="4357" max="4357" width="7.140625" style="5" customWidth="1"/>
    <col min="4358" max="4599" width="9.140625" style="5"/>
    <col min="4600" max="4600" width="22.7109375" style="5" customWidth="1"/>
    <col min="4601" max="4601" width="9.5703125" style="5" customWidth="1"/>
    <col min="4602" max="4602" width="9.42578125" style="5" customWidth="1"/>
    <col min="4603" max="4603" width="9.7109375" style="5" customWidth="1"/>
    <col min="4604" max="4604" width="8.28515625" style="5" customWidth="1"/>
    <col min="4605" max="4605" width="8.7109375" style="5" customWidth="1"/>
    <col min="4606" max="4606" width="10.42578125" style="5" customWidth="1"/>
    <col min="4607" max="4608" width="9.140625" style="5" customWidth="1"/>
    <col min="4609" max="4609" width="10.140625" style="5" customWidth="1"/>
    <col min="4610" max="4611" width="9.5703125" style="5" customWidth="1"/>
    <col min="4612" max="4612" width="10.42578125" style="5" customWidth="1"/>
    <col min="4613" max="4613" width="7.140625" style="5" customWidth="1"/>
    <col min="4614" max="4855" width="9.140625" style="5"/>
    <col min="4856" max="4856" width="22.7109375" style="5" customWidth="1"/>
    <col min="4857" max="4857" width="9.5703125" style="5" customWidth="1"/>
    <col min="4858" max="4858" width="9.42578125" style="5" customWidth="1"/>
    <col min="4859" max="4859" width="9.7109375" style="5" customWidth="1"/>
    <col min="4860" max="4860" width="8.28515625" style="5" customWidth="1"/>
    <col min="4861" max="4861" width="8.7109375" style="5" customWidth="1"/>
    <col min="4862" max="4862" width="10.42578125" style="5" customWidth="1"/>
    <col min="4863" max="4864" width="9.140625" style="5" customWidth="1"/>
    <col min="4865" max="4865" width="10.140625" style="5" customWidth="1"/>
    <col min="4866" max="4867" width="9.5703125" style="5" customWidth="1"/>
    <col min="4868" max="4868" width="10.42578125" style="5" customWidth="1"/>
    <col min="4869" max="4869" width="7.140625" style="5" customWidth="1"/>
    <col min="4870" max="5111" width="9.140625" style="5"/>
    <col min="5112" max="5112" width="22.7109375" style="5" customWidth="1"/>
    <col min="5113" max="5113" width="9.5703125" style="5" customWidth="1"/>
    <col min="5114" max="5114" width="9.42578125" style="5" customWidth="1"/>
    <col min="5115" max="5115" width="9.7109375" style="5" customWidth="1"/>
    <col min="5116" max="5116" width="8.28515625" style="5" customWidth="1"/>
    <col min="5117" max="5117" width="8.7109375" style="5" customWidth="1"/>
    <col min="5118" max="5118" width="10.42578125" style="5" customWidth="1"/>
    <col min="5119" max="5120" width="9.140625" style="5" customWidth="1"/>
    <col min="5121" max="5121" width="10.140625" style="5" customWidth="1"/>
    <col min="5122" max="5123" width="9.5703125" style="5" customWidth="1"/>
    <col min="5124" max="5124" width="10.42578125" style="5" customWidth="1"/>
    <col min="5125" max="5125" width="7.140625" style="5" customWidth="1"/>
    <col min="5126" max="5367" width="9.140625" style="5"/>
    <col min="5368" max="5368" width="22.7109375" style="5" customWidth="1"/>
    <col min="5369" max="5369" width="9.5703125" style="5" customWidth="1"/>
    <col min="5370" max="5370" width="9.42578125" style="5" customWidth="1"/>
    <col min="5371" max="5371" width="9.7109375" style="5" customWidth="1"/>
    <col min="5372" max="5372" width="8.28515625" style="5" customWidth="1"/>
    <col min="5373" max="5373" width="8.7109375" style="5" customWidth="1"/>
    <col min="5374" max="5374" width="10.42578125" style="5" customWidth="1"/>
    <col min="5375" max="5376" width="9.140625" style="5" customWidth="1"/>
    <col min="5377" max="5377" width="10.140625" style="5" customWidth="1"/>
    <col min="5378" max="5379" width="9.5703125" style="5" customWidth="1"/>
    <col min="5380" max="5380" width="10.42578125" style="5" customWidth="1"/>
    <col min="5381" max="5381" width="7.140625" style="5" customWidth="1"/>
    <col min="5382" max="5623" width="9.140625" style="5"/>
    <col min="5624" max="5624" width="22.7109375" style="5" customWidth="1"/>
    <col min="5625" max="5625" width="9.5703125" style="5" customWidth="1"/>
    <col min="5626" max="5626" width="9.42578125" style="5" customWidth="1"/>
    <col min="5627" max="5627" width="9.7109375" style="5" customWidth="1"/>
    <col min="5628" max="5628" width="8.28515625" style="5" customWidth="1"/>
    <col min="5629" max="5629" width="8.7109375" style="5" customWidth="1"/>
    <col min="5630" max="5630" width="10.42578125" style="5" customWidth="1"/>
    <col min="5631" max="5632" width="9.140625" style="5" customWidth="1"/>
    <col min="5633" max="5633" width="10.140625" style="5" customWidth="1"/>
    <col min="5634" max="5635" width="9.5703125" style="5" customWidth="1"/>
    <col min="5636" max="5636" width="10.42578125" style="5" customWidth="1"/>
    <col min="5637" max="5637" width="7.140625" style="5" customWidth="1"/>
    <col min="5638" max="5879" width="9.140625" style="5"/>
    <col min="5880" max="5880" width="22.7109375" style="5" customWidth="1"/>
    <col min="5881" max="5881" width="9.5703125" style="5" customWidth="1"/>
    <col min="5882" max="5882" width="9.42578125" style="5" customWidth="1"/>
    <col min="5883" max="5883" width="9.7109375" style="5" customWidth="1"/>
    <col min="5884" max="5884" width="8.28515625" style="5" customWidth="1"/>
    <col min="5885" max="5885" width="8.7109375" style="5" customWidth="1"/>
    <col min="5886" max="5886" width="10.42578125" style="5" customWidth="1"/>
    <col min="5887" max="5888" width="9.140625" style="5" customWidth="1"/>
    <col min="5889" max="5889" width="10.140625" style="5" customWidth="1"/>
    <col min="5890" max="5891" width="9.5703125" style="5" customWidth="1"/>
    <col min="5892" max="5892" width="10.42578125" style="5" customWidth="1"/>
    <col min="5893" max="5893" width="7.140625" style="5" customWidth="1"/>
    <col min="5894" max="6135" width="9.140625" style="5"/>
    <col min="6136" max="6136" width="22.7109375" style="5" customWidth="1"/>
    <col min="6137" max="6137" width="9.5703125" style="5" customWidth="1"/>
    <col min="6138" max="6138" width="9.42578125" style="5" customWidth="1"/>
    <col min="6139" max="6139" width="9.7109375" style="5" customWidth="1"/>
    <col min="6140" max="6140" width="8.28515625" style="5" customWidth="1"/>
    <col min="6141" max="6141" width="8.7109375" style="5" customWidth="1"/>
    <col min="6142" max="6142" width="10.42578125" style="5" customWidth="1"/>
    <col min="6143" max="6144" width="9.140625" style="5" customWidth="1"/>
    <col min="6145" max="6145" width="10.140625" style="5" customWidth="1"/>
    <col min="6146" max="6147" width="9.5703125" style="5" customWidth="1"/>
    <col min="6148" max="6148" width="10.42578125" style="5" customWidth="1"/>
    <col min="6149" max="6149" width="7.140625" style="5" customWidth="1"/>
    <col min="6150" max="6391" width="9.140625" style="5"/>
    <col min="6392" max="6392" width="22.7109375" style="5" customWidth="1"/>
    <col min="6393" max="6393" width="9.5703125" style="5" customWidth="1"/>
    <col min="6394" max="6394" width="9.42578125" style="5" customWidth="1"/>
    <col min="6395" max="6395" width="9.7109375" style="5" customWidth="1"/>
    <col min="6396" max="6396" width="8.28515625" style="5" customWidth="1"/>
    <col min="6397" max="6397" width="8.7109375" style="5" customWidth="1"/>
    <col min="6398" max="6398" width="10.42578125" style="5" customWidth="1"/>
    <col min="6399" max="6400" width="9.140625" style="5" customWidth="1"/>
    <col min="6401" max="6401" width="10.140625" style="5" customWidth="1"/>
    <col min="6402" max="6403" width="9.5703125" style="5" customWidth="1"/>
    <col min="6404" max="6404" width="10.42578125" style="5" customWidth="1"/>
    <col min="6405" max="6405" width="7.140625" style="5" customWidth="1"/>
    <col min="6406" max="6647" width="9.140625" style="5"/>
    <col min="6648" max="6648" width="22.7109375" style="5" customWidth="1"/>
    <col min="6649" max="6649" width="9.5703125" style="5" customWidth="1"/>
    <col min="6650" max="6650" width="9.42578125" style="5" customWidth="1"/>
    <col min="6651" max="6651" width="9.7109375" style="5" customWidth="1"/>
    <col min="6652" max="6652" width="8.28515625" style="5" customWidth="1"/>
    <col min="6653" max="6653" width="8.7109375" style="5" customWidth="1"/>
    <col min="6654" max="6654" width="10.42578125" style="5" customWidth="1"/>
    <col min="6655" max="6656" width="9.140625" style="5" customWidth="1"/>
    <col min="6657" max="6657" width="10.140625" style="5" customWidth="1"/>
    <col min="6658" max="6659" width="9.5703125" style="5" customWidth="1"/>
    <col min="6660" max="6660" width="10.42578125" style="5" customWidth="1"/>
    <col min="6661" max="6661" width="7.140625" style="5" customWidth="1"/>
    <col min="6662" max="6903" width="9.140625" style="5"/>
    <col min="6904" max="6904" width="22.7109375" style="5" customWidth="1"/>
    <col min="6905" max="6905" width="9.5703125" style="5" customWidth="1"/>
    <col min="6906" max="6906" width="9.42578125" style="5" customWidth="1"/>
    <col min="6907" max="6907" width="9.7109375" style="5" customWidth="1"/>
    <col min="6908" max="6908" width="8.28515625" style="5" customWidth="1"/>
    <col min="6909" max="6909" width="8.7109375" style="5" customWidth="1"/>
    <col min="6910" max="6910" width="10.42578125" style="5" customWidth="1"/>
    <col min="6911" max="6912" width="9.140625" style="5" customWidth="1"/>
    <col min="6913" max="6913" width="10.140625" style="5" customWidth="1"/>
    <col min="6914" max="6915" width="9.5703125" style="5" customWidth="1"/>
    <col min="6916" max="6916" width="10.42578125" style="5" customWidth="1"/>
    <col min="6917" max="6917" width="7.140625" style="5" customWidth="1"/>
    <col min="6918" max="7159" width="9.140625" style="5"/>
    <col min="7160" max="7160" width="22.7109375" style="5" customWidth="1"/>
    <col min="7161" max="7161" width="9.5703125" style="5" customWidth="1"/>
    <col min="7162" max="7162" width="9.42578125" style="5" customWidth="1"/>
    <col min="7163" max="7163" width="9.7109375" style="5" customWidth="1"/>
    <col min="7164" max="7164" width="8.28515625" style="5" customWidth="1"/>
    <col min="7165" max="7165" width="8.7109375" style="5" customWidth="1"/>
    <col min="7166" max="7166" width="10.42578125" style="5" customWidth="1"/>
    <col min="7167" max="7168" width="9.140625" style="5" customWidth="1"/>
    <col min="7169" max="7169" width="10.140625" style="5" customWidth="1"/>
    <col min="7170" max="7171" width="9.5703125" style="5" customWidth="1"/>
    <col min="7172" max="7172" width="10.42578125" style="5" customWidth="1"/>
    <col min="7173" max="7173" width="7.140625" style="5" customWidth="1"/>
    <col min="7174" max="7415" width="9.140625" style="5"/>
    <col min="7416" max="7416" width="22.7109375" style="5" customWidth="1"/>
    <col min="7417" max="7417" width="9.5703125" style="5" customWidth="1"/>
    <col min="7418" max="7418" width="9.42578125" style="5" customWidth="1"/>
    <col min="7419" max="7419" width="9.7109375" style="5" customWidth="1"/>
    <col min="7420" max="7420" width="8.28515625" style="5" customWidth="1"/>
    <col min="7421" max="7421" width="8.7109375" style="5" customWidth="1"/>
    <col min="7422" max="7422" width="10.42578125" style="5" customWidth="1"/>
    <col min="7423" max="7424" width="9.140625" style="5" customWidth="1"/>
    <col min="7425" max="7425" width="10.140625" style="5" customWidth="1"/>
    <col min="7426" max="7427" width="9.5703125" style="5" customWidth="1"/>
    <col min="7428" max="7428" width="10.42578125" style="5" customWidth="1"/>
    <col min="7429" max="7429" width="7.140625" style="5" customWidth="1"/>
    <col min="7430" max="7671" width="9.140625" style="5"/>
    <col min="7672" max="7672" width="22.7109375" style="5" customWidth="1"/>
    <col min="7673" max="7673" width="9.5703125" style="5" customWidth="1"/>
    <col min="7674" max="7674" width="9.42578125" style="5" customWidth="1"/>
    <col min="7675" max="7675" width="9.7109375" style="5" customWidth="1"/>
    <col min="7676" max="7676" width="8.28515625" style="5" customWidth="1"/>
    <col min="7677" max="7677" width="8.7109375" style="5" customWidth="1"/>
    <col min="7678" max="7678" width="10.42578125" style="5" customWidth="1"/>
    <col min="7679" max="7680" width="9.140625" style="5" customWidth="1"/>
    <col min="7681" max="7681" width="10.140625" style="5" customWidth="1"/>
    <col min="7682" max="7683" width="9.5703125" style="5" customWidth="1"/>
    <col min="7684" max="7684" width="10.42578125" style="5" customWidth="1"/>
    <col min="7685" max="7685" width="7.140625" style="5" customWidth="1"/>
    <col min="7686" max="7927" width="9.140625" style="5"/>
    <col min="7928" max="7928" width="22.7109375" style="5" customWidth="1"/>
    <col min="7929" max="7929" width="9.5703125" style="5" customWidth="1"/>
    <col min="7930" max="7930" width="9.42578125" style="5" customWidth="1"/>
    <col min="7931" max="7931" width="9.7109375" style="5" customWidth="1"/>
    <col min="7932" max="7932" width="8.28515625" style="5" customWidth="1"/>
    <col min="7933" max="7933" width="8.7109375" style="5" customWidth="1"/>
    <col min="7934" max="7934" width="10.42578125" style="5" customWidth="1"/>
    <col min="7935" max="7936" width="9.140625" style="5" customWidth="1"/>
    <col min="7937" max="7937" width="10.140625" style="5" customWidth="1"/>
    <col min="7938" max="7939" width="9.5703125" style="5" customWidth="1"/>
    <col min="7940" max="7940" width="10.42578125" style="5" customWidth="1"/>
    <col min="7941" max="7941" width="7.140625" style="5" customWidth="1"/>
    <col min="7942" max="8183" width="9.140625" style="5"/>
    <col min="8184" max="8184" width="22.7109375" style="5" customWidth="1"/>
    <col min="8185" max="8185" width="9.5703125" style="5" customWidth="1"/>
    <col min="8186" max="8186" width="9.42578125" style="5" customWidth="1"/>
    <col min="8187" max="8187" width="9.7109375" style="5" customWidth="1"/>
    <col min="8188" max="8188" width="8.28515625" style="5" customWidth="1"/>
    <col min="8189" max="8189" width="8.7109375" style="5" customWidth="1"/>
    <col min="8190" max="8190" width="10.42578125" style="5" customWidth="1"/>
    <col min="8191" max="8192" width="9.140625" style="5" customWidth="1"/>
    <col min="8193" max="8193" width="10.140625" style="5" customWidth="1"/>
    <col min="8194" max="8195" width="9.5703125" style="5" customWidth="1"/>
    <col min="8196" max="8196" width="10.42578125" style="5" customWidth="1"/>
    <col min="8197" max="8197" width="7.140625" style="5" customWidth="1"/>
    <col min="8198" max="8439" width="9.140625" style="5"/>
    <col min="8440" max="8440" width="22.7109375" style="5" customWidth="1"/>
    <col min="8441" max="8441" width="9.5703125" style="5" customWidth="1"/>
    <col min="8442" max="8442" width="9.42578125" style="5" customWidth="1"/>
    <col min="8443" max="8443" width="9.7109375" style="5" customWidth="1"/>
    <col min="8444" max="8444" width="8.28515625" style="5" customWidth="1"/>
    <col min="8445" max="8445" width="8.7109375" style="5" customWidth="1"/>
    <col min="8446" max="8446" width="10.42578125" style="5" customWidth="1"/>
    <col min="8447" max="8448" width="9.140625" style="5" customWidth="1"/>
    <col min="8449" max="8449" width="10.140625" style="5" customWidth="1"/>
    <col min="8450" max="8451" width="9.5703125" style="5" customWidth="1"/>
    <col min="8452" max="8452" width="10.42578125" style="5" customWidth="1"/>
    <col min="8453" max="8453" width="7.140625" style="5" customWidth="1"/>
    <col min="8454" max="8695" width="9.140625" style="5"/>
    <col min="8696" max="8696" width="22.7109375" style="5" customWidth="1"/>
    <col min="8697" max="8697" width="9.5703125" style="5" customWidth="1"/>
    <col min="8698" max="8698" width="9.42578125" style="5" customWidth="1"/>
    <col min="8699" max="8699" width="9.7109375" style="5" customWidth="1"/>
    <col min="8700" max="8700" width="8.28515625" style="5" customWidth="1"/>
    <col min="8701" max="8701" width="8.7109375" style="5" customWidth="1"/>
    <col min="8702" max="8702" width="10.42578125" style="5" customWidth="1"/>
    <col min="8703" max="8704" width="9.140625" style="5" customWidth="1"/>
    <col min="8705" max="8705" width="10.140625" style="5" customWidth="1"/>
    <col min="8706" max="8707" width="9.5703125" style="5" customWidth="1"/>
    <col min="8708" max="8708" width="10.42578125" style="5" customWidth="1"/>
    <col min="8709" max="8709" width="7.140625" style="5" customWidth="1"/>
    <col min="8710" max="8951" width="9.140625" style="5"/>
    <col min="8952" max="8952" width="22.7109375" style="5" customWidth="1"/>
    <col min="8953" max="8953" width="9.5703125" style="5" customWidth="1"/>
    <col min="8954" max="8954" width="9.42578125" style="5" customWidth="1"/>
    <col min="8955" max="8955" width="9.7109375" style="5" customWidth="1"/>
    <col min="8956" max="8956" width="8.28515625" style="5" customWidth="1"/>
    <col min="8957" max="8957" width="8.7109375" style="5" customWidth="1"/>
    <col min="8958" max="8958" width="10.42578125" style="5" customWidth="1"/>
    <col min="8959" max="8960" width="9.140625" style="5" customWidth="1"/>
    <col min="8961" max="8961" width="10.140625" style="5" customWidth="1"/>
    <col min="8962" max="8963" width="9.5703125" style="5" customWidth="1"/>
    <col min="8964" max="8964" width="10.42578125" style="5" customWidth="1"/>
    <col min="8965" max="8965" width="7.140625" style="5" customWidth="1"/>
    <col min="8966" max="9207" width="9.140625" style="5"/>
    <col min="9208" max="9208" width="22.7109375" style="5" customWidth="1"/>
    <col min="9209" max="9209" width="9.5703125" style="5" customWidth="1"/>
    <col min="9210" max="9210" width="9.42578125" style="5" customWidth="1"/>
    <col min="9211" max="9211" width="9.7109375" style="5" customWidth="1"/>
    <col min="9212" max="9212" width="8.28515625" style="5" customWidth="1"/>
    <col min="9213" max="9213" width="8.7109375" style="5" customWidth="1"/>
    <col min="9214" max="9214" width="10.42578125" style="5" customWidth="1"/>
    <col min="9215" max="9216" width="9.140625" style="5" customWidth="1"/>
    <col min="9217" max="9217" width="10.140625" style="5" customWidth="1"/>
    <col min="9218" max="9219" width="9.5703125" style="5" customWidth="1"/>
    <col min="9220" max="9220" width="10.42578125" style="5" customWidth="1"/>
    <col min="9221" max="9221" width="7.140625" style="5" customWidth="1"/>
    <col min="9222" max="9463" width="9.140625" style="5"/>
    <col min="9464" max="9464" width="22.7109375" style="5" customWidth="1"/>
    <col min="9465" max="9465" width="9.5703125" style="5" customWidth="1"/>
    <col min="9466" max="9466" width="9.42578125" style="5" customWidth="1"/>
    <col min="9467" max="9467" width="9.7109375" style="5" customWidth="1"/>
    <col min="9468" max="9468" width="8.28515625" style="5" customWidth="1"/>
    <col min="9469" max="9469" width="8.7109375" style="5" customWidth="1"/>
    <col min="9470" max="9470" width="10.42578125" style="5" customWidth="1"/>
    <col min="9471" max="9472" width="9.140625" style="5" customWidth="1"/>
    <col min="9473" max="9473" width="10.140625" style="5" customWidth="1"/>
    <col min="9474" max="9475" width="9.5703125" style="5" customWidth="1"/>
    <col min="9476" max="9476" width="10.42578125" style="5" customWidth="1"/>
    <col min="9477" max="9477" width="7.140625" style="5" customWidth="1"/>
    <col min="9478" max="9719" width="9.140625" style="5"/>
    <col min="9720" max="9720" width="22.7109375" style="5" customWidth="1"/>
    <col min="9721" max="9721" width="9.5703125" style="5" customWidth="1"/>
    <col min="9722" max="9722" width="9.42578125" style="5" customWidth="1"/>
    <col min="9723" max="9723" width="9.7109375" style="5" customWidth="1"/>
    <col min="9724" max="9724" width="8.28515625" style="5" customWidth="1"/>
    <col min="9725" max="9725" width="8.7109375" style="5" customWidth="1"/>
    <col min="9726" max="9726" width="10.42578125" style="5" customWidth="1"/>
    <col min="9727" max="9728" width="9.140625" style="5" customWidth="1"/>
    <col min="9729" max="9729" width="10.140625" style="5" customWidth="1"/>
    <col min="9730" max="9731" width="9.5703125" style="5" customWidth="1"/>
    <col min="9732" max="9732" width="10.42578125" style="5" customWidth="1"/>
    <col min="9733" max="9733" width="7.140625" style="5" customWidth="1"/>
    <col min="9734" max="9975" width="9.140625" style="5"/>
    <col min="9976" max="9976" width="22.7109375" style="5" customWidth="1"/>
    <col min="9977" max="9977" width="9.5703125" style="5" customWidth="1"/>
    <col min="9978" max="9978" width="9.42578125" style="5" customWidth="1"/>
    <col min="9979" max="9979" width="9.7109375" style="5" customWidth="1"/>
    <col min="9980" max="9980" width="8.28515625" style="5" customWidth="1"/>
    <col min="9981" max="9981" width="8.7109375" style="5" customWidth="1"/>
    <col min="9982" max="9982" width="10.42578125" style="5" customWidth="1"/>
    <col min="9983" max="9984" width="9.140625" style="5" customWidth="1"/>
    <col min="9985" max="9985" width="10.140625" style="5" customWidth="1"/>
    <col min="9986" max="9987" width="9.5703125" style="5" customWidth="1"/>
    <col min="9988" max="9988" width="10.42578125" style="5" customWidth="1"/>
    <col min="9989" max="9989" width="7.140625" style="5" customWidth="1"/>
    <col min="9990" max="10231" width="9.140625" style="5"/>
    <col min="10232" max="10232" width="22.7109375" style="5" customWidth="1"/>
    <col min="10233" max="10233" width="9.5703125" style="5" customWidth="1"/>
    <col min="10234" max="10234" width="9.42578125" style="5" customWidth="1"/>
    <col min="10235" max="10235" width="9.7109375" style="5" customWidth="1"/>
    <col min="10236" max="10236" width="8.28515625" style="5" customWidth="1"/>
    <col min="10237" max="10237" width="8.7109375" style="5" customWidth="1"/>
    <col min="10238" max="10238" width="10.42578125" style="5" customWidth="1"/>
    <col min="10239" max="10240" width="9.140625" style="5" customWidth="1"/>
    <col min="10241" max="10241" width="10.140625" style="5" customWidth="1"/>
    <col min="10242" max="10243" width="9.5703125" style="5" customWidth="1"/>
    <col min="10244" max="10244" width="10.42578125" style="5" customWidth="1"/>
    <col min="10245" max="10245" width="7.140625" style="5" customWidth="1"/>
    <col min="10246" max="10487" width="9.140625" style="5"/>
    <col min="10488" max="10488" width="22.7109375" style="5" customWidth="1"/>
    <col min="10489" max="10489" width="9.5703125" style="5" customWidth="1"/>
    <col min="10490" max="10490" width="9.42578125" style="5" customWidth="1"/>
    <col min="10491" max="10491" width="9.7109375" style="5" customWidth="1"/>
    <col min="10492" max="10492" width="8.28515625" style="5" customWidth="1"/>
    <col min="10493" max="10493" width="8.7109375" style="5" customWidth="1"/>
    <col min="10494" max="10494" width="10.42578125" style="5" customWidth="1"/>
    <col min="10495" max="10496" width="9.140625" style="5" customWidth="1"/>
    <col min="10497" max="10497" width="10.140625" style="5" customWidth="1"/>
    <col min="10498" max="10499" width="9.5703125" style="5" customWidth="1"/>
    <col min="10500" max="10500" width="10.42578125" style="5" customWidth="1"/>
    <col min="10501" max="10501" width="7.140625" style="5" customWidth="1"/>
    <col min="10502" max="10743" width="9.140625" style="5"/>
    <col min="10744" max="10744" width="22.7109375" style="5" customWidth="1"/>
    <col min="10745" max="10745" width="9.5703125" style="5" customWidth="1"/>
    <col min="10746" max="10746" width="9.42578125" style="5" customWidth="1"/>
    <col min="10747" max="10747" width="9.7109375" style="5" customWidth="1"/>
    <col min="10748" max="10748" width="8.28515625" style="5" customWidth="1"/>
    <col min="10749" max="10749" width="8.7109375" style="5" customWidth="1"/>
    <col min="10750" max="10750" width="10.42578125" style="5" customWidth="1"/>
    <col min="10751" max="10752" width="9.140625" style="5" customWidth="1"/>
    <col min="10753" max="10753" width="10.140625" style="5" customWidth="1"/>
    <col min="10754" max="10755" width="9.5703125" style="5" customWidth="1"/>
    <col min="10756" max="10756" width="10.42578125" style="5" customWidth="1"/>
    <col min="10757" max="10757" width="7.140625" style="5" customWidth="1"/>
    <col min="10758" max="10999" width="9.140625" style="5"/>
    <col min="11000" max="11000" width="22.7109375" style="5" customWidth="1"/>
    <col min="11001" max="11001" width="9.5703125" style="5" customWidth="1"/>
    <col min="11002" max="11002" width="9.42578125" style="5" customWidth="1"/>
    <col min="11003" max="11003" width="9.7109375" style="5" customWidth="1"/>
    <col min="11004" max="11004" width="8.28515625" style="5" customWidth="1"/>
    <col min="11005" max="11005" width="8.7109375" style="5" customWidth="1"/>
    <col min="11006" max="11006" width="10.42578125" style="5" customWidth="1"/>
    <col min="11007" max="11008" width="9.140625" style="5" customWidth="1"/>
    <col min="11009" max="11009" width="10.140625" style="5" customWidth="1"/>
    <col min="11010" max="11011" width="9.5703125" style="5" customWidth="1"/>
    <col min="11012" max="11012" width="10.42578125" style="5" customWidth="1"/>
    <col min="11013" max="11013" width="7.140625" style="5" customWidth="1"/>
    <col min="11014" max="11255" width="9.140625" style="5"/>
    <col min="11256" max="11256" width="22.7109375" style="5" customWidth="1"/>
    <col min="11257" max="11257" width="9.5703125" style="5" customWidth="1"/>
    <col min="11258" max="11258" width="9.42578125" style="5" customWidth="1"/>
    <col min="11259" max="11259" width="9.7109375" style="5" customWidth="1"/>
    <col min="11260" max="11260" width="8.28515625" style="5" customWidth="1"/>
    <col min="11261" max="11261" width="8.7109375" style="5" customWidth="1"/>
    <col min="11262" max="11262" width="10.42578125" style="5" customWidth="1"/>
    <col min="11263" max="11264" width="9.140625" style="5" customWidth="1"/>
    <col min="11265" max="11265" width="10.140625" style="5" customWidth="1"/>
    <col min="11266" max="11267" width="9.5703125" style="5" customWidth="1"/>
    <col min="11268" max="11268" width="10.42578125" style="5" customWidth="1"/>
    <col min="11269" max="11269" width="7.140625" style="5" customWidth="1"/>
    <col min="11270" max="11511" width="9.140625" style="5"/>
    <col min="11512" max="11512" width="22.7109375" style="5" customWidth="1"/>
    <col min="11513" max="11513" width="9.5703125" style="5" customWidth="1"/>
    <col min="11514" max="11514" width="9.42578125" style="5" customWidth="1"/>
    <col min="11515" max="11515" width="9.7109375" style="5" customWidth="1"/>
    <col min="11516" max="11516" width="8.28515625" style="5" customWidth="1"/>
    <col min="11517" max="11517" width="8.7109375" style="5" customWidth="1"/>
    <col min="11518" max="11518" width="10.42578125" style="5" customWidth="1"/>
    <col min="11519" max="11520" width="9.140625" style="5" customWidth="1"/>
    <col min="11521" max="11521" width="10.140625" style="5" customWidth="1"/>
    <col min="11522" max="11523" width="9.5703125" style="5" customWidth="1"/>
    <col min="11524" max="11524" width="10.42578125" style="5" customWidth="1"/>
    <col min="11525" max="11525" width="7.140625" style="5" customWidth="1"/>
    <col min="11526" max="11767" width="9.140625" style="5"/>
    <col min="11768" max="11768" width="22.7109375" style="5" customWidth="1"/>
    <col min="11769" max="11769" width="9.5703125" style="5" customWidth="1"/>
    <col min="11770" max="11770" width="9.42578125" style="5" customWidth="1"/>
    <col min="11771" max="11771" width="9.7109375" style="5" customWidth="1"/>
    <col min="11772" max="11772" width="8.28515625" style="5" customWidth="1"/>
    <col min="11773" max="11773" width="8.7109375" style="5" customWidth="1"/>
    <col min="11774" max="11774" width="10.42578125" style="5" customWidth="1"/>
    <col min="11775" max="11776" width="9.140625" style="5" customWidth="1"/>
    <col min="11777" max="11777" width="10.140625" style="5" customWidth="1"/>
    <col min="11778" max="11779" width="9.5703125" style="5" customWidth="1"/>
    <col min="11780" max="11780" width="10.42578125" style="5" customWidth="1"/>
    <col min="11781" max="11781" width="7.140625" style="5" customWidth="1"/>
    <col min="11782" max="12023" width="9.140625" style="5"/>
    <col min="12024" max="12024" width="22.7109375" style="5" customWidth="1"/>
    <col min="12025" max="12025" width="9.5703125" style="5" customWidth="1"/>
    <col min="12026" max="12026" width="9.42578125" style="5" customWidth="1"/>
    <col min="12027" max="12027" width="9.7109375" style="5" customWidth="1"/>
    <col min="12028" max="12028" width="8.28515625" style="5" customWidth="1"/>
    <col min="12029" max="12029" width="8.7109375" style="5" customWidth="1"/>
    <col min="12030" max="12030" width="10.42578125" style="5" customWidth="1"/>
    <col min="12031" max="12032" width="9.140625" style="5" customWidth="1"/>
    <col min="12033" max="12033" width="10.140625" style="5" customWidth="1"/>
    <col min="12034" max="12035" width="9.5703125" style="5" customWidth="1"/>
    <col min="12036" max="12036" width="10.42578125" style="5" customWidth="1"/>
    <col min="12037" max="12037" width="7.140625" style="5" customWidth="1"/>
    <col min="12038" max="12279" width="9.140625" style="5"/>
    <col min="12280" max="12280" width="22.7109375" style="5" customWidth="1"/>
    <col min="12281" max="12281" width="9.5703125" style="5" customWidth="1"/>
    <col min="12282" max="12282" width="9.42578125" style="5" customWidth="1"/>
    <col min="12283" max="12283" width="9.7109375" style="5" customWidth="1"/>
    <col min="12284" max="12284" width="8.28515625" style="5" customWidth="1"/>
    <col min="12285" max="12285" width="8.7109375" style="5" customWidth="1"/>
    <col min="12286" max="12286" width="10.42578125" style="5" customWidth="1"/>
    <col min="12287" max="12288" width="9.140625" style="5" customWidth="1"/>
    <col min="12289" max="12289" width="10.140625" style="5" customWidth="1"/>
    <col min="12290" max="12291" width="9.5703125" style="5" customWidth="1"/>
    <col min="12292" max="12292" width="10.42578125" style="5" customWidth="1"/>
    <col min="12293" max="12293" width="7.140625" style="5" customWidth="1"/>
    <col min="12294" max="12535" width="9.140625" style="5"/>
    <col min="12536" max="12536" width="22.7109375" style="5" customWidth="1"/>
    <col min="12537" max="12537" width="9.5703125" style="5" customWidth="1"/>
    <col min="12538" max="12538" width="9.42578125" style="5" customWidth="1"/>
    <col min="12539" max="12539" width="9.7109375" style="5" customWidth="1"/>
    <col min="12540" max="12540" width="8.28515625" style="5" customWidth="1"/>
    <col min="12541" max="12541" width="8.7109375" style="5" customWidth="1"/>
    <col min="12542" max="12542" width="10.42578125" style="5" customWidth="1"/>
    <col min="12543" max="12544" width="9.140625" style="5" customWidth="1"/>
    <col min="12545" max="12545" width="10.140625" style="5" customWidth="1"/>
    <col min="12546" max="12547" width="9.5703125" style="5" customWidth="1"/>
    <col min="12548" max="12548" width="10.42578125" style="5" customWidth="1"/>
    <col min="12549" max="12549" width="7.140625" style="5" customWidth="1"/>
    <col min="12550" max="12791" width="9.140625" style="5"/>
    <col min="12792" max="12792" width="22.7109375" style="5" customWidth="1"/>
    <col min="12793" max="12793" width="9.5703125" style="5" customWidth="1"/>
    <col min="12794" max="12794" width="9.42578125" style="5" customWidth="1"/>
    <col min="12795" max="12795" width="9.7109375" style="5" customWidth="1"/>
    <col min="12796" max="12796" width="8.28515625" style="5" customWidth="1"/>
    <col min="12797" max="12797" width="8.7109375" style="5" customWidth="1"/>
    <col min="12798" max="12798" width="10.42578125" style="5" customWidth="1"/>
    <col min="12799" max="12800" width="9.140625" style="5" customWidth="1"/>
    <col min="12801" max="12801" width="10.140625" style="5" customWidth="1"/>
    <col min="12802" max="12803" width="9.5703125" style="5" customWidth="1"/>
    <col min="12804" max="12804" width="10.42578125" style="5" customWidth="1"/>
    <col min="12805" max="12805" width="7.140625" style="5" customWidth="1"/>
    <col min="12806" max="13047" width="9.140625" style="5"/>
    <col min="13048" max="13048" width="22.7109375" style="5" customWidth="1"/>
    <col min="13049" max="13049" width="9.5703125" style="5" customWidth="1"/>
    <col min="13050" max="13050" width="9.42578125" style="5" customWidth="1"/>
    <col min="13051" max="13051" width="9.7109375" style="5" customWidth="1"/>
    <col min="13052" max="13052" width="8.28515625" style="5" customWidth="1"/>
    <col min="13053" max="13053" width="8.7109375" style="5" customWidth="1"/>
    <col min="13054" max="13054" width="10.42578125" style="5" customWidth="1"/>
    <col min="13055" max="13056" width="9.140625" style="5" customWidth="1"/>
    <col min="13057" max="13057" width="10.140625" style="5" customWidth="1"/>
    <col min="13058" max="13059" width="9.5703125" style="5" customWidth="1"/>
    <col min="13060" max="13060" width="10.42578125" style="5" customWidth="1"/>
    <col min="13061" max="13061" width="7.140625" style="5" customWidth="1"/>
    <col min="13062" max="13303" width="9.140625" style="5"/>
    <col min="13304" max="13304" width="22.7109375" style="5" customWidth="1"/>
    <col min="13305" max="13305" width="9.5703125" style="5" customWidth="1"/>
    <col min="13306" max="13306" width="9.42578125" style="5" customWidth="1"/>
    <col min="13307" max="13307" width="9.7109375" style="5" customWidth="1"/>
    <col min="13308" max="13308" width="8.28515625" style="5" customWidth="1"/>
    <col min="13309" max="13309" width="8.7109375" style="5" customWidth="1"/>
    <col min="13310" max="13310" width="10.42578125" style="5" customWidth="1"/>
    <col min="13311" max="13312" width="9.140625" style="5" customWidth="1"/>
    <col min="13313" max="13313" width="10.140625" style="5" customWidth="1"/>
    <col min="13314" max="13315" width="9.5703125" style="5" customWidth="1"/>
    <col min="13316" max="13316" width="10.42578125" style="5" customWidth="1"/>
    <col min="13317" max="13317" width="7.140625" style="5" customWidth="1"/>
    <col min="13318" max="13559" width="9.140625" style="5"/>
    <col min="13560" max="13560" width="22.7109375" style="5" customWidth="1"/>
    <col min="13561" max="13561" width="9.5703125" style="5" customWidth="1"/>
    <col min="13562" max="13562" width="9.42578125" style="5" customWidth="1"/>
    <col min="13563" max="13563" width="9.7109375" style="5" customWidth="1"/>
    <col min="13564" max="13564" width="8.28515625" style="5" customWidth="1"/>
    <col min="13565" max="13565" width="8.7109375" style="5" customWidth="1"/>
    <col min="13566" max="13566" width="10.42578125" style="5" customWidth="1"/>
    <col min="13567" max="13568" width="9.140625" style="5" customWidth="1"/>
    <col min="13569" max="13569" width="10.140625" style="5" customWidth="1"/>
    <col min="13570" max="13571" width="9.5703125" style="5" customWidth="1"/>
    <col min="13572" max="13572" width="10.42578125" style="5" customWidth="1"/>
    <col min="13573" max="13573" width="7.140625" style="5" customWidth="1"/>
    <col min="13574" max="13815" width="9.140625" style="5"/>
    <col min="13816" max="13816" width="22.7109375" style="5" customWidth="1"/>
    <col min="13817" max="13817" width="9.5703125" style="5" customWidth="1"/>
    <col min="13818" max="13818" width="9.42578125" style="5" customWidth="1"/>
    <col min="13819" max="13819" width="9.7109375" style="5" customWidth="1"/>
    <col min="13820" max="13820" width="8.28515625" style="5" customWidth="1"/>
    <col min="13821" max="13821" width="8.7109375" style="5" customWidth="1"/>
    <col min="13822" max="13822" width="10.42578125" style="5" customWidth="1"/>
    <col min="13823" max="13824" width="9.140625" style="5" customWidth="1"/>
    <col min="13825" max="13825" width="10.140625" style="5" customWidth="1"/>
    <col min="13826" max="13827" width="9.5703125" style="5" customWidth="1"/>
    <col min="13828" max="13828" width="10.42578125" style="5" customWidth="1"/>
    <col min="13829" max="13829" width="7.140625" style="5" customWidth="1"/>
    <col min="13830" max="14071" width="9.140625" style="5"/>
    <col min="14072" max="14072" width="22.7109375" style="5" customWidth="1"/>
    <col min="14073" max="14073" width="9.5703125" style="5" customWidth="1"/>
    <col min="14074" max="14074" width="9.42578125" style="5" customWidth="1"/>
    <col min="14075" max="14075" width="9.7109375" style="5" customWidth="1"/>
    <col min="14076" max="14076" width="8.28515625" style="5" customWidth="1"/>
    <col min="14077" max="14077" width="8.7109375" style="5" customWidth="1"/>
    <col min="14078" max="14078" width="10.42578125" style="5" customWidth="1"/>
    <col min="14079" max="14080" width="9.140625" style="5" customWidth="1"/>
    <col min="14081" max="14081" width="10.140625" style="5" customWidth="1"/>
    <col min="14082" max="14083" width="9.5703125" style="5" customWidth="1"/>
    <col min="14084" max="14084" width="10.42578125" style="5" customWidth="1"/>
    <col min="14085" max="14085" width="7.140625" style="5" customWidth="1"/>
    <col min="14086" max="14327" width="9.140625" style="5"/>
    <col min="14328" max="14328" width="22.7109375" style="5" customWidth="1"/>
    <col min="14329" max="14329" width="9.5703125" style="5" customWidth="1"/>
    <col min="14330" max="14330" width="9.42578125" style="5" customWidth="1"/>
    <col min="14331" max="14331" width="9.7109375" style="5" customWidth="1"/>
    <col min="14332" max="14332" width="8.28515625" style="5" customWidth="1"/>
    <col min="14333" max="14333" width="8.7109375" style="5" customWidth="1"/>
    <col min="14334" max="14334" width="10.42578125" style="5" customWidth="1"/>
    <col min="14335" max="14336" width="9.140625" style="5" customWidth="1"/>
    <col min="14337" max="14337" width="10.140625" style="5" customWidth="1"/>
    <col min="14338" max="14339" width="9.5703125" style="5" customWidth="1"/>
    <col min="14340" max="14340" width="10.42578125" style="5" customWidth="1"/>
    <col min="14341" max="14341" width="7.140625" style="5" customWidth="1"/>
    <col min="14342" max="14583" width="9.140625" style="5"/>
    <col min="14584" max="14584" width="22.7109375" style="5" customWidth="1"/>
    <col min="14585" max="14585" width="9.5703125" style="5" customWidth="1"/>
    <col min="14586" max="14586" width="9.42578125" style="5" customWidth="1"/>
    <col min="14587" max="14587" width="9.7109375" style="5" customWidth="1"/>
    <col min="14588" max="14588" width="8.28515625" style="5" customWidth="1"/>
    <col min="14589" max="14589" width="8.7109375" style="5" customWidth="1"/>
    <col min="14590" max="14590" width="10.42578125" style="5" customWidth="1"/>
    <col min="14591" max="14592" width="9.140625" style="5" customWidth="1"/>
    <col min="14593" max="14593" width="10.140625" style="5" customWidth="1"/>
    <col min="14594" max="14595" width="9.5703125" style="5" customWidth="1"/>
    <col min="14596" max="14596" width="10.42578125" style="5" customWidth="1"/>
    <col min="14597" max="14597" width="7.140625" style="5" customWidth="1"/>
    <col min="14598" max="14839" width="9.140625" style="5"/>
    <col min="14840" max="14840" width="22.7109375" style="5" customWidth="1"/>
    <col min="14841" max="14841" width="9.5703125" style="5" customWidth="1"/>
    <col min="14842" max="14842" width="9.42578125" style="5" customWidth="1"/>
    <col min="14843" max="14843" width="9.7109375" style="5" customWidth="1"/>
    <col min="14844" max="14844" width="8.28515625" style="5" customWidth="1"/>
    <col min="14845" max="14845" width="8.7109375" style="5" customWidth="1"/>
    <col min="14846" max="14846" width="10.42578125" style="5" customWidth="1"/>
    <col min="14847" max="14848" width="9.140625" style="5" customWidth="1"/>
    <col min="14849" max="14849" width="10.140625" style="5" customWidth="1"/>
    <col min="14850" max="14851" width="9.5703125" style="5" customWidth="1"/>
    <col min="14852" max="14852" width="10.42578125" style="5" customWidth="1"/>
    <col min="14853" max="14853" width="7.140625" style="5" customWidth="1"/>
    <col min="14854" max="15095" width="9.140625" style="5"/>
    <col min="15096" max="15096" width="22.7109375" style="5" customWidth="1"/>
    <col min="15097" max="15097" width="9.5703125" style="5" customWidth="1"/>
    <col min="15098" max="15098" width="9.42578125" style="5" customWidth="1"/>
    <col min="15099" max="15099" width="9.7109375" style="5" customWidth="1"/>
    <col min="15100" max="15100" width="8.28515625" style="5" customWidth="1"/>
    <col min="15101" max="15101" width="8.7109375" style="5" customWidth="1"/>
    <col min="15102" max="15102" width="10.42578125" style="5" customWidth="1"/>
    <col min="15103" max="15104" width="9.140625" style="5" customWidth="1"/>
    <col min="15105" max="15105" width="10.140625" style="5" customWidth="1"/>
    <col min="15106" max="15107" width="9.5703125" style="5" customWidth="1"/>
    <col min="15108" max="15108" width="10.42578125" style="5" customWidth="1"/>
    <col min="15109" max="15109" width="7.140625" style="5" customWidth="1"/>
    <col min="15110" max="15351" width="9.140625" style="5"/>
    <col min="15352" max="15352" width="22.7109375" style="5" customWidth="1"/>
    <col min="15353" max="15353" width="9.5703125" style="5" customWidth="1"/>
    <col min="15354" max="15354" width="9.42578125" style="5" customWidth="1"/>
    <col min="15355" max="15355" width="9.7109375" style="5" customWidth="1"/>
    <col min="15356" max="15356" width="8.28515625" style="5" customWidth="1"/>
    <col min="15357" max="15357" width="8.7109375" style="5" customWidth="1"/>
    <col min="15358" max="15358" width="10.42578125" style="5" customWidth="1"/>
    <col min="15359" max="15360" width="9.140625" style="5" customWidth="1"/>
    <col min="15361" max="15361" width="10.140625" style="5" customWidth="1"/>
    <col min="15362" max="15363" width="9.5703125" style="5" customWidth="1"/>
    <col min="15364" max="15364" width="10.42578125" style="5" customWidth="1"/>
    <col min="15365" max="15365" width="7.140625" style="5" customWidth="1"/>
    <col min="15366" max="15607" width="9.140625" style="5"/>
    <col min="15608" max="15608" width="22.7109375" style="5" customWidth="1"/>
    <col min="15609" max="15609" width="9.5703125" style="5" customWidth="1"/>
    <col min="15610" max="15610" width="9.42578125" style="5" customWidth="1"/>
    <col min="15611" max="15611" width="9.7109375" style="5" customWidth="1"/>
    <col min="15612" max="15612" width="8.28515625" style="5" customWidth="1"/>
    <col min="15613" max="15613" width="8.7109375" style="5" customWidth="1"/>
    <col min="15614" max="15614" width="10.42578125" style="5" customWidth="1"/>
    <col min="15615" max="15616" width="9.140625" style="5" customWidth="1"/>
    <col min="15617" max="15617" width="10.140625" style="5" customWidth="1"/>
    <col min="15618" max="15619" width="9.5703125" style="5" customWidth="1"/>
    <col min="15620" max="15620" width="10.42578125" style="5" customWidth="1"/>
    <col min="15621" max="15621" width="7.140625" style="5" customWidth="1"/>
    <col min="15622" max="15863" width="9.140625" style="5"/>
    <col min="15864" max="15864" width="22.7109375" style="5" customWidth="1"/>
    <col min="15865" max="15865" width="9.5703125" style="5" customWidth="1"/>
    <col min="15866" max="15866" width="9.42578125" style="5" customWidth="1"/>
    <col min="15867" max="15867" width="9.7109375" style="5" customWidth="1"/>
    <col min="15868" max="15868" width="8.28515625" style="5" customWidth="1"/>
    <col min="15869" max="15869" width="8.7109375" style="5" customWidth="1"/>
    <col min="15870" max="15870" width="10.42578125" style="5" customWidth="1"/>
    <col min="15871" max="15872" width="9.140625" style="5" customWidth="1"/>
    <col min="15873" max="15873" width="10.140625" style="5" customWidth="1"/>
    <col min="15874" max="15875" width="9.5703125" style="5" customWidth="1"/>
    <col min="15876" max="15876" width="10.42578125" style="5" customWidth="1"/>
    <col min="15877" max="15877" width="7.140625" style="5" customWidth="1"/>
    <col min="15878" max="16119" width="9.140625" style="5"/>
    <col min="16120" max="16120" width="22.7109375" style="5" customWidth="1"/>
    <col min="16121" max="16121" width="9.5703125" style="5" customWidth="1"/>
    <col min="16122" max="16122" width="9.42578125" style="5" customWidth="1"/>
    <col min="16123" max="16123" width="9.7109375" style="5" customWidth="1"/>
    <col min="16124" max="16124" width="8.28515625" style="5" customWidth="1"/>
    <col min="16125" max="16125" width="8.7109375" style="5" customWidth="1"/>
    <col min="16126" max="16126" width="10.42578125" style="5" customWidth="1"/>
    <col min="16127" max="16128" width="9.140625" style="5" customWidth="1"/>
    <col min="16129" max="16129" width="10.140625" style="5" customWidth="1"/>
    <col min="16130" max="16131" width="9.5703125" style="5" customWidth="1"/>
    <col min="16132" max="16132" width="10.42578125" style="5" customWidth="1"/>
    <col min="16133" max="16133" width="7.140625" style="5" customWidth="1"/>
    <col min="16134" max="16384" width="9.140625" style="5"/>
  </cols>
  <sheetData>
    <row r="1" spans="1:23" ht="29.25" customHeight="1">
      <c r="A1" s="407" t="s">
        <v>151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</row>
    <row r="2" spans="1:23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3"/>
      <c r="N2" s="93"/>
      <c r="O2" s="93"/>
      <c r="P2" s="95" t="s">
        <v>101</v>
      </c>
    </row>
    <row r="3" spans="1:23" ht="15" customHeight="1">
      <c r="A3" s="382"/>
      <c r="B3" s="380" t="s">
        <v>113</v>
      </c>
      <c r="C3" s="380"/>
      <c r="D3" s="380"/>
      <c r="E3" s="381" t="s">
        <v>59</v>
      </c>
      <c r="F3" s="383"/>
      <c r="G3" s="383"/>
      <c r="H3" s="383"/>
      <c r="I3" s="383"/>
      <c r="J3" s="383"/>
      <c r="K3" s="374" t="s">
        <v>123</v>
      </c>
      <c r="L3" s="375"/>
      <c r="M3" s="376"/>
      <c r="N3" s="380" t="s">
        <v>60</v>
      </c>
      <c r="O3" s="380"/>
      <c r="P3" s="381"/>
      <c r="Q3" s="6"/>
    </row>
    <row r="4" spans="1:23" ht="34.5" customHeight="1">
      <c r="A4" s="382"/>
      <c r="B4" s="380"/>
      <c r="C4" s="380"/>
      <c r="D4" s="380"/>
      <c r="E4" s="380" t="s">
        <v>58</v>
      </c>
      <c r="F4" s="380"/>
      <c r="G4" s="380"/>
      <c r="H4" s="380" t="s">
        <v>57</v>
      </c>
      <c r="I4" s="380"/>
      <c r="J4" s="380"/>
      <c r="K4" s="377"/>
      <c r="L4" s="378"/>
      <c r="M4" s="379"/>
      <c r="N4" s="380"/>
      <c r="O4" s="380"/>
      <c r="P4" s="381"/>
      <c r="Q4" s="6"/>
    </row>
    <row r="5" spans="1:23" ht="36.75" customHeight="1">
      <c r="A5" s="382"/>
      <c r="B5" s="267" t="s">
        <v>144</v>
      </c>
      <c r="C5" s="267" t="s">
        <v>112</v>
      </c>
      <c r="D5" s="267" t="s">
        <v>150</v>
      </c>
      <c r="E5" s="267" t="s">
        <v>144</v>
      </c>
      <c r="F5" s="267" t="s">
        <v>112</v>
      </c>
      <c r="G5" s="267" t="s">
        <v>150</v>
      </c>
      <c r="H5" s="267" t="s">
        <v>144</v>
      </c>
      <c r="I5" s="267" t="s">
        <v>112</v>
      </c>
      <c r="J5" s="267" t="s">
        <v>150</v>
      </c>
      <c r="K5" s="267" t="s">
        <v>144</v>
      </c>
      <c r="L5" s="267" t="s">
        <v>112</v>
      </c>
      <c r="M5" s="267" t="s">
        <v>150</v>
      </c>
      <c r="N5" s="267" t="s">
        <v>144</v>
      </c>
      <c r="O5" s="267" t="s">
        <v>112</v>
      </c>
      <c r="P5" s="268" t="s">
        <v>150</v>
      </c>
      <c r="Q5" s="6"/>
    </row>
    <row r="6" spans="1:23" ht="12.75" customHeight="1">
      <c r="A6" s="55" t="s">
        <v>64</v>
      </c>
      <c r="B6" s="306">
        <f>SUM(B7:B26)</f>
        <v>244747</v>
      </c>
      <c r="C6" s="306">
        <v>264957</v>
      </c>
      <c r="D6" s="308">
        <f>B6/C6%</f>
        <v>92.372347211056876</v>
      </c>
      <c r="E6" s="306">
        <f>SUM(E7:E26)</f>
        <v>53984</v>
      </c>
      <c r="F6" s="306">
        <f>SUM(F7:F26)</f>
        <v>77900</v>
      </c>
      <c r="G6" s="308">
        <f>E6/F6%</f>
        <v>69.299101412066747</v>
      </c>
      <c r="H6" s="306">
        <v>190763</v>
      </c>
      <c r="I6" s="306">
        <v>187057</v>
      </c>
      <c r="J6" s="308">
        <v>102</v>
      </c>
      <c r="K6" s="306">
        <v>436254</v>
      </c>
      <c r="L6" s="306">
        <v>435444</v>
      </c>
      <c r="M6" s="308">
        <v>100.2</v>
      </c>
      <c r="N6" s="306">
        <f>SUM(N7:N26)</f>
        <v>681001</v>
      </c>
      <c r="O6" s="306">
        <v>700401</v>
      </c>
      <c r="P6" s="308">
        <f>N6/O6%</f>
        <v>97.230158152258483</v>
      </c>
      <c r="Q6" s="3"/>
      <c r="R6" s="248"/>
      <c r="S6" s="248"/>
      <c r="T6" s="244"/>
      <c r="U6" s="248"/>
      <c r="V6" s="248"/>
      <c r="W6" s="244"/>
    </row>
    <row r="7" spans="1:23" ht="12.75" customHeight="1">
      <c r="A7" s="60" t="s">
        <v>65</v>
      </c>
      <c r="B7" s="303">
        <v>29219</v>
      </c>
      <c r="C7" s="303">
        <v>34064</v>
      </c>
      <c r="D7" s="304">
        <v>85.8</v>
      </c>
      <c r="E7" s="303">
        <v>465</v>
      </c>
      <c r="F7" s="303">
        <v>373</v>
      </c>
      <c r="G7" s="304">
        <v>124.7</v>
      </c>
      <c r="H7" s="303">
        <v>28754</v>
      </c>
      <c r="I7" s="303">
        <v>33691</v>
      </c>
      <c r="J7" s="304">
        <v>85.3</v>
      </c>
      <c r="K7" s="303">
        <v>21062</v>
      </c>
      <c r="L7" s="303">
        <v>21964</v>
      </c>
      <c r="M7" s="304">
        <v>95.9</v>
      </c>
      <c r="N7" s="303">
        <v>50281</v>
      </c>
      <c r="O7" s="303">
        <v>56028</v>
      </c>
      <c r="P7" s="304">
        <v>89.7</v>
      </c>
      <c r="Q7" s="163"/>
      <c r="R7" s="248"/>
      <c r="S7" s="248"/>
      <c r="T7" s="244"/>
      <c r="U7" s="248"/>
      <c r="V7" s="248"/>
      <c r="W7" s="244"/>
    </row>
    <row r="8" spans="1:23">
      <c r="A8" s="61" t="s">
        <v>66</v>
      </c>
      <c r="B8" s="303">
        <v>8281</v>
      </c>
      <c r="C8" s="303">
        <v>8764</v>
      </c>
      <c r="D8" s="304">
        <v>94.5</v>
      </c>
      <c r="E8" s="303">
        <v>3030</v>
      </c>
      <c r="F8" s="303">
        <v>3720</v>
      </c>
      <c r="G8" s="304">
        <v>81.5</v>
      </c>
      <c r="H8" s="303">
        <v>5251</v>
      </c>
      <c r="I8" s="303">
        <v>5044</v>
      </c>
      <c r="J8" s="304">
        <v>104.1</v>
      </c>
      <c r="K8" s="303">
        <v>27526</v>
      </c>
      <c r="L8" s="303">
        <v>37240</v>
      </c>
      <c r="M8" s="304">
        <v>73.900000000000006</v>
      </c>
      <c r="N8" s="303">
        <v>35807</v>
      </c>
      <c r="O8" s="303">
        <v>46004</v>
      </c>
      <c r="P8" s="304">
        <v>77.8</v>
      </c>
      <c r="Q8" s="163"/>
      <c r="R8" s="248"/>
      <c r="S8" s="248"/>
      <c r="T8" s="244"/>
      <c r="U8" s="248"/>
      <c r="V8" s="248"/>
      <c r="W8" s="244"/>
    </row>
    <row r="9" spans="1:23">
      <c r="A9" s="61" t="s">
        <v>67</v>
      </c>
      <c r="B9" s="303">
        <v>28610</v>
      </c>
      <c r="C9" s="303">
        <v>26593</v>
      </c>
      <c r="D9" s="304">
        <v>107.6</v>
      </c>
      <c r="E9" s="303">
        <v>12671</v>
      </c>
      <c r="F9" s="303">
        <v>13053</v>
      </c>
      <c r="G9" s="304">
        <v>97.1</v>
      </c>
      <c r="H9" s="303">
        <v>15939</v>
      </c>
      <c r="I9" s="303">
        <v>13540</v>
      </c>
      <c r="J9" s="304">
        <v>117.7</v>
      </c>
      <c r="K9" s="303">
        <v>50382</v>
      </c>
      <c r="L9" s="303">
        <v>48994</v>
      </c>
      <c r="M9" s="304">
        <v>102.8</v>
      </c>
      <c r="N9" s="303">
        <v>78992</v>
      </c>
      <c r="O9" s="303">
        <v>75587</v>
      </c>
      <c r="P9" s="304">
        <v>104.5</v>
      </c>
      <c r="Q9" s="163"/>
      <c r="R9" s="248"/>
      <c r="S9" s="248"/>
      <c r="T9" s="244"/>
      <c r="U9" s="248"/>
      <c r="V9" s="248"/>
      <c r="W9" s="244"/>
    </row>
    <row r="10" spans="1:23">
      <c r="A10" s="61" t="s">
        <v>68</v>
      </c>
      <c r="B10" s="303">
        <v>16378</v>
      </c>
      <c r="C10" s="303">
        <v>21947</v>
      </c>
      <c r="D10" s="304">
        <v>74.599999999999994</v>
      </c>
      <c r="E10" s="303">
        <v>847</v>
      </c>
      <c r="F10" s="303">
        <v>938</v>
      </c>
      <c r="G10" s="304">
        <v>90.3</v>
      </c>
      <c r="H10" s="303">
        <v>15531</v>
      </c>
      <c r="I10" s="303">
        <v>21009</v>
      </c>
      <c r="J10" s="304">
        <v>73.900000000000006</v>
      </c>
      <c r="K10" s="303">
        <v>25580</v>
      </c>
      <c r="L10" s="303">
        <v>37284</v>
      </c>
      <c r="M10" s="304">
        <v>68.599999999999994</v>
      </c>
      <c r="N10" s="303">
        <v>41958</v>
      </c>
      <c r="O10" s="303">
        <v>59231</v>
      </c>
      <c r="P10" s="304">
        <v>70.8</v>
      </c>
      <c r="Q10" s="163"/>
      <c r="R10" s="248"/>
      <c r="S10" s="248"/>
      <c r="T10" s="244"/>
      <c r="U10" s="248"/>
      <c r="V10" s="248"/>
      <c r="W10" s="244"/>
    </row>
    <row r="11" spans="1:23">
      <c r="A11" s="61" t="s">
        <v>69</v>
      </c>
      <c r="B11" s="303">
        <v>2523</v>
      </c>
      <c r="C11" s="303">
        <v>1115</v>
      </c>
      <c r="D11" s="304">
        <v>226.3</v>
      </c>
      <c r="E11" s="303">
        <v>246</v>
      </c>
      <c r="F11" s="303">
        <v>1</v>
      </c>
      <c r="G11" s="304">
        <v>24600</v>
      </c>
      <c r="H11" s="303">
        <v>2277</v>
      </c>
      <c r="I11" s="303">
        <v>1114</v>
      </c>
      <c r="J11" s="304">
        <v>204.4</v>
      </c>
      <c r="K11" s="303">
        <v>4535</v>
      </c>
      <c r="L11" s="303">
        <v>3939</v>
      </c>
      <c r="M11" s="304">
        <v>115.1</v>
      </c>
      <c r="N11" s="303">
        <v>7058</v>
      </c>
      <c r="O11" s="303">
        <v>5054</v>
      </c>
      <c r="P11" s="304">
        <v>139.69999999999999</v>
      </c>
      <c r="Q11" s="163"/>
      <c r="R11" s="248"/>
      <c r="S11" s="248"/>
      <c r="T11" s="244"/>
      <c r="U11" s="248"/>
      <c r="V11" s="248"/>
      <c r="W11" s="244"/>
    </row>
    <row r="12" spans="1:23">
      <c r="A12" s="61" t="s">
        <v>70</v>
      </c>
      <c r="B12" s="303">
        <v>25972</v>
      </c>
      <c r="C12" s="303">
        <v>26775</v>
      </c>
      <c r="D12" s="304">
        <v>97</v>
      </c>
      <c r="E12" s="303">
        <v>2971</v>
      </c>
      <c r="F12" s="303">
        <v>4676</v>
      </c>
      <c r="G12" s="304">
        <v>63.5</v>
      </c>
      <c r="H12" s="303">
        <v>23001</v>
      </c>
      <c r="I12" s="303">
        <v>22099</v>
      </c>
      <c r="J12" s="304">
        <v>104.1</v>
      </c>
      <c r="K12" s="303">
        <v>27314</v>
      </c>
      <c r="L12" s="303">
        <v>26371</v>
      </c>
      <c r="M12" s="304">
        <v>103.6</v>
      </c>
      <c r="N12" s="303">
        <v>53286</v>
      </c>
      <c r="O12" s="303">
        <v>53146</v>
      </c>
      <c r="P12" s="304">
        <v>100.3</v>
      </c>
      <c r="Q12" s="163"/>
      <c r="R12" s="248"/>
      <c r="S12" s="248"/>
      <c r="T12" s="244"/>
      <c r="U12" s="248"/>
      <c r="V12" s="248"/>
      <c r="W12" s="244"/>
    </row>
    <row r="13" spans="1:23">
      <c r="A13" s="61" t="s">
        <v>71</v>
      </c>
      <c r="B13" s="303">
        <v>10800</v>
      </c>
      <c r="C13" s="303">
        <v>14370</v>
      </c>
      <c r="D13" s="304">
        <v>75.2</v>
      </c>
      <c r="E13" s="303">
        <v>71</v>
      </c>
      <c r="F13" s="303">
        <v>4023</v>
      </c>
      <c r="G13" s="304">
        <v>1.8</v>
      </c>
      <c r="H13" s="303">
        <v>10729</v>
      </c>
      <c r="I13" s="303">
        <v>10347</v>
      </c>
      <c r="J13" s="304">
        <v>103.7</v>
      </c>
      <c r="K13" s="303">
        <v>28004</v>
      </c>
      <c r="L13" s="303">
        <v>24617</v>
      </c>
      <c r="M13" s="304">
        <v>113.8</v>
      </c>
      <c r="N13" s="303">
        <v>38804</v>
      </c>
      <c r="O13" s="303">
        <v>38987</v>
      </c>
      <c r="P13" s="304">
        <v>99.5</v>
      </c>
      <c r="Q13" s="163"/>
      <c r="R13" s="248"/>
      <c r="S13" s="248"/>
      <c r="T13" s="244"/>
      <c r="U13" s="248"/>
      <c r="V13" s="248"/>
      <c r="W13" s="244"/>
    </row>
    <row r="14" spans="1:23">
      <c r="A14" s="61" t="s">
        <v>72</v>
      </c>
      <c r="B14" s="303">
        <v>23227</v>
      </c>
      <c r="C14" s="303">
        <v>21390</v>
      </c>
      <c r="D14" s="304">
        <v>108.6</v>
      </c>
      <c r="E14" s="303">
        <v>991</v>
      </c>
      <c r="F14" s="303">
        <v>992</v>
      </c>
      <c r="G14" s="304">
        <v>99.9</v>
      </c>
      <c r="H14" s="303">
        <v>22236</v>
      </c>
      <c r="I14" s="303">
        <v>20398</v>
      </c>
      <c r="J14" s="304">
        <v>109</v>
      </c>
      <c r="K14" s="303">
        <v>29543</v>
      </c>
      <c r="L14" s="303">
        <v>25559</v>
      </c>
      <c r="M14" s="304">
        <v>115.6</v>
      </c>
      <c r="N14" s="303">
        <v>52770</v>
      </c>
      <c r="O14" s="303">
        <v>46949</v>
      </c>
      <c r="P14" s="304">
        <v>112.4</v>
      </c>
      <c r="Q14" s="163"/>
      <c r="R14" s="248"/>
      <c r="S14" s="248"/>
      <c r="T14" s="244"/>
      <c r="U14" s="248"/>
      <c r="V14" s="248"/>
      <c r="W14" s="244"/>
    </row>
    <row r="15" spans="1:23">
      <c r="A15" s="61" t="s">
        <v>73</v>
      </c>
      <c r="B15" s="303">
        <v>18550</v>
      </c>
      <c r="C15" s="303">
        <v>15213</v>
      </c>
      <c r="D15" s="304">
        <v>121.9</v>
      </c>
      <c r="E15" s="303">
        <v>3388</v>
      </c>
      <c r="F15" s="303">
        <v>2580</v>
      </c>
      <c r="G15" s="304">
        <v>131.30000000000001</v>
      </c>
      <c r="H15" s="303">
        <v>15162</v>
      </c>
      <c r="I15" s="303">
        <v>12633</v>
      </c>
      <c r="J15" s="304">
        <v>120</v>
      </c>
      <c r="K15" s="303">
        <v>22459</v>
      </c>
      <c r="L15" s="303">
        <v>21530</v>
      </c>
      <c r="M15" s="304">
        <v>104.3</v>
      </c>
      <c r="N15" s="303">
        <v>41009</v>
      </c>
      <c r="O15" s="303">
        <v>36743</v>
      </c>
      <c r="P15" s="304">
        <v>111.6</v>
      </c>
      <c r="Q15" s="163"/>
      <c r="R15" s="248"/>
      <c r="S15" s="248"/>
      <c r="T15" s="244"/>
      <c r="U15" s="248"/>
      <c r="V15" s="248"/>
      <c r="W15" s="244"/>
    </row>
    <row r="16" spans="1:23" ht="14.25" customHeight="1">
      <c r="A16" s="61" t="s">
        <v>74</v>
      </c>
      <c r="B16" s="303">
        <v>3991</v>
      </c>
      <c r="C16" s="303">
        <v>6319</v>
      </c>
      <c r="D16" s="304">
        <v>63.2</v>
      </c>
      <c r="E16" s="303">
        <v>3717</v>
      </c>
      <c r="F16" s="303">
        <v>6060</v>
      </c>
      <c r="G16" s="304">
        <v>61.3</v>
      </c>
      <c r="H16" s="303">
        <v>274</v>
      </c>
      <c r="I16" s="303">
        <v>259</v>
      </c>
      <c r="J16" s="304">
        <v>105.8</v>
      </c>
      <c r="K16" s="303">
        <v>11258</v>
      </c>
      <c r="L16" s="303">
        <v>10181</v>
      </c>
      <c r="M16" s="304">
        <v>110.6</v>
      </c>
      <c r="N16" s="303">
        <v>15249</v>
      </c>
      <c r="O16" s="303">
        <v>16500</v>
      </c>
      <c r="P16" s="304">
        <v>92.4</v>
      </c>
      <c r="Q16" s="163"/>
      <c r="R16" s="248"/>
      <c r="S16" s="248"/>
      <c r="T16" s="244"/>
      <c r="U16" s="248"/>
      <c r="V16" s="248"/>
      <c r="W16" s="244"/>
    </row>
    <row r="17" spans="1:23" ht="14.25" customHeight="1">
      <c r="A17" s="61" t="s">
        <v>75</v>
      </c>
      <c r="B17" s="303">
        <v>2291</v>
      </c>
      <c r="C17" s="303">
        <v>2679</v>
      </c>
      <c r="D17" s="304">
        <v>85.5</v>
      </c>
      <c r="E17" s="303">
        <v>255</v>
      </c>
      <c r="F17" s="303">
        <v>767</v>
      </c>
      <c r="G17" s="304">
        <v>33.200000000000003</v>
      </c>
      <c r="H17" s="303">
        <v>2036</v>
      </c>
      <c r="I17" s="303">
        <v>1912</v>
      </c>
      <c r="J17" s="304">
        <v>106.5</v>
      </c>
      <c r="K17" s="303">
        <v>18222</v>
      </c>
      <c r="L17" s="303">
        <v>17029</v>
      </c>
      <c r="M17" s="304">
        <v>107</v>
      </c>
      <c r="N17" s="303">
        <v>20513</v>
      </c>
      <c r="O17" s="303">
        <v>19708</v>
      </c>
      <c r="P17" s="304">
        <v>104.1</v>
      </c>
      <c r="Q17" s="163"/>
      <c r="R17" s="248"/>
      <c r="S17" s="248"/>
      <c r="T17" s="244"/>
      <c r="U17" s="248"/>
      <c r="V17" s="248"/>
      <c r="W17" s="244"/>
    </row>
    <row r="18" spans="1:23" ht="14.25" customHeight="1">
      <c r="A18" s="61" t="s">
        <v>76</v>
      </c>
      <c r="B18" s="303">
        <v>1722</v>
      </c>
      <c r="C18" s="303">
        <v>910</v>
      </c>
      <c r="D18" s="304">
        <v>189.2</v>
      </c>
      <c r="E18" s="303">
        <v>104</v>
      </c>
      <c r="F18" s="303">
        <v>5</v>
      </c>
      <c r="G18" s="304">
        <v>2080</v>
      </c>
      <c r="H18" s="303">
        <v>1618</v>
      </c>
      <c r="I18" s="303">
        <v>905</v>
      </c>
      <c r="J18" s="304">
        <v>178.8</v>
      </c>
      <c r="K18" s="303">
        <v>3090</v>
      </c>
      <c r="L18" s="303">
        <v>2040</v>
      </c>
      <c r="M18" s="304">
        <v>151.5</v>
      </c>
      <c r="N18" s="303">
        <v>4812</v>
      </c>
      <c r="O18" s="303">
        <v>2950</v>
      </c>
      <c r="P18" s="304">
        <v>163.1</v>
      </c>
      <c r="Q18" s="163"/>
      <c r="R18" s="248"/>
      <c r="S18" s="248"/>
      <c r="T18" s="244"/>
      <c r="U18" s="248"/>
      <c r="V18" s="248"/>
      <c r="W18" s="244"/>
    </row>
    <row r="19" spans="1:23" ht="14.25" customHeight="1">
      <c r="A19" s="61" t="s">
        <v>77</v>
      </c>
      <c r="B19" s="303">
        <v>21286</v>
      </c>
      <c r="C19" s="303">
        <v>19549</v>
      </c>
      <c r="D19" s="304">
        <v>108.9</v>
      </c>
      <c r="E19" s="303">
        <v>7471</v>
      </c>
      <c r="F19" s="303">
        <v>5761</v>
      </c>
      <c r="G19" s="304">
        <v>129.69999999999999</v>
      </c>
      <c r="H19" s="303">
        <v>13815</v>
      </c>
      <c r="I19" s="303">
        <v>13788</v>
      </c>
      <c r="J19" s="304">
        <v>100.2</v>
      </c>
      <c r="K19" s="303">
        <v>21388</v>
      </c>
      <c r="L19" s="303">
        <v>22766</v>
      </c>
      <c r="M19" s="304">
        <v>93.9</v>
      </c>
      <c r="N19" s="303">
        <v>42674</v>
      </c>
      <c r="O19" s="303">
        <v>42315</v>
      </c>
      <c r="P19" s="304">
        <v>100.8</v>
      </c>
      <c r="Q19" s="163"/>
      <c r="R19" s="248"/>
      <c r="S19" s="248"/>
      <c r="T19" s="244"/>
      <c r="U19" s="248"/>
      <c r="V19" s="248"/>
      <c r="W19" s="244"/>
    </row>
    <row r="20" spans="1:23" ht="14.25" customHeight="1">
      <c r="A20" s="61" t="s">
        <v>78</v>
      </c>
      <c r="B20" s="303">
        <v>6078</v>
      </c>
      <c r="C20" s="303">
        <v>7029</v>
      </c>
      <c r="D20" s="353">
        <v>86.5</v>
      </c>
      <c r="E20" s="303">
        <v>829</v>
      </c>
      <c r="F20" s="303">
        <v>699</v>
      </c>
      <c r="G20" s="304">
        <v>118.6</v>
      </c>
      <c r="H20" s="303">
        <v>5249</v>
      </c>
      <c r="I20" s="303">
        <v>6330</v>
      </c>
      <c r="J20" s="304">
        <v>82.9</v>
      </c>
      <c r="K20" s="303">
        <v>16826</v>
      </c>
      <c r="L20" s="303">
        <v>20145</v>
      </c>
      <c r="M20" s="304">
        <v>83.5</v>
      </c>
      <c r="N20" s="303">
        <v>22904</v>
      </c>
      <c r="O20" s="303">
        <v>27174</v>
      </c>
      <c r="P20" s="304">
        <v>84.3</v>
      </c>
      <c r="Q20" s="163"/>
      <c r="R20" s="248"/>
      <c r="S20" s="248"/>
      <c r="T20" s="244"/>
      <c r="U20" s="248"/>
      <c r="V20" s="248"/>
      <c r="W20" s="244"/>
    </row>
    <row r="21" spans="1:23" ht="14.25" customHeight="1">
      <c r="A21" s="61" t="s">
        <v>79</v>
      </c>
      <c r="B21" s="361">
        <f>E21+H21</f>
        <v>23590</v>
      </c>
      <c r="C21" s="361">
        <v>38955</v>
      </c>
      <c r="D21" s="362">
        <f>B21/C21%</f>
        <v>60.557053009883198</v>
      </c>
      <c r="E21" s="361">
        <v>16468</v>
      </c>
      <c r="F21" s="361">
        <v>33540</v>
      </c>
      <c r="G21" s="362">
        <f>E21/F21%</f>
        <v>49.099582587954686</v>
      </c>
      <c r="H21" s="303">
        <v>7122</v>
      </c>
      <c r="I21" s="303">
        <v>5415</v>
      </c>
      <c r="J21" s="304">
        <v>131.5</v>
      </c>
      <c r="K21" s="303">
        <v>89933</v>
      </c>
      <c r="L21" s="303">
        <v>79950</v>
      </c>
      <c r="M21" s="304">
        <v>112.5</v>
      </c>
      <c r="N21" s="303">
        <f>B21+K21</f>
        <v>113523</v>
      </c>
      <c r="O21" s="303">
        <v>118905</v>
      </c>
      <c r="P21" s="353">
        <f>N21/O21%</f>
        <v>95.473697489592539</v>
      </c>
      <c r="Q21" s="163"/>
      <c r="R21" s="248"/>
      <c r="S21" s="248"/>
      <c r="T21" s="244"/>
      <c r="U21" s="248"/>
      <c r="V21" s="248"/>
      <c r="W21" s="244"/>
    </row>
    <row r="22" spans="1:23" ht="14.25" customHeight="1">
      <c r="A22" s="60" t="s">
        <v>80</v>
      </c>
      <c r="B22" s="303">
        <v>7027</v>
      </c>
      <c r="C22" s="303">
        <v>6439</v>
      </c>
      <c r="D22" s="304">
        <v>109.1</v>
      </c>
      <c r="E22" s="303">
        <v>26</v>
      </c>
      <c r="F22" s="303">
        <v>41</v>
      </c>
      <c r="G22" s="304">
        <v>63.4</v>
      </c>
      <c r="H22" s="303">
        <v>7001</v>
      </c>
      <c r="I22" s="303">
        <v>6398</v>
      </c>
      <c r="J22" s="304">
        <v>109.4</v>
      </c>
      <c r="K22" s="303">
        <v>12485</v>
      </c>
      <c r="L22" s="303">
        <v>12305</v>
      </c>
      <c r="M22" s="304">
        <v>101.5</v>
      </c>
      <c r="N22" s="303">
        <v>19512</v>
      </c>
      <c r="O22" s="303">
        <v>18744</v>
      </c>
      <c r="P22" s="304">
        <v>104.1</v>
      </c>
      <c r="Q22" s="163"/>
      <c r="R22" s="248"/>
      <c r="S22" s="248"/>
      <c r="T22" s="244"/>
      <c r="U22" s="248"/>
      <c r="V22" s="248"/>
      <c r="W22" s="244"/>
    </row>
    <row r="23" spans="1:23" ht="14.25" customHeight="1">
      <c r="A23" s="61" t="s">
        <v>81</v>
      </c>
      <c r="B23" s="303">
        <v>14264</v>
      </c>
      <c r="C23" s="303">
        <v>11903</v>
      </c>
      <c r="D23" s="304">
        <v>119.8</v>
      </c>
      <c r="E23" s="303">
        <v>434</v>
      </c>
      <c r="F23" s="303">
        <v>671</v>
      </c>
      <c r="G23" s="304">
        <v>64.7</v>
      </c>
      <c r="H23" s="303">
        <v>13830</v>
      </c>
      <c r="I23" s="303">
        <v>11232</v>
      </c>
      <c r="J23" s="304">
        <v>123.1</v>
      </c>
      <c r="K23" s="303">
        <v>21462</v>
      </c>
      <c r="L23" s="303">
        <v>18243</v>
      </c>
      <c r="M23" s="304">
        <v>117.6</v>
      </c>
      <c r="N23" s="303">
        <v>35726</v>
      </c>
      <c r="O23" s="303">
        <v>30146</v>
      </c>
      <c r="P23" s="304">
        <v>118.5</v>
      </c>
      <c r="Q23" s="163"/>
      <c r="R23" s="248"/>
      <c r="S23" s="248"/>
      <c r="T23" s="244"/>
      <c r="U23" s="248"/>
      <c r="V23" s="248"/>
      <c r="W23" s="244"/>
    </row>
    <row r="24" spans="1:23">
      <c r="A24" s="61" t="s">
        <v>82</v>
      </c>
      <c r="B24" s="307" t="s">
        <v>178</v>
      </c>
      <c r="C24" s="307" t="s">
        <v>178</v>
      </c>
      <c r="D24" s="307" t="s">
        <v>178</v>
      </c>
      <c r="E24" s="307" t="s">
        <v>178</v>
      </c>
      <c r="F24" s="307" t="s">
        <v>178</v>
      </c>
      <c r="G24" s="307" t="s">
        <v>178</v>
      </c>
      <c r="H24" s="307" t="s">
        <v>178</v>
      </c>
      <c r="I24" s="307" t="s">
        <v>178</v>
      </c>
      <c r="J24" s="307" t="s">
        <v>178</v>
      </c>
      <c r="K24" s="303">
        <v>35</v>
      </c>
      <c r="L24" s="303">
        <v>41</v>
      </c>
      <c r="M24" s="304">
        <v>85.4</v>
      </c>
      <c r="N24" s="303">
        <v>35</v>
      </c>
      <c r="O24" s="303">
        <v>41</v>
      </c>
      <c r="P24" s="304">
        <v>85.4</v>
      </c>
      <c r="Q24" s="163"/>
      <c r="R24" s="248"/>
      <c r="S24" s="248"/>
      <c r="T24" s="244"/>
      <c r="U24" s="248"/>
      <c r="V24" s="248"/>
      <c r="W24" s="244"/>
    </row>
    <row r="25" spans="1:23">
      <c r="A25" s="61" t="s">
        <v>83</v>
      </c>
      <c r="B25" s="307" t="s">
        <v>178</v>
      </c>
      <c r="C25" s="307" t="s">
        <v>178</v>
      </c>
      <c r="D25" s="307" t="s">
        <v>178</v>
      </c>
      <c r="E25" s="307" t="s">
        <v>178</v>
      </c>
      <c r="F25" s="307" t="s">
        <v>178</v>
      </c>
      <c r="G25" s="307" t="s">
        <v>178</v>
      </c>
      <c r="H25" s="307" t="s">
        <v>178</v>
      </c>
      <c r="I25" s="307" t="s">
        <v>178</v>
      </c>
      <c r="J25" s="307" t="s">
        <v>178</v>
      </c>
      <c r="K25" s="303">
        <v>9</v>
      </c>
      <c r="L25" s="303">
        <v>3</v>
      </c>
      <c r="M25" s="304">
        <v>300</v>
      </c>
      <c r="N25" s="303">
        <v>9</v>
      </c>
      <c r="O25" s="303">
        <v>3</v>
      </c>
      <c r="P25" s="304">
        <v>300</v>
      </c>
      <c r="Q25" s="163"/>
      <c r="R25" s="248"/>
      <c r="S25" s="248"/>
      <c r="T25" s="244"/>
      <c r="U25" s="248"/>
      <c r="V25" s="248"/>
      <c r="W25" s="244"/>
    </row>
    <row r="26" spans="1:23">
      <c r="A26" s="63" t="s">
        <v>84</v>
      </c>
      <c r="B26" s="298">
        <v>938</v>
      </c>
      <c r="C26" s="298">
        <v>943</v>
      </c>
      <c r="D26" s="296">
        <v>99.5</v>
      </c>
      <c r="E26" s="305" t="s">
        <v>178</v>
      </c>
      <c r="F26" s="305" t="s">
        <v>178</v>
      </c>
      <c r="G26" s="305" t="s">
        <v>178</v>
      </c>
      <c r="H26" s="298">
        <v>938</v>
      </c>
      <c r="I26" s="298">
        <v>943</v>
      </c>
      <c r="J26" s="296">
        <v>99.5</v>
      </c>
      <c r="K26" s="298">
        <v>5141</v>
      </c>
      <c r="L26" s="298">
        <v>5243</v>
      </c>
      <c r="M26" s="296">
        <v>98.1</v>
      </c>
      <c r="N26" s="298">
        <v>6079</v>
      </c>
      <c r="O26" s="298">
        <v>6186</v>
      </c>
      <c r="P26" s="296">
        <v>98.3</v>
      </c>
      <c r="Q26" s="163"/>
      <c r="R26" s="248"/>
      <c r="S26" s="248"/>
      <c r="T26" s="244"/>
      <c r="U26" s="248"/>
      <c r="V26" s="248"/>
      <c r="W26" s="244"/>
    </row>
    <row r="27" spans="1:2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6"/>
    </row>
    <row r="28" spans="1:23">
      <c r="A28" s="150"/>
      <c r="B28" s="9"/>
      <c r="C28" s="9"/>
      <c r="D28" s="4"/>
      <c r="E28" s="9"/>
      <c r="F28" s="9"/>
      <c r="G28" s="4"/>
      <c r="H28" s="9"/>
      <c r="I28" s="9"/>
      <c r="J28" s="4"/>
      <c r="K28" s="9"/>
      <c r="L28" s="9"/>
      <c r="M28" s="4"/>
    </row>
    <row r="29" spans="1:23">
      <c r="D29" s="96"/>
      <c r="I29" s="151"/>
    </row>
    <row r="31" spans="1:23">
      <c r="H31" s="9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97" customWidth="1"/>
    <col min="2" max="2" width="9.7109375" style="97" customWidth="1"/>
    <col min="3" max="3" width="9.5703125" style="97" customWidth="1"/>
    <col min="4" max="7" width="8.85546875" style="97" customWidth="1"/>
    <col min="8" max="8" width="9.85546875" style="97" customWidth="1"/>
    <col min="9" max="9" width="9.7109375" style="97" customWidth="1"/>
    <col min="10" max="10" width="9.42578125" style="97" customWidth="1"/>
    <col min="11" max="12" width="9.7109375" style="97" customWidth="1"/>
    <col min="13" max="13" width="8.7109375" style="97" customWidth="1"/>
    <col min="14" max="247" width="9.140625" style="97"/>
    <col min="248" max="248" width="21.7109375" style="97" customWidth="1"/>
    <col min="249" max="249" width="9.7109375" style="97" customWidth="1"/>
    <col min="250" max="250" width="9.5703125" style="97" customWidth="1"/>
    <col min="251" max="253" width="8.85546875" style="97" customWidth="1"/>
    <col min="254" max="254" width="10.140625" style="97" customWidth="1"/>
    <col min="255" max="255" width="9.85546875" style="97" customWidth="1"/>
    <col min="256" max="256" width="9.7109375" style="97" customWidth="1"/>
    <col min="257" max="257" width="10.5703125" style="97" customWidth="1"/>
    <col min="258" max="259" width="9.7109375" style="97" customWidth="1"/>
    <col min="260" max="260" width="8.7109375" style="97" customWidth="1"/>
    <col min="261" max="503" width="9.140625" style="97"/>
    <col min="504" max="504" width="21.7109375" style="97" customWidth="1"/>
    <col min="505" max="505" width="9.7109375" style="97" customWidth="1"/>
    <col min="506" max="506" width="9.5703125" style="97" customWidth="1"/>
    <col min="507" max="509" width="8.85546875" style="97" customWidth="1"/>
    <col min="510" max="510" width="10.140625" style="97" customWidth="1"/>
    <col min="511" max="511" width="9.85546875" style="97" customWidth="1"/>
    <col min="512" max="512" width="9.7109375" style="97" customWidth="1"/>
    <col min="513" max="513" width="10.5703125" style="97" customWidth="1"/>
    <col min="514" max="515" width="9.7109375" style="97" customWidth="1"/>
    <col min="516" max="516" width="8.7109375" style="97" customWidth="1"/>
    <col min="517" max="759" width="9.140625" style="97"/>
    <col min="760" max="760" width="21.7109375" style="97" customWidth="1"/>
    <col min="761" max="761" width="9.7109375" style="97" customWidth="1"/>
    <col min="762" max="762" width="9.5703125" style="97" customWidth="1"/>
    <col min="763" max="765" width="8.85546875" style="97" customWidth="1"/>
    <col min="766" max="766" width="10.140625" style="97" customWidth="1"/>
    <col min="767" max="767" width="9.85546875" style="97" customWidth="1"/>
    <col min="768" max="768" width="9.7109375" style="97" customWidth="1"/>
    <col min="769" max="769" width="10.5703125" style="97" customWidth="1"/>
    <col min="770" max="771" width="9.7109375" style="97" customWidth="1"/>
    <col min="772" max="772" width="8.7109375" style="97" customWidth="1"/>
    <col min="773" max="1015" width="9.140625" style="97"/>
    <col min="1016" max="1016" width="21.7109375" style="97" customWidth="1"/>
    <col min="1017" max="1017" width="9.7109375" style="97" customWidth="1"/>
    <col min="1018" max="1018" width="9.5703125" style="97" customWidth="1"/>
    <col min="1019" max="1021" width="8.85546875" style="97" customWidth="1"/>
    <col min="1022" max="1022" width="10.140625" style="97" customWidth="1"/>
    <col min="1023" max="1023" width="9.85546875" style="97" customWidth="1"/>
    <col min="1024" max="1024" width="9.7109375" style="97" customWidth="1"/>
    <col min="1025" max="1025" width="10.5703125" style="97" customWidth="1"/>
    <col min="1026" max="1027" width="9.7109375" style="97" customWidth="1"/>
    <col min="1028" max="1028" width="8.7109375" style="97" customWidth="1"/>
    <col min="1029" max="1271" width="9.140625" style="97"/>
    <col min="1272" max="1272" width="21.7109375" style="97" customWidth="1"/>
    <col min="1273" max="1273" width="9.7109375" style="97" customWidth="1"/>
    <col min="1274" max="1274" width="9.5703125" style="97" customWidth="1"/>
    <col min="1275" max="1277" width="8.85546875" style="97" customWidth="1"/>
    <col min="1278" max="1278" width="10.140625" style="97" customWidth="1"/>
    <col min="1279" max="1279" width="9.85546875" style="97" customWidth="1"/>
    <col min="1280" max="1280" width="9.7109375" style="97" customWidth="1"/>
    <col min="1281" max="1281" width="10.5703125" style="97" customWidth="1"/>
    <col min="1282" max="1283" width="9.7109375" style="97" customWidth="1"/>
    <col min="1284" max="1284" width="8.7109375" style="97" customWidth="1"/>
    <col min="1285" max="1527" width="9.140625" style="97"/>
    <col min="1528" max="1528" width="21.7109375" style="97" customWidth="1"/>
    <col min="1529" max="1529" width="9.7109375" style="97" customWidth="1"/>
    <col min="1530" max="1530" width="9.5703125" style="97" customWidth="1"/>
    <col min="1531" max="1533" width="8.85546875" style="97" customWidth="1"/>
    <col min="1534" max="1534" width="10.140625" style="97" customWidth="1"/>
    <col min="1535" max="1535" width="9.85546875" style="97" customWidth="1"/>
    <col min="1536" max="1536" width="9.7109375" style="97" customWidth="1"/>
    <col min="1537" max="1537" width="10.5703125" style="97" customWidth="1"/>
    <col min="1538" max="1539" width="9.7109375" style="97" customWidth="1"/>
    <col min="1540" max="1540" width="8.7109375" style="97" customWidth="1"/>
    <col min="1541" max="1783" width="9.140625" style="97"/>
    <col min="1784" max="1784" width="21.7109375" style="97" customWidth="1"/>
    <col min="1785" max="1785" width="9.7109375" style="97" customWidth="1"/>
    <col min="1786" max="1786" width="9.5703125" style="97" customWidth="1"/>
    <col min="1787" max="1789" width="8.85546875" style="97" customWidth="1"/>
    <col min="1790" max="1790" width="10.140625" style="97" customWidth="1"/>
    <col min="1791" max="1791" width="9.85546875" style="97" customWidth="1"/>
    <col min="1792" max="1792" width="9.7109375" style="97" customWidth="1"/>
    <col min="1793" max="1793" width="10.5703125" style="97" customWidth="1"/>
    <col min="1794" max="1795" width="9.7109375" style="97" customWidth="1"/>
    <col min="1796" max="1796" width="8.7109375" style="97" customWidth="1"/>
    <col min="1797" max="2039" width="9.140625" style="97"/>
    <col min="2040" max="2040" width="21.7109375" style="97" customWidth="1"/>
    <col min="2041" max="2041" width="9.7109375" style="97" customWidth="1"/>
    <col min="2042" max="2042" width="9.5703125" style="97" customWidth="1"/>
    <col min="2043" max="2045" width="8.85546875" style="97" customWidth="1"/>
    <col min="2046" max="2046" width="10.140625" style="97" customWidth="1"/>
    <col min="2047" max="2047" width="9.85546875" style="97" customWidth="1"/>
    <col min="2048" max="2048" width="9.7109375" style="97" customWidth="1"/>
    <col min="2049" max="2049" width="10.5703125" style="97" customWidth="1"/>
    <col min="2050" max="2051" width="9.7109375" style="97" customWidth="1"/>
    <col min="2052" max="2052" width="8.7109375" style="97" customWidth="1"/>
    <col min="2053" max="2295" width="9.140625" style="97"/>
    <col min="2296" max="2296" width="21.7109375" style="97" customWidth="1"/>
    <col min="2297" max="2297" width="9.7109375" style="97" customWidth="1"/>
    <col min="2298" max="2298" width="9.5703125" style="97" customWidth="1"/>
    <col min="2299" max="2301" width="8.85546875" style="97" customWidth="1"/>
    <col min="2302" max="2302" width="10.140625" style="97" customWidth="1"/>
    <col min="2303" max="2303" width="9.85546875" style="97" customWidth="1"/>
    <col min="2304" max="2304" width="9.7109375" style="97" customWidth="1"/>
    <col min="2305" max="2305" width="10.5703125" style="97" customWidth="1"/>
    <col min="2306" max="2307" width="9.7109375" style="97" customWidth="1"/>
    <col min="2308" max="2308" width="8.7109375" style="97" customWidth="1"/>
    <col min="2309" max="2551" width="9.140625" style="97"/>
    <col min="2552" max="2552" width="21.7109375" style="97" customWidth="1"/>
    <col min="2553" max="2553" width="9.7109375" style="97" customWidth="1"/>
    <col min="2554" max="2554" width="9.5703125" style="97" customWidth="1"/>
    <col min="2555" max="2557" width="8.85546875" style="97" customWidth="1"/>
    <col min="2558" max="2558" width="10.140625" style="97" customWidth="1"/>
    <col min="2559" max="2559" width="9.85546875" style="97" customWidth="1"/>
    <col min="2560" max="2560" width="9.7109375" style="97" customWidth="1"/>
    <col min="2561" max="2561" width="10.5703125" style="97" customWidth="1"/>
    <col min="2562" max="2563" width="9.7109375" style="97" customWidth="1"/>
    <col min="2564" max="2564" width="8.7109375" style="97" customWidth="1"/>
    <col min="2565" max="2807" width="9.140625" style="97"/>
    <col min="2808" max="2808" width="21.7109375" style="97" customWidth="1"/>
    <col min="2809" max="2809" width="9.7109375" style="97" customWidth="1"/>
    <col min="2810" max="2810" width="9.5703125" style="97" customWidth="1"/>
    <col min="2811" max="2813" width="8.85546875" style="97" customWidth="1"/>
    <col min="2814" max="2814" width="10.140625" style="97" customWidth="1"/>
    <col min="2815" max="2815" width="9.85546875" style="97" customWidth="1"/>
    <col min="2816" max="2816" width="9.7109375" style="97" customWidth="1"/>
    <col min="2817" max="2817" width="10.5703125" style="97" customWidth="1"/>
    <col min="2818" max="2819" width="9.7109375" style="97" customWidth="1"/>
    <col min="2820" max="2820" width="8.7109375" style="97" customWidth="1"/>
    <col min="2821" max="3063" width="9.140625" style="97"/>
    <col min="3064" max="3064" width="21.7109375" style="97" customWidth="1"/>
    <col min="3065" max="3065" width="9.7109375" style="97" customWidth="1"/>
    <col min="3066" max="3066" width="9.5703125" style="97" customWidth="1"/>
    <col min="3067" max="3069" width="8.85546875" style="97" customWidth="1"/>
    <col min="3070" max="3070" width="10.140625" style="97" customWidth="1"/>
    <col min="3071" max="3071" width="9.85546875" style="97" customWidth="1"/>
    <col min="3072" max="3072" width="9.7109375" style="97" customWidth="1"/>
    <col min="3073" max="3073" width="10.5703125" style="97" customWidth="1"/>
    <col min="3074" max="3075" width="9.7109375" style="97" customWidth="1"/>
    <col min="3076" max="3076" width="8.7109375" style="97" customWidth="1"/>
    <col min="3077" max="3319" width="9.140625" style="97"/>
    <col min="3320" max="3320" width="21.7109375" style="97" customWidth="1"/>
    <col min="3321" max="3321" width="9.7109375" style="97" customWidth="1"/>
    <col min="3322" max="3322" width="9.5703125" style="97" customWidth="1"/>
    <col min="3323" max="3325" width="8.85546875" style="97" customWidth="1"/>
    <col min="3326" max="3326" width="10.140625" style="97" customWidth="1"/>
    <col min="3327" max="3327" width="9.85546875" style="97" customWidth="1"/>
    <col min="3328" max="3328" width="9.7109375" style="97" customWidth="1"/>
    <col min="3329" max="3329" width="10.5703125" style="97" customWidth="1"/>
    <col min="3330" max="3331" width="9.7109375" style="97" customWidth="1"/>
    <col min="3332" max="3332" width="8.7109375" style="97" customWidth="1"/>
    <col min="3333" max="3575" width="9.140625" style="97"/>
    <col min="3576" max="3576" width="21.7109375" style="97" customWidth="1"/>
    <col min="3577" max="3577" width="9.7109375" style="97" customWidth="1"/>
    <col min="3578" max="3578" width="9.5703125" style="97" customWidth="1"/>
    <col min="3579" max="3581" width="8.85546875" style="97" customWidth="1"/>
    <col min="3582" max="3582" width="10.140625" style="97" customWidth="1"/>
    <col min="3583" max="3583" width="9.85546875" style="97" customWidth="1"/>
    <col min="3584" max="3584" width="9.7109375" style="97" customWidth="1"/>
    <col min="3585" max="3585" width="10.5703125" style="97" customWidth="1"/>
    <col min="3586" max="3587" width="9.7109375" style="97" customWidth="1"/>
    <col min="3588" max="3588" width="8.7109375" style="97" customWidth="1"/>
    <col min="3589" max="3831" width="9.140625" style="97"/>
    <col min="3832" max="3832" width="21.7109375" style="97" customWidth="1"/>
    <col min="3833" max="3833" width="9.7109375" style="97" customWidth="1"/>
    <col min="3834" max="3834" width="9.5703125" style="97" customWidth="1"/>
    <col min="3835" max="3837" width="8.85546875" style="97" customWidth="1"/>
    <col min="3838" max="3838" width="10.140625" style="97" customWidth="1"/>
    <col min="3839" max="3839" width="9.85546875" style="97" customWidth="1"/>
    <col min="3840" max="3840" width="9.7109375" style="97" customWidth="1"/>
    <col min="3841" max="3841" width="10.5703125" style="97" customWidth="1"/>
    <col min="3842" max="3843" width="9.7109375" style="97" customWidth="1"/>
    <col min="3844" max="3844" width="8.7109375" style="97" customWidth="1"/>
    <col min="3845" max="4087" width="9.140625" style="97"/>
    <col min="4088" max="4088" width="21.7109375" style="97" customWidth="1"/>
    <col min="4089" max="4089" width="9.7109375" style="97" customWidth="1"/>
    <col min="4090" max="4090" width="9.5703125" style="97" customWidth="1"/>
    <col min="4091" max="4093" width="8.85546875" style="97" customWidth="1"/>
    <col min="4094" max="4094" width="10.140625" style="97" customWidth="1"/>
    <col min="4095" max="4095" width="9.85546875" style="97" customWidth="1"/>
    <col min="4096" max="4096" width="9.7109375" style="97" customWidth="1"/>
    <col min="4097" max="4097" width="10.5703125" style="97" customWidth="1"/>
    <col min="4098" max="4099" width="9.7109375" style="97" customWidth="1"/>
    <col min="4100" max="4100" width="8.7109375" style="97" customWidth="1"/>
    <col min="4101" max="4343" width="9.140625" style="97"/>
    <col min="4344" max="4344" width="21.7109375" style="97" customWidth="1"/>
    <col min="4345" max="4345" width="9.7109375" style="97" customWidth="1"/>
    <col min="4346" max="4346" width="9.5703125" style="97" customWidth="1"/>
    <col min="4347" max="4349" width="8.85546875" style="97" customWidth="1"/>
    <col min="4350" max="4350" width="10.140625" style="97" customWidth="1"/>
    <col min="4351" max="4351" width="9.85546875" style="97" customWidth="1"/>
    <col min="4352" max="4352" width="9.7109375" style="97" customWidth="1"/>
    <col min="4353" max="4353" width="10.5703125" style="97" customWidth="1"/>
    <col min="4354" max="4355" width="9.7109375" style="97" customWidth="1"/>
    <col min="4356" max="4356" width="8.7109375" style="97" customWidth="1"/>
    <col min="4357" max="4599" width="9.140625" style="97"/>
    <col min="4600" max="4600" width="21.7109375" style="97" customWidth="1"/>
    <col min="4601" max="4601" width="9.7109375" style="97" customWidth="1"/>
    <col min="4602" max="4602" width="9.5703125" style="97" customWidth="1"/>
    <col min="4603" max="4605" width="8.85546875" style="97" customWidth="1"/>
    <col min="4606" max="4606" width="10.140625" style="97" customWidth="1"/>
    <col min="4607" max="4607" width="9.85546875" style="97" customWidth="1"/>
    <col min="4608" max="4608" width="9.7109375" style="97" customWidth="1"/>
    <col min="4609" max="4609" width="10.5703125" style="97" customWidth="1"/>
    <col min="4610" max="4611" width="9.7109375" style="97" customWidth="1"/>
    <col min="4612" max="4612" width="8.7109375" style="97" customWidth="1"/>
    <col min="4613" max="4855" width="9.140625" style="97"/>
    <col min="4856" max="4856" width="21.7109375" style="97" customWidth="1"/>
    <col min="4857" max="4857" width="9.7109375" style="97" customWidth="1"/>
    <col min="4858" max="4858" width="9.5703125" style="97" customWidth="1"/>
    <col min="4859" max="4861" width="8.85546875" style="97" customWidth="1"/>
    <col min="4862" max="4862" width="10.140625" style="97" customWidth="1"/>
    <col min="4863" max="4863" width="9.85546875" style="97" customWidth="1"/>
    <col min="4864" max="4864" width="9.7109375" style="97" customWidth="1"/>
    <col min="4865" max="4865" width="10.5703125" style="97" customWidth="1"/>
    <col min="4866" max="4867" width="9.7109375" style="97" customWidth="1"/>
    <col min="4868" max="4868" width="8.7109375" style="97" customWidth="1"/>
    <col min="4869" max="5111" width="9.140625" style="97"/>
    <col min="5112" max="5112" width="21.7109375" style="97" customWidth="1"/>
    <col min="5113" max="5113" width="9.7109375" style="97" customWidth="1"/>
    <col min="5114" max="5114" width="9.5703125" style="97" customWidth="1"/>
    <col min="5115" max="5117" width="8.85546875" style="97" customWidth="1"/>
    <col min="5118" max="5118" width="10.140625" style="97" customWidth="1"/>
    <col min="5119" max="5119" width="9.85546875" style="97" customWidth="1"/>
    <col min="5120" max="5120" width="9.7109375" style="97" customWidth="1"/>
    <col min="5121" max="5121" width="10.5703125" style="97" customWidth="1"/>
    <col min="5122" max="5123" width="9.7109375" style="97" customWidth="1"/>
    <col min="5124" max="5124" width="8.7109375" style="97" customWidth="1"/>
    <col min="5125" max="5367" width="9.140625" style="97"/>
    <col min="5368" max="5368" width="21.7109375" style="97" customWidth="1"/>
    <col min="5369" max="5369" width="9.7109375" style="97" customWidth="1"/>
    <col min="5370" max="5370" width="9.5703125" style="97" customWidth="1"/>
    <col min="5371" max="5373" width="8.85546875" style="97" customWidth="1"/>
    <col min="5374" max="5374" width="10.140625" style="97" customWidth="1"/>
    <col min="5375" max="5375" width="9.85546875" style="97" customWidth="1"/>
    <col min="5376" max="5376" width="9.7109375" style="97" customWidth="1"/>
    <col min="5377" max="5377" width="10.5703125" style="97" customWidth="1"/>
    <col min="5378" max="5379" width="9.7109375" style="97" customWidth="1"/>
    <col min="5380" max="5380" width="8.7109375" style="97" customWidth="1"/>
    <col min="5381" max="5623" width="9.140625" style="97"/>
    <col min="5624" max="5624" width="21.7109375" style="97" customWidth="1"/>
    <col min="5625" max="5625" width="9.7109375" style="97" customWidth="1"/>
    <col min="5626" max="5626" width="9.5703125" style="97" customWidth="1"/>
    <col min="5627" max="5629" width="8.85546875" style="97" customWidth="1"/>
    <col min="5630" max="5630" width="10.140625" style="97" customWidth="1"/>
    <col min="5631" max="5631" width="9.85546875" style="97" customWidth="1"/>
    <col min="5632" max="5632" width="9.7109375" style="97" customWidth="1"/>
    <col min="5633" max="5633" width="10.5703125" style="97" customWidth="1"/>
    <col min="5634" max="5635" width="9.7109375" style="97" customWidth="1"/>
    <col min="5636" max="5636" width="8.7109375" style="97" customWidth="1"/>
    <col min="5637" max="5879" width="9.140625" style="97"/>
    <col min="5880" max="5880" width="21.7109375" style="97" customWidth="1"/>
    <col min="5881" max="5881" width="9.7109375" style="97" customWidth="1"/>
    <col min="5882" max="5882" width="9.5703125" style="97" customWidth="1"/>
    <col min="5883" max="5885" width="8.85546875" style="97" customWidth="1"/>
    <col min="5886" max="5886" width="10.140625" style="97" customWidth="1"/>
    <col min="5887" max="5887" width="9.85546875" style="97" customWidth="1"/>
    <col min="5888" max="5888" width="9.7109375" style="97" customWidth="1"/>
    <col min="5889" max="5889" width="10.5703125" style="97" customWidth="1"/>
    <col min="5890" max="5891" width="9.7109375" style="97" customWidth="1"/>
    <col min="5892" max="5892" width="8.7109375" style="97" customWidth="1"/>
    <col min="5893" max="6135" width="9.140625" style="97"/>
    <col min="6136" max="6136" width="21.7109375" style="97" customWidth="1"/>
    <col min="6137" max="6137" width="9.7109375" style="97" customWidth="1"/>
    <col min="6138" max="6138" width="9.5703125" style="97" customWidth="1"/>
    <col min="6139" max="6141" width="8.85546875" style="97" customWidth="1"/>
    <col min="6142" max="6142" width="10.140625" style="97" customWidth="1"/>
    <col min="6143" max="6143" width="9.85546875" style="97" customWidth="1"/>
    <col min="6144" max="6144" width="9.7109375" style="97" customWidth="1"/>
    <col min="6145" max="6145" width="10.5703125" style="97" customWidth="1"/>
    <col min="6146" max="6147" width="9.7109375" style="97" customWidth="1"/>
    <col min="6148" max="6148" width="8.7109375" style="97" customWidth="1"/>
    <col min="6149" max="6391" width="9.140625" style="97"/>
    <col min="6392" max="6392" width="21.7109375" style="97" customWidth="1"/>
    <col min="6393" max="6393" width="9.7109375" style="97" customWidth="1"/>
    <col min="6394" max="6394" width="9.5703125" style="97" customWidth="1"/>
    <col min="6395" max="6397" width="8.85546875" style="97" customWidth="1"/>
    <col min="6398" max="6398" width="10.140625" style="97" customWidth="1"/>
    <col min="6399" max="6399" width="9.85546875" style="97" customWidth="1"/>
    <col min="6400" max="6400" width="9.7109375" style="97" customWidth="1"/>
    <col min="6401" max="6401" width="10.5703125" style="97" customWidth="1"/>
    <col min="6402" max="6403" width="9.7109375" style="97" customWidth="1"/>
    <col min="6404" max="6404" width="8.7109375" style="97" customWidth="1"/>
    <col min="6405" max="6647" width="9.140625" style="97"/>
    <col min="6648" max="6648" width="21.7109375" style="97" customWidth="1"/>
    <col min="6649" max="6649" width="9.7109375" style="97" customWidth="1"/>
    <col min="6650" max="6650" width="9.5703125" style="97" customWidth="1"/>
    <col min="6651" max="6653" width="8.85546875" style="97" customWidth="1"/>
    <col min="6654" max="6654" width="10.140625" style="97" customWidth="1"/>
    <col min="6655" max="6655" width="9.85546875" style="97" customWidth="1"/>
    <col min="6656" max="6656" width="9.7109375" style="97" customWidth="1"/>
    <col min="6657" max="6657" width="10.5703125" style="97" customWidth="1"/>
    <col min="6658" max="6659" width="9.7109375" style="97" customWidth="1"/>
    <col min="6660" max="6660" width="8.7109375" style="97" customWidth="1"/>
    <col min="6661" max="6903" width="9.140625" style="97"/>
    <col min="6904" max="6904" width="21.7109375" style="97" customWidth="1"/>
    <col min="6905" max="6905" width="9.7109375" style="97" customWidth="1"/>
    <col min="6906" max="6906" width="9.5703125" style="97" customWidth="1"/>
    <col min="6907" max="6909" width="8.85546875" style="97" customWidth="1"/>
    <col min="6910" max="6910" width="10.140625" style="97" customWidth="1"/>
    <col min="6911" max="6911" width="9.85546875" style="97" customWidth="1"/>
    <col min="6912" max="6912" width="9.7109375" style="97" customWidth="1"/>
    <col min="6913" max="6913" width="10.5703125" style="97" customWidth="1"/>
    <col min="6914" max="6915" width="9.7109375" style="97" customWidth="1"/>
    <col min="6916" max="6916" width="8.7109375" style="97" customWidth="1"/>
    <col min="6917" max="7159" width="9.140625" style="97"/>
    <col min="7160" max="7160" width="21.7109375" style="97" customWidth="1"/>
    <col min="7161" max="7161" width="9.7109375" style="97" customWidth="1"/>
    <col min="7162" max="7162" width="9.5703125" style="97" customWidth="1"/>
    <col min="7163" max="7165" width="8.85546875" style="97" customWidth="1"/>
    <col min="7166" max="7166" width="10.140625" style="97" customWidth="1"/>
    <col min="7167" max="7167" width="9.85546875" style="97" customWidth="1"/>
    <col min="7168" max="7168" width="9.7109375" style="97" customWidth="1"/>
    <col min="7169" max="7169" width="10.5703125" style="97" customWidth="1"/>
    <col min="7170" max="7171" width="9.7109375" style="97" customWidth="1"/>
    <col min="7172" max="7172" width="8.7109375" style="97" customWidth="1"/>
    <col min="7173" max="7415" width="9.140625" style="97"/>
    <col min="7416" max="7416" width="21.7109375" style="97" customWidth="1"/>
    <col min="7417" max="7417" width="9.7109375" style="97" customWidth="1"/>
    <col min="7418" max="7418" width="9.5703125" style="97" customWidth="1"/>
    <col min="7419" max="7421" width="8.85546875" style="97" customWidth="1"/>
    <col min="7422" max="7422" width="10.140625" style="97" customWidth="1"/>
    <col min="7423" max="7423" width="9.85546875" style="97" customWidth="1"/>
    <col min="7424" max="7424" width="9.7109375" style="97" customWidth="1"/>
    <col min="7425" max="7425" width="10.5703125" style="97" customWidth="1"/>
    <col min="7426" max="7427" width="9.7109375" style="97" customWidth="1"/>
    <col min="7428" max="7428" width="8.7109375" style="97" customWidth="1"/>
    <col min="7429" max="7671" width="9.140625" style="97"/>
    <col min="7672" max="7672" width="21.7109375" style="97" customWidth="1"/>
    <col min="7673" max="7673" width="9.7109375" style="97" customWidth="1"/>
    <col min="7674" max="7674" width="9.5703125" style="97" customWidth="1"/>
    <col min="7675" max="7677" width="8.85546875" style="97" customWidth="1"/>
    <col min="7678" max="7678" width="10.140625" style="97" customWidth="1"/>
    <col min="7679" max="7679" width="9.85546875" style="97" customWidth="1"/>
    <col min="7680" max="7680" width="9.7109375" style="97" customWidth="1"/>
    <col min="7681" max="7681" width="10.5703125" style="97" customWidth="1"/>
    <col min="7682" max="7683" width="9.7109375" style="97" customWidth="1"/>
    <col min="7684" max="7684" width="8.7109375" style="97" customWidth="1"/>
    <col min="7685" max="7927" width="9.140625" style="97"/>
    <col min="7928" max="7928" width="21.7109375" style="97" customWidth="1"/>
    <col min="7929" max="7929" width="9.7109375" style="97" customWidth="1"/>
    <col min="7930" max="7930" width="9.5703125" style="97" customWidth="1"/>
    <col min="7931" max="7933" width="8.85546875" style="97" customWidth="1"/>
    <col min="7934" max="7934" width="10.140625" style="97" customWidth="1"/>
    <col min="7935" max="7935" width="9.85546875" style="97" customWidth="1"/>
    <col min="7936" max="7936" width="9.7109375" style="97" customWidth="1"/>
    <col min="7937" max="7937" width="10.5703125" style="97" customWidth="1"/>
    <col min="7938" max="7939" width="9.7109375" style="97" customWidth="1"/>
    <col min="7940" max="7940" width="8.7109375" style="97" customWidth="1"/>
    <col min="7941" max="8183" width="9.140625" style="97"/>
    <col min="8184" max="8184" width="21.7109375" style="97" customWidth="1"/>
    <col min="8185" max="8185" width="9.7109375" style="97" customWidth="1"/>
    <col min="8186" max="8186" width="9.5703125" style="97" customWidth="1"/>
    <col min="8187" max="8189" width="8.85546875" style="97" customWidth="1"/>
    <col min="8190" max="8190" width="10.140625" style="97" customWidth="1"/>
    <col min="8191" max="8191" width="9.85546875" style="97" customWidth="1"/>
    <col min="8192" max="8192" width="9.7109375" style="97" customWidth="1"/>
    <col min="8193" max="8193" width="10.5703125" style="97" customWidth="1"/>
    <col min="8194" max="8195" width="9.7109375" style="97" customWidth="1"/>
    <col min="8196" max="8196" width="8.7109375" style="97" customWidth="1"/>
    <col min="8197" max="8439" width="9.140625" style="97"/>
    <col min="8440" max="8440" width="21.7109375" style="97" customWidth="1"/>
    <col min="8441" max="8441" width="9.7109375" style="97" customWidth="1"/>
    <col min="8442" max="8442" width="9.5703125" style="97" customWidth="1"/>
    <col min="8443" max="8445" width="8.85546875" style="97" customWidth="1"/>
    <col min="8446" max="8446" width="10.140625" style="97" customWidth="1"/>
    <col min="8447" max="8447" width="9.85546875" style="97" customWidth="1"/>
    <col min="8448" max="8448" width="9.7109375" style="97" customWidth="1"/>
    <col min="8449" max="8449" width="10.5703125" style="97" customWidth="1"/>
    <col min="8450" max="8451" width="9.7109375" style="97" customWidth="1"/>
    <col min="8452" max="8452" width="8.7109375" style="97" customWidth="1"/>
    <col min="8453" max="8695" width="9.140625" style="97"/>
    <col min="8696" max="8696" width="21.7109375" style="97" customWidth="1"/>
    <col min="8697" max="8697" width="9.7109375" style="97" customWidth="1"/>
    <col min="8698" max="8698" width="9.5703125" style="97" customWidth="1"/>
    <col min="8699" max="8701" width="8.85546875" style="97" customWidth="1"/>
    <col min="8702" max="8702" width="10.140625" style="97" customWidth="1"/>
    <col min="8703" max="8703" width="9.85546875" style="97" customWidth="1"/>
    <col min="8704" max="8704" width="9.7109375" style="97" customWidth="1"/>
    <col min="8705" max="8705" width="10.5703125" style="97" customWidth="1"/>
    <col min="8706" max="8707" width="9.7109375" style="97" customWidth="1"/>
    <col min="8708" max="8708" width="8.7109375" style="97" customWidth="1"/>
    <col min="8709" max="8951" width="9.140625" style="97"/>
    <col min="8952" max="8952" width="21.7109375" style="97" customWidth="1"/>
    <col min="8953" max="8953" width="9.7109375" style="97" customWidth="1"/>
    <col min="8954" max="8954" width="9.5703125" style="97" customWidth="1"/>
    <col min="8955" max="8957" width="8.85546875" style="97" customWidth="1"/>
    <col min="8958" max="8958" width="10.140625" style="97" customWidth="1"/>
    <col min="8959" max="8959" width="9.85546875" style="97" customWidth="1"/>
    <col min="8960" max="8960" width="9.7109375" style="97" customWidth="1"/>
    <col min="8961" max="8961" width="10.5703125" style="97" customWidth="1"/>
    <col min="8962" max="8963" width="9.7109375" style="97" customWidth="1"/>
    <col min="8964" max="8964" width="8.7109375" style="97" customWidth="1"/>
    <col min="8965" max="9207" width="9.140625" style="97"/>
    <col min="9208" max="9208" width="21.7109375" style="97" customWidth="1"/>
    <col min="9209" max="9209" width="9.7109375" style="97" customWidth="1"/>
    <col min="9210" max="9210" width="9.5703125" style="97" customWidth="1"/>
    <col min="9211" max="9213" width="8.85546875" style="97" customWidth="1"/>
    <col min="9214" max="9214" width="10.140625" style="97" customWidth="1"/>
    <col min="9215" max="9215" width="9.85546875" style="97" customWidth="1"/>
    <col min="9216" max="9216" width="9.7109375" style="97" customWidth="1"/>
    <col min="9217" max="9217" width="10.5703125" style="97" customWidth="1"/>
    <col min="9218" max="9219" width="9.7109375" style="97" customWidth="1"/>
    <col min="9220" max="9220" width="8.7109375" style="97" customWidth="1"/>
    <col min="9221" max="9463" width="9.140625" style="97"/>
    <col min="9464" max="9464" width="21.7109375" style="97" customWidth="1"/>
    <col min="9465" max="9465" width="9.7109375" style="97" customWidth="1"/>
    <col min="9466" max="9466" width="9.5703125" style="97" customWidth="1"/>
    <col min="9467" max="9469" width="8.85546875" style="97" customWidth="1"/>
    <col min="9470" max="9470" width="10.140625" style="97" customWidth="1"/>
    <col min="9471" max="9471" width="9.85546875" style="97" customWidth="1"/>
    <col min="9472" max="9472" width="9.7109375" style="97" customWidth="1"/>
    <col min="9473" max="9473" width="10.5703125" style="97" customWidth="1"/>
    <col min="9474" max="9475" width="9.7109375" style="97" customWidth="1"/>
    <col min="9476" max="9476" width="8.7109375" style="97" customWidth="1"/>
    <col min="9477" max="9719" width="9.140625" style="97"/>
    <col min="9720" max="9720" width="21.7109375" style="97" customWidth="1"/>
    <col min="9721" max="9721" width="9.7109375" style="97" customWidth="1"/>
    <col min="9722" max="9722" width="9.5703125" style="97" customWidth="1"/>
    <col min="9723" max="9725" width="8.85546875" style="97" customWidth="1"/>
    <col min="9726" max="9726" width="10.140625" style="97" customWidth="1"/>
    <col min="9727" max="9727" width="9.85546875" style="97" customWidth="1"/>
    <col min="9728" max="9728" width="9.7109375" style="97" customWidth="1"/>
    <col min="9729" max="9729" width="10.5703125" style="97" customWidth="1"/>
    <col min="9730" max="9731" width="9.7109375" style="97" customWidth="1"/>
    <col min="9732" max="9732" width="8.7109375" style="97" customWidth="1"/>
    <col min="9733" max="9975" width="9.140625" style="97"/>
    <col min="9976" max="9976" width="21.7109375" style="97" customWidth="1"/>
    <col min="9977" max="9977" width="9.7109375" style="97" customWidth="1"/>
    <col min="9978" max="9978" width="9.5703125" style="97" customWidth="1"/>
    <col min="9979" max="9981" width="8.85546875" style="97" customWidth="1"/>
    <col min="9982" max="9982" width="10.140625" style="97" customWidth="1"/>
    <col min="9983" max="9983" width="9.85546875" style="97" customWidth="1"/>
    <col min="9984" max="9984" width="9.7109375" style="97" customWidth="1"/>
    <col min="9985" max="9985" width="10.5703125" style="97" customWidth="1"/>
    <col min="9986" max="9987" width="9.7109375" style="97" customWidth="1"/>
    <col min="9988" max="9988" width="8.7109375" style="97" customWidth="1"/>
    <col min="9989" max="10231" width="9.140625" style="97"/>
    <col min="10232" max="10232" width="21.7109375" style="97" customWidth="1"/>
    <col min="10233" max="10233" width="9.7109375" style="97" customWidth="1"/>
    <col min="10234" max="10234" width="9.5703125" style="97" customWidth="1"/>
    <col min="10235" max="10237" width="8.85546875" style="97" customWidth="1"/>
    <col min="10238" max="10238" width="10.140625" style="97" customWidth="1"/>
    <col min="10239" max="10239" width="9.85546875" style="97" customWidth="1"/>
    <col min="10240" max="10240" width="9.7109375" style="97" customWidth="1"/>
    <col min="10241" max="10241" width="10.5703125" style="97" customWidth="1"/>
    <col min="10242" max="10243" width="9.7109375" style="97" customWidth="1"/>
    <col min="10244" max="10244" width="8.7109375" style="97" customWidth="1"/>
    <col min="10245" max="10487" width="9.140625" style="97"/>
    <col min="10488" max="10488" width="21.7109375" style="97" customWidth="1"/>
    <col min="10489" max="10489" width="9.7109375" style="97" customWidth="1"/>
    <col min="10490" max="10490" width="9.5703125" style="97" customWidth="1"/>
    <col min="10491" max="10493" width="8.85546875" style="97" customWidth="1"/>
    <col min="10494" max="10494" width="10.140625" style="97" customWidth="1"/>
    <col min="10495" max="10495" width="9.85546875" style="97" customWidth="1"/>
    <col min="10496" max="10496" width="9.7109375" style="97" customWidth="1"/>
    <col min="10497" max="10497" width="10.5703125" style="97" customWidth="1"/>
    <col min="10498" max="10499" width="9.7109375" style="97" customWidth="1"/>
    <col min="10500" max="10500" width="8.7109375" style="97" customWidth="1"/>
    <col min="10501" max="10743" width="9.140625" style="97"/>
    <col min="10744" max="10744" width="21.7109375" style="97" customWidth="1"/>
    <col min="10745" max="10745" width="9.7109375" style="97" customWidth="1"/>
    <col min="10746" max="10746" width="9.5703125" style="97" customWidth="1"/>
    <col min="10747" max="10749" width="8.85546875" style="97" customWidth="1"/>
    <col min="10750" max="10750" width="10.140625" style="97" customWidth="1"/>
    <col min="10751" max="10751" width="9.85546875" style="97" customWidth="1"/>
    <col min="10752" max="10752" width="9.7109375" style="97" customWidth="1"/>
    <col min="10753" max="10753" width="10.5703125" style="97" customWidth="1"/>
    <col min="10754" max="10755" width="9.7109375" style="97" customWidth="1"/>
    <col min="10756" max="10756" width="8.7109375" style="97" customWidth="1"/>
    <col min="10757" max="10999" width="9.140625" style="97"/>
    <col min="11000" max="11000" width="21.7109375" style="97" customWidth="1"/>
    <col min="11001" max="11001" width="9.7109375" style="97" customWidth="1"/>
    <col min="11002" max="11002" width="9.5703125" style="97" customWidth="1"/>
    <col min="11003" max="11005" width="8.85546875" style="97" customWidth="1"/>
    <col min="11006" max="11006" width="10.140625" style="97" customWidth="1"/>
    <col min="11007" max="11007" width="9.85546875" style="97" customWidth="1"/>
    <col min="11008" max="11008" width="9.7109375" style="97" customWidth="1"/>
    <col min="11009" max="11009" width="10.5703125" style="97" customWidth="1"/>
    <col min="11010" max="11011" width="9.7109375" style="97" customWidth="1"/>
    <col min="11012" max="11012" width="8.7109375" style="97" customWidth="1"/>
    <col min="11013" max="11255" width="9.140625" style="97"/>
    <col min="11256" max="11256" width="21.7109375" style="97" customWidth="1"/>
    <col min="11257" max="11257" width="9.7109375" style="97" customWidth="1"/>
    <col min="11258" max="11258" width="9.5703125" style="97" customWidth="1"/>
    <col min="11259" max="11261" width="8.85546875" style="97" customWidth="1"/>
    <col min="11262" max="11262" width="10.140625" style="97" customWidth="1"/>
    <col min="11263" max="11263" width="9.85546875" style="97" customWidth="1"/>
    <col min="11264" max="11264" width="9.7109375" style="97" customWidth="1"/>
    <col min="11265" max="11265" width="10.5703125" style="97" customWidth="1"/>
    <col min="11266" max="11267" width="9.7109375" style="97" customWidth="1"/>
    <col min="11268" max="11268" width="8.7109375" style="97" customWidth="1"/>
    <col min="11269" max="11511" width="9.140625" style="97"/>
    <col min="11512" max="11512" width="21.7109375" style="97" customWidth="1"/>
    <col min="11513" max="11513" width="9.7109375" style="97" customWidth="1"/>
    <col min="11514" max="11514" width="9.5703125" style="97" customWidth="1"/>
    <col min="11515" max="11517" width="8.85546875" style="97" customWidth="1"/>
    <col min="11518" max="11518" width="10.140625" style="97" customWidth="1"/>
    <col min="11519" max="11519" width="9.85546875" style="97" customWidth="1"/>
    <col min="11520" max="11520" width="9.7109375" style="97" customWidth="1"/>
    <col min="11521" max="11521" width="10.5703125" style="97" customWidth="1"/>
    <col min="11522" max="11523" width="9.7109375" style="97" customWidth="1"/>
    <col min="11524" max="11524" width="8.7109375" style="97" customWidth="1"/>
    <col min="11525" max="11767" width="9.140625" style="97"/>
    <col min="11768" max="11768" width="21.7109375" style="97" customWidth="1"/>
    <col min="11769" max="11769" width="9.7109375" style="97" customWidth="1"/>
    <col min="11770" max="11770" width="9.5703125" style="97" customWidth="1"/>
    <col min="11771" max="11773" width="8.85546875" style="97" customWidth="1"/>
    <col min="11774" max="11774" width="10.140625" style="97" customWidth="1"/>
    <col min="11775" max="11775" width="9.85546875" style="97" customWidth="1"/>
    <col min="11776" max="11776" width="9.7109375" style="97" customWidth="1"/>
    <col min="11777" max="11777" width="10.5703125" style="97" customWidth="1"/>
    <col min="11778" max="11779" width="9.7109375" style="97" customWidth="1"/>
    <col min="11780" max="11780" width="8.7109375" style="97" customWidth="1"/>
    <col min="11781" max="12023" width="9.140625" style="97"/>
    <col min="12024" max="12024" width="21.7109375" style="97" customWidth="1"/>
    <col min="12025" max="12025" width="9.7109375" style="97" customWidth="1"/>
    <col min="12026" max="12026" width="9.5703125" style="97" customWidth="1"/>
    <col min="12027" max="12029" width="8.85546875" style="97" customWidth="1"/>
    <col min="12030" max="12030" width="10.140625" style="97" customWidth="1"/>
    <col min="12031" max="12031" width="9.85546875" style="97" customWidth="1"/>
    <col min="12032" max="12032" width="9.7109375" style="97" customWidth="1"/>
    <col min="12033" max="12033" width="10.5703125" style="97" customWidth="1"/>
    <col min="12034" max="12035" width="9.7109375" style="97" customWidth="1"/>
    <col min="12036" max="12036" width="8.7109375" style="97" customWidth="1"/>
    <col min="12037" max="12279" width="9.140625" style="97"/>
    <col min="12280" max="12280" width="21.7109375" style="97" customWidth="1"/>
    <col min="12281" max="12281" width="9.7109375" style="97" customWidth="1"/>
    <col min="12282" max="12282" width="9.5703125" style="97" customWidth="1"/>
    <col min="12283" max="12285" width="8.85546875" style="97" customWidth="1"/>
    <col min="12286" max="12286" width="10.140625" style="97" customWidth="1"/>
    <col min="12287" max="12287" width="9.85546875" style="97" customWidth="1"/>
    <col min="12288" max="12288" width="9.7109375" style="97" customWidth="1"/>
    <col min="12289" max="12289" width="10.5703125" style="97" customWidth="1"/>
    <col min="12290" max="12291" width="9.7109375" style="97" customWidth="1"/>
    <col min="12292" max="12292" width="8.7109375" style="97" customWidth="1"/>
    <col min="12293" max="12535" width="9.140625" style="97"/>
    <col min="12536" max="12536" width="21.7109375" style="97" customWidth="1"/>
    <col min="12537" max="12537" width="9.7109375" style="97" customWidth="1"/>
    <col min="12538" max="12538" width="9.5703125" style="97" customWidth="1"/>
    <col min="12539" max="12541" width="8.85546875" style="97" customWidth="1"/>
    <col min="12542" max="12542" width="10.140625" style="97" customWidth="1"/>
    <col min="12543" max="12543" width="9.85546875" style="97" customWidth="1"/>
    <col min="12544" max="12544" width="9.7109375" style="97" customWidth="1"/>
    <col min="12545" max="12545" width="10.5703125" style="97" customWidth="1"/>
    <col min="12546" max="12547" width="9.7109375" style="97" customWidth="1"/>
    <col min="12548" max="12548" width="8.7109375" style="97" customWidth="1"/>
    <col min="12549" max="12791" width="9.140625" style="97"/>
    <col min="12792" max="12792" width="21.7109375" style="97" customWidth="1"/>
    <col min="12793" max="12793" width="9.7109375" style="97" customWidth="1"/>
    <col min="12794" max="12794" width="9.5703125" style="97" customWidth="1"/>
    <col min="12795" max="12797" width="8.85546875" style="97" customWidth="1"/>
    <col min="12798" max="12798" width="10.140625" style="97" customWidth="1"/>
    <col min="12799" max="12799" width="9.85546875" style="97" customWidth="1"/>
    <col min="12800" max="12800" width="9.7109375" style="97" customWidth="1"/>
    <col min="12801" max="12801" width="10.5703125" style="97" customWidth="1"/>
    <col min="12802" max="12803" width="9.7109375" style="97" customWidth="1"/>
    <col min="12804" max="12804" width="8.7109375" style="97" customWidth="1"/>
    <col min="12805" max="13047" width="9.140625" style="97"/>
    <col min="13048" max="13048" width="21.7109375" style="97" customWidth="1"/>
    <col min="13049" max="13049" width="9.7109375" style="97" customWidth="1"/>
    <col min="13050" max="13050" width="9.5703125" style="97" customWidth="1"/>
    <col min="13051" max="13053" width="8.85546875" style="97" customWidth="1"/>
    <col min="13054" max="13054" width="10.140625" style="97" customWidth="1"/>
    <col min="13055" max="13055" width="9.85546875" style="97" customWidth="1"/>
    <col min="13056" max="13056" width="9.7109375" style="97" customWidth="1"/>
    <col min="13057" max="13057" width="10.5703125" style="97" customWidth="1"/>
    <col min="13058" max="13059" width="9.7109375" style="97" customWidth="1"/>
    <col min="13060" max="13060" width="8.7109375" style="97" customWidth="1"/>
    <col min="13061" max="13303" width="9.140625" style="97"/>
    <col min="13304" max="13304" width="21.7109375" style="97" customWidth="1"/>
    <col min="13305" max="13305" width="9.7109375" style="97" customWidth="1"/>
    <col min="13306" max="13306" width="9.5703125" style="97" customWidth="1"/>
    <col min="13307" max="13309" width="8.85546875" style="97" customWidth="1"/>
    <col min="13310" max="13310" width="10.140625" style="97" customWidth="1"/>
    <col min="13311" max="13311" width="9.85546875" style="97" customWidth="1"/>
    <col min="13312" max="13312" width="9.7109375" style="97" customWidth="1"/>
    <col min="13313" max="13313" width="10.5703125" style="97" customWidth="1"/>
    <col min="13314" max="13315" width="9.7109375" style="97" customWidth="1"/>
    <col min="13316" max="13316" width="8.7109375" style="97" customWidth="1"/>
    <col min="13317" max="13559" width="9.140625" style="97"/>
    <col min="13560" max="13560" width="21.7109375" style="97" customWidth="1"/>
    <col min="13561" max="13561" width="9.7109375" style="97" customWidth="1"/>
    <col min="13562" max="13562" width="9.5703125" style="97" customWidth="1"/>
    <col min="13563" max="13565" width="8.85546875" style="97" customWidth="1"/>
    <col min="13566" max="13566" width="10.140625" style="97" customWidth="1"/>
    <col min="13567" max="13567" width="9.85546875" style="97" customWidth="1"/>
    <col min="13568" max="13568" width="9.7109375" style="97" customWidth="1"/>
    <col min="13569" max="13569" width="10.5703125" style="97" customWidth="1"/>
    <col min="13570" max="13571" width="9.7109375" style="97" customWidth="1"/>
    <col min="13572" max="13572" width="8.7109375" style="97" customWidth="1"/>
    <col min="13573" max="13815" width="9.140625" style="97"/>
    <col min="13816" max="13816" width="21.7109375" style="97" customWidth="1"/>
    <col min="13817" max="13817" width="9.7109375" style="97" customWidth="1"/>
    <col min="13818" max="13818" width="9.5703125" style="97" customWidth="1"/>
    <col min="13819" max="13821" width="8.85546875" style="97" customWidth="1"/>
    <col min="13822" max="13822" width="10.140625" style="97" customWidth="1"/>
    <col min="13823" max="13823" width="9.85546875" style="97" customWidth="1"/>
    <col min="13824" max="13824" width="9.7109375" style="97" customWidth="1"/>
    <col min="13825" max="13825" width="10.5703125" style="97" customWidth="1"/>
    <col min="13826" max="13827" width="9.7109375" style="97" customWidth="1"/>
    <col min="13828" max="13828" width="8.7109375" style="97" customWidth="1"/>
    <col min="13829" max="14071" width="9.140625" style="97"/>
    <col min="14072" max="14072" width="21.7109375" style="97" customWidth="1"/>
    <col min="14073" max="14073" width="9.7109375" style="97" customWidth="1"/>
    <col min="14074" max="14074" width="9.5703125" style="97" customWidth="1"/>
    <col min="14075" max="14077" width="8.85546875" style="97" customWidth="1"/>
    <col min="14078" max="14078" width="10.140625" style="97" customWidth="1"/>
    <col min="14079" max="14079" width="9.85546875" style="97" customWidth="1"/>
    <col min="14080" max="14080" width="9.7109375" style="97" customWidth="1"/>
    <col min="14081" max="14081" width="10.5703125" style="97" customWidth="1"/>
    <col min="14082" max="14083" width="9.7109375" style="97" customWidth="1"/>
    <col min="14084" max="14084" width="8.7109375" style="97" customWidth="1"/>
    <col min="14085" max="14327" width="9.140625" style="97"/>
    <col min="14328" max="14328" width="21.7109375" style="97" customWidth="1"/>
    <col min="14329" max="14329" width="9.7109375" style="97" customWidth="1"/>
    <col min="14330" max="14330" width="9.5703125" style="97" customWidth="1"/>
    <col min="14331" max="14333" width="8.85546875" style="97" customWidth="1"/>
    <col min="14334" max="14334" width="10.140625" style="97" customWidth="1"/>
    <col min="14335" max="14335" width="9.85546875" style="97" customWidth="1"/>
    <col min="14336" max="14336" width="9.7109375" style="97" customWidth="1"/>
    <col min="14337" max="14337" width="10.5703125" style="97" customWidth="1"/>
    <col min="14338" max="14339" width="9.7109375" style="97" customWidth="1"/>
    <col min="14340" max="14340" width="8.7109375" style="97" customWidth="1"/>
    <col min="14341" max="14583" width="9.140625" style="97"/>
    <col min="14584" max="14584" width="21.7109375" style="97" customWidth="1"/>
    <col min="14585" max="14585" width="9.7109375" style="97" customWidth="1"/>
    <col min="14586" max="14586" width="9.5703125" style="97" customWidth="1"/>
    <col min="14587" max="14589" width="8.85546875" style="97" customWidth="1"/>
    <col min="14590" max="14590" width="10.140625" style="97" customWidth="1"/>
    <col min="14591" max="14591" width="9.85546875" style="97" customWidth="1"/>
    <col min="14592" max="14592" width="9.7109375" style="97" customWidth="1"/>
    <col min="14593" max="14593" width="10.5703125" style="97" customWidth="1"/>
    <col min="14594" max="14595" width="9.7109375" style="97" customWidth="1"/>
    <col min="14596" max="14596" width="8.7109375" style="97" customWidth="1"/>
    <col min="14597" max="14839" width="9.140625" style="97"/>
    <col min="14840" max="14840" width="21.7109375" style="97" customWidth="1"/>
    <col min="14841" max="14841" width="9.7109375" style="97" customWidth="1"/>
    <col min="14842" max="14842" width="9.5703125" style="97" customWidth="1"/>
    <col min="14843" max="14845" width="8.85546875" style="97" customWidth="1"/>
    <col min="14846" max="14846" width="10.140625" style="97" customWidth="1"/>
    <col min="14847" max="14847" width="9.85546875" style="97" customWidth="1"/>
    <col min="14848" max="14848" width="9.7109375" style="97" customWidth="1"/>
    <col min="14849" max="14849" width="10.5703125" style="97" customWidth="1"/>
    <col min="14850" max="14851" width="9.7109375" style="97" customWidth="1"/>
    <col min="14852" max="14852" width="8.7109375" style="97" customWidth="1"/>
    <col min="14853" max="15095" width="9.140625" style="97"/>
    <col min="15096" max="15096" width="21.7109375" style="97" customWidth="1"/>
    <col min="15097" max="15097" width="9.7109375" style="97" customWidth="1"/>
    <col min="15098" max="15098" width="9.5703125" style="97" customWidth="1"/>
    <col min="15099" max="15101" width="8.85546875" style="97" customWidth="1"/>
    <col min="15102" max="15102" width="10.140625" style="97" customWidth="1"/>
    <col min="15103" max="15103" width="9.85546875" style="97" customWidth="1"/>
    <col min="15104" max="15104" width="9.7109375" style="97" customWidth="1"/>
    <col min="15105" max="15105" width="10.5703125" style="97" customWidth="1"/>
    <col min="15106" max="15107" width="9.7109375" style="97" customWidth="1"/>
    <col min="15108" max="15108" width="8.7109375" style="97" customWidth="1"/>
    <col min="15109" max="15351" width="9.140625" style="97"/>
    <col min="15352" max="15352" width="21.7109375" style="97" customWidth="1"/>
    <col min="15353" max="15353" width="9.7109375" style="97" customWidth="1"/>
    <col min="15354" max="15354" width="9.5703125" style="97" customWidth="1"/>
    <col min="15355" max="15357" width="8.85546875" style="97" customWidth="1"/>
    <col min="15358" max="15358" width="10.140625" style="97" customWidth="1"/>
    <col min="15359" max="15359" width="9.85546875" style="97" customWidth="1"/>
    <col min="15360" max="15360" width="9.7109375" style="97" customWidth="1"/>
    <col min="15361" max="15361" width="10.5703125" style="97" customWidth="1"/>
    <col min="15362" max="15363" width="9.7109375" style="97" customWidth="1"/>
    <col min="15364" max="15364" width="8.7109375" style="97" customWidth="1"/>
    <col min="15365" max="15607" width="9.140625" style="97"/>
    <col min="15608" max="15608" width="21.7109375" style="97" customWidth="1"/>
    <col min="15609" max="15609" width="9.7109375" style="97" customWidth="1"/>
    <col min="15610" max="15610" width="9.5703125" style="97" customWidth="1"/>
    <col min="15611" max="15613" width="8.85546875" style="97" customWidth="1"/>
    <col min="15614" max="15614" width="10.140625" style="97" customWidth="1"/>
    <col min="15615" max="15615" width="9.85546875" style="97" customWidth="1"/>
    <col min="15616" max="15616" width="9.7109375" style="97" customWidth="1"/>
    <col min="15617" max="15617" width="10.5703125" style="97" customWidth="1"/>
    <col min="15618" max="15619" width="9.7109375" style="97" customWidth="1"/>
    <col min="15620" max="15620" width="8.7109375" style="97" customWidth="1"/>
    <col min="15621" max="15863" width="9.140625" style="97"/>
    <col min="15864" max="15864" width="21.7109375" style="97" customWidth="1"/>
    <col min="15865" max="15865" width="9.7109375" style="97" customWidth="1"/>
    <col min="15866" max="15866" width="9.5703125" style="97" customWidth="1"/>
    <col min="15867" max="15869" width="8.85546875" style="97" customWidth="1"/>
    <col min="15870" max="15870" width="10.140625" style="97" customWidth="1"/>
    <col min="15871" max="15871" width="9.85546875" style="97" customWidth="1"/>
    <col min="15872" max="15872" width="9.7109375" style="97" customWidth="1"/>
    <col min="15873" max="15873" width="10.5703125" style="97" customWidth="1"/>
    <col min="15874" max="15875" width="9.7109375" style="97" customWidth="1"/>
    <col min="15876" max="15876" width="8.7109375" style="97" customWidth="1"/>
    <col min="15877" max="16119" width="9.140625" style="97"/>
    <col min="16120" max="16120" width="21.7109375" style="97" customWidth="1"/>
    <col min="16121" max="16121" width="9.7109375" style="97" customWidth="1"/>
    <col min="16122" max="16122" width="9.5703125" style="97" customWidth="1"/>
    <col min="16123" max="16125" width="8.85546875" style="97" customWidth="1"/>
    <col min="16126" max="16126" width="10.140625" style="97" customWidth="1"/>
    <col min="16127" max="16127" width="9.85546875" style="97" customWidth="1"/>
    <col min="16128" max="16128" width="9.7109375" style="97" customWidth="1"/>
    <col min="16129" max="16129" width="10.5703125" style="97" customWidth="1"/>
    <col min="16130" max="16131" width="9.7109375" style="97" customWidth="1"/>
    <col min="16132" max="16132" width="8.7109375" style="97" customWidth="1"/>
    <col min="16133" max="16384" width="9.140625" style="97"/>
  </cols>
  <sheetData>
    <row r="1" spans="1:22" ht="29.25" customHeight="1">
      <c r="A1" s="408" t="s">
        <v>152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2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P2" s="99" t="s">
        <v>101</v>
      </c>
    </row>
    <row r="3" spans="1:22" ht="14.25" customHeight="1">
      <c r="A3" s="382"/>
      <c r="B3" s="380" t="s">
        <v>113</v>
      </c>
      <c r="C3" s="380"/>
      <c r="D3" s="380"/>
      <c r="E3" s="381" t="s">
        <v>59</v>
      </c>
      <c r="F3" s="383"/>
      <c r="G3" s="383"/>
      <c r="H3" s="383"/>
      <c r="I3" s="383"/>
      <c r="J3" s="383"/>
      <c r="K3" s="374" t="s">
        <v>123</v>
      </c>
      <c r="L3" s="375"/>
      <c r="M3" s="376"/>
      <c r="N3" s="380" t="s">
        <v>60</v>
      </c>
      <c r="O3" s="380"/>
      <c r="P3" s="381"/>
      <c r="Q3" s="100"/>
    </row>
    <row r="4" spans="1:22" ht="35.25" customHeight="1">
      <c r="A4" s="382"/>
      <c r="B4" s="380"/>
      <c r="C4" s="380"/>
      <c r="D4" s="380"/>
      <c r="E4" s="380" t="s">
        <v>58</v>
      </c>
      <c r="F4" s="380"/>
      <c r="G4" s="380"/>
      <c r="H4" s="380" t="s">
        <v>57</v>
      </c>
      <c r="I4" s="380"/>
      <c r="J4" s="380"/>
      <c r="K4" s="377"/>
      <c r="L4" s="378"/>
      <c r="M4" s="379"/>
      <c r="N4" s="380"/>
      <c r="O4" s="380"/>
      <c r="P4" s="381"/>
      <c r="Q4" s="100"/>
    </row>
    <row r="5" spans="1:22" ht="36" customHeight="1">
      <c r="A5" s="382"/>
      <c r="B5" s="267" t="s">
        <v>144</v>
      </c>
      <c r="C5" s="267" t="s">
        <v>112</v>
      </c>
      <c r="D5" s="267" t="s">
        <v>150</v>
      </c>
      <c r="E5" s="267" t="s">
        <v>144</v>
      </c>
      <c r="F5" s="267" t="s">
        <v>112</v>
      </c>
      <c r="G5" s="267" t="s">
        <v>150</v>
      </c>
      <c r="H5" s="267" t="s">
        <v>144</v>
      </c>
      <c r="I5" s="267" t="s">
        <v>112</v>
      </c>
      <c r="J5" s="267" t="s">
        <v>150</v>
      </c>
      <c r="K5" s="267" t="s">
        <v>144</v>
      </c>
      <c r="L5" s="267" t="s">
        <v>112</v>
      </c>
      <c r="M5" s="267" t="s">
        <v>150</v>
      </c>
      <c r="N5" s="267" t="s">
        <v>144</v>
      </c>
      <c r="O5" s="267" t="s">
        <v>112</v>
      </c>
      <c r="P5" s="268" t="s">
        <v>150</v>
      </c>
      <c r="Q5" s="100"/>
    </row>
    <row r="6" spans="1:22">
      <c r="A6" s="55" t="s">
        <v>64</v>
      </c>
      <c r="B6" s="306">
        <v>414801</v>
      </c>
      <c r="C6" s="306">
        <v>426813</v>
      </c>
      <c r="D6" s="308">
        <v>97.2</v>
      </c>
      <c r="E6" s="306">
        <v>30508</v>
      </c>
      <c r="F6" s="306">
        <v>41182</v>
      </c>
      <c r="G6" s="308">
        <v>74.099999999999994</v>
      </c>
      <c r="H6" s="306">
        <v>384293</v>
      </c>
      <c r="I6" s="306">
        <v>385631</v>
      </c>
      <c r="J6" s="308">
        <v>99.7</v>
      </c>
      <c r="K6" s="306">
        <v>1112651</v>
      </c>
      <c r="L6" s="306">
        <v>1176081</v>
      </c>
      <c r="M6" s="308">
        <v>94.6</v>
      </c>
      <c r="N6" s="306">
        <v>1527452</v>
      </c>
      <c r="O6" s="306">
        <v>1602894</v>
      </c>
      <c r="P6" s="308">
        <v>95.3</v>
      </c>
      <c r="Q6" s="248"/>
      <c r="R6" s="248"/>
      <c r="S6" s="244"/>
      <c r="T6" s="248"/>
      <c r="U6" s="248"/>
      <c r="V6" s="244"/>
    </row>
    <row r="7" spans="1:22">
      <c r="A7" s="60" t="s">
        <v>65</v>
      </c>
      <c r="B7" s="303">
        <v>59754</v>
      </c>
      <c r="C7" s="303">
        <v>56839</v>
      </c>
      <c r="D7" s="304">
        <v>105.1</v>
      </c>
      <c r="E7" s="303">
        <v>306</v>
      </c>
      <c r="F7" s="303">
        <v>392</v>
      </c>
      <c r="G7" s="304">
        <v>78.099999999999994</v>
      </c>
      <c r="H7" s="303">
        <v>59448</v>
      </c>
      <c r="I7" s="303">
        <v>56447</v>
      </c>
      <c r="J7" s="304">
        <v>105.3</v>
      </c>
      <c r="K7" s="303">
        <v>42141</v>
      </c>
      <c r="L7" s="303">
        <v>45229</v>
      </c>
      <c r="M7" s="304">
        <v>93.2</v>
      </c>
      <c r="N7" s="303">
        <v>101895</v>
      </c>
      <c r="O7" s="303">
        <v>102068</v>
      </c>
      <c r="P7" s="304">
        <v>99.8</v>
      </c>
      <c r="Q7" s="248"/>
      <c r="R7" s="248"/>
      <c r="S7" s="244"/>
      <c r="T7" s="248"/>
      <c r="U7" s="248"/>
      <c r="V7" s="244"/>
    </row>
    <row r="8" spans="1:22">
      <c r="A8" s="61" t="s">
        <v>66</v>
      </c>
      <c r="B8" s="303">
        <v>5109</v>
      </c>
      <c r="C8" s="303">
        <v>4513</v>
      </c>
      <c r="D8" s="304">
        <v>113.2</v>
      </c>
      <c r="E8" s="303">
        <v>1079</v>
      </c>
      <c r="F8" s="303">
        <v>644</v>
      </c>
      <c r="G8" s="304">
        <v>167.5</v>
      </c>
      <c r="H8" s="303">
        <v>4030</v>
      </c>
      <c r="I8" s="303">
        <v>3869</v>
      </c>
      <c r="J8" s="304">
        <v>104.2</v>
      </c>
      <c r="K8" s="303">
        <v>39773</v>
      </c>
      <c r="L8" s="303">
        <v>44622</v>
      </c>
      <c r="M8" s="304">
        <v>89.1</v>
      </c>
      <c r="N8" s="303">
        <v>44882</v>
      </c>
      <c r="O8" s="303">
        <v>49135</v>
      </c>
      <c r="P8" s="304">
        <v>91.3</v>
      </c>
      <c r="Q8" s="248"/>
      <c r="R8" s="248"/>
      <c r="S8" s="244"/>
      <c r="T8" s="248"/>
      <c r="U8" s="248"/>
      <c r="V8" s="244"/>
    </row>
    <row r="9" spans="1:22">
      <c r="A9" s="61" t="s">
        <v>67</v>
      </c>
      <c r="B9" s="303">
        <v>41611</v>
      </c>
      <c r="C9" s="303">
        <v>38494</v>
      </c>
      <c r="D9" s="304">
        <v>108.1</v>
      </c>
      <c r="E9" s="303">
        <v>6586</v>
      </c>
      <c r="F9" s="303">
        <v>5533</v>
      </c>
      <c r="G9" s="304">
        <v>119</v>
      </c>
      <c r="H9" s="303">
        <v>35025</v>
      </c>
      <c r="I9" s="303">
        <v>32961</v>
      </c>
      <c r="J9" s="304">
        <v>106.3</v>
      </c>
      <c r="K9" s="303">
        <v>105742</v>
      </c>
      <c r="L9" s="303">
        <v>102631</v>
      </c>
      <c r="M9" s="304">
        <v>103</v>
      </c>
      <c r="N9" s="303">
        <v>147353</v>
      </c>
      <c r="O9" s="303">
        <v>141125</v>
      </c>
      <c r="P9" s="304">
        <v>104.4</v>
      </c>
      <c r="Q9" s="248"/>
      <c r="R9" s="248"/>
      <c r="S9" s="244"/>
      <c r="T9" s="248"/>
      <c r="U9" s="248"/>
      <c r="V9" s="244"/>
    </row>
    <row r="10" spans="1:22">
      <c r="A10" s="61" t="s">
        <v>68</v>
      </c>
      <c r="B10" s="303">
        <v>39962</v>
      </c>
      <c r="C10" s="303">
        <v>56659</v>
      </c>
      <c r="D10" s="304">
        <v>70.5</v>
      </c>
      <c r="E10" s="303">
        <v>206</v>
      </c>
      <c r="F10" s="303">
        <v>114</v>
      </c>
      <c r="G10" s="304">
        <v>180.7</v>
      </c>
      <c r="H10" s="303">
        <v>39756</v>
      </c>
      <c r="I10" s="303">
        <v>56545</v>
      </c>
      <c r="J10" s="304">
        <v>70.3</v>
      </c>
      <c r="K10" s="303">
        <v>67452</v>
      </c>
      <c r="L10" s="303">
        <v>103370</v>
      </c>
      <c r="M10" s="304">
        <v>65.3</v>
      </c>
      <c r="N10" s="303">
        <v>107414</v>
      </c>
      <c r="O10" s="303">
        <v>160029</v>
      </c>
      <c r="P10" s="304">
        <v>67.099999999999994</v>
      </c>
      <c r="Q10" s="248"/>
      <c r="R10" s="248"/>
      <c r="S10" s="244"/>
      <c r="T10" s="248"/>
      <c r="U10" s="248"/>
      <c r="V10" s="244"/>
    </row>
    <row r="11" spans="1:22">
      <c r="A11" s="61" t="s">
        <v>69</v>
      </c>
      <c r="B11" s="303">
        <v>4781</v>
      </c>
      <c r="C11" s="303">
        <v>3619</v>
      </c>
      <c r="D11" s="304">
        <v>132.1</v>
      </c>
      <c r="E11" s="303">
        <v>873</v>
      </c>
      <c r="F11" s="303">
        <v>12</v>
      </c>
      <c r="G11" s="304">
        <v>7275</v>
      </c>
      <c r="H11" s="303">
        <v>3908</v>
      </c>
      <c r="I11" s="303">
        <v>3607</v>
      </c>
      <c r="J11" s="304">
        <v>108.3</v>
      </c>
      <c r="K11" s="303">
        <v>11555</v>
      </c>
      <c r="L11" s="303">
        <v>11910</v>
      </c>
      <c r="M11" s="304">
        <v>97</v>
      </c>
      <c r="N11" s="303">
        <v>16336</v>
      </c>
      <c r="O11" s="303">
        <v>15529</v>
      </c>
      <c r="P11" s="304">
        <v>105.2</v>
      </c>
      <c r="Q11" s="248"/>
      <c r="R11" s="248"/>
      <c r="S11" s="244"/>
      <c r="T11" s="248"/>
      <c r="U11" s="248"/>
      <c r="V11" s="244"/>
    </row>
    <row r="12" spans="1:22">
      <c r="A12" s="61" t="s">
        <v>70</v>
      </c>
      <c r="B12" s="303">
        <v>36905</v>
      </c>
      <c r="C12" s="303">
        <v>35801</v>
      </c>
      <c r="D12" s="304">
        <v>103.1</v>
      </c>
      <c r="E12" s="303">
        <v>883</v>
      </c>
      <c r="F12" s="303">
        <v>1125</v>
      </c>
      <c r="G12" s="304">
        <v>78.5</v>
      </c>
      <c r="H12" s="303">
        <v>36022</v>
      </c>
      <c r="I12" s="303">
        <v>34676</v>
      </c>
      <c r="J12" s="304">
        <v>103.9</v>
      </c>
      <c r="K12" s="303">
        <v>51749</v>
      </c>
      <c r="L12" s="303">
        <v>49707</v>
      </c>
      <c r="M12" s="304">
        <v>104.1</v>
      </c>
      <c r="N12" s="303">
        <v>88654</v>
      </c>
      <c r="O12" s="303">
        <v>85508</v>
      </c>
      <c r="P12" s="304">
        <v>103.7</v>
      </c>
      <c r="Q12" s="248"/>
      <c r="R12" s="248"/>
      <c r="S12" s="244"/>
      <c r="T12" s="248"/>
      <c r="U12" s="248"/>
      <c r="V12" s="244"/>
    </row>
    <row r="13" spans="1:22">
      <c r="A13" s="61" t="s">
        <v>71</v>
      </c>
      <c r="B13" s="303">
        <v>50587</v>
      </c>
      <c r="C13" s="303">
        <v>48951</v>
      </c>
      <c r="D13" s="304">
        <v>103.3</v>
      </c>
      <c r="E13" s="303">
        <v>218</v>
      </c>
      <c r="F13" s="303">
        <v>1866</v>
      </c>
      <c r="G13" s="304">
        <v>11.7</v>
      </c>
      <c r="H13" s="303">
        <v>50369</v>
      </c>
      <c r="I13" s="303">
        <v>47085</v>
      </c>
      <c r="J13" s="304">
        <v>107</v>
      </c>
      <c r="K13" s="303">
        <v>127491</v>
      </c>
      <c r="L13" s="303">
        <v>124895</v>
      </c>
      <c r="M13" s="304">
        <v>102.1</v>
      </c>
      <c r="N13" s="303">
        <v>178078</v>
      </c>
      <c r="O13" s="303">
        <v>173846</v>
      </c>
      <c r="P13" s="304">
        <v>102.4</v>
      </c>
      <c r="Q13" s="248"/>
      <c r="R13" s="248"/>
      <c r="S13" s="244"/>
      <c r="T13" s="248"/>
      <c r="U13" s="248"/>
      <c r="V13" s="244"/>
    </row>
    <row r="14" spans="1:22">
      <c r="A14" s="61" t="s">
        <v>72</v>
      </c>
      <c r="B14" s="303">
        <v>38091</v>
      </c>
      <c r="C14" s="303">
        <v>38677</v>
      </c>
      <c r="D14" s="304">
        <v>98.5</v>
      </c>
      <c r="E14" s="303">
        <v>2020</v>
      </c>
      <c r="F14" s="303">
        <v>4191</v>
      </c>
      <c r="G14" s="304">
        <v>48.2</v>
      </c>
      <c r="H14" s="303">
        <v>36071</v>
      </c>
      <c r="I14" s="303">
        <v>34486</v>
      </c>
      <c r="J14" s="304">
        <v>104.6</v>
      </c>
      <c r="K14" s="303">
        <v>100264</v>
      </c>
      <c r="L14" s="303">
        <v>95676</v>
      </c>
      <c r="M14" s="304">
        <v>104.8</v>
      </c>
      <c r="N14" s="303">
        <v>138355</v>
      </c>
      <c r="O14" s="303">
        <v>134353</v>
      </c>
      <c r="P14" s="304">
        <v>103</v>
      </c>
      <c r="Q14" s="248"/>
      <c r="R14" s="248"/>
      <c r="S14" s="244"/>
      <c r="T14" s="248"/>
      <c r="U14" s="248"/>
      <c r="V14" s="244"/>
    </row>
    <row r="15" spans="1:22">
      <c r="A15" s="61" t="s">
        <v>73</v>
      </c>
      <c r="B15" s="303">
        <v>13160</v>
      </c>
      <c r="C15" s="303">
        <v>15602</v>
      </c>
      <c r="D15" s="304">
        <v>84.3</v>
      </c>
      <c r="E15" s="303">
        <v>537</v>
      </c>
      <c r="F15" s="303">
        <v>2382</v>
      </c>
      <c r="G15" s="304">
        <v>22.5</v>
      </c>
      <c r="H15" s="303">
        <v>12623</v>
      </c>
      <c r="I15" s="303">
        <v>13220</v>
      </c>
      <c r="J15" s="304">
        <v>95.5</v>
      </c>
      <c r="K15" s="303">
        <v>30293</v>
      </c>
      <c r="L15" s="303">
        <v>29206</v>
      </c>
      <c r="M15" s="304">
        <v>103.7</v>
      </c>
      <c r="N15" s="303">
        <v>43453</v>
      </c>
      <c r="O15" s="303">
        <v>44808</v>
      </c>
      <c r="P15" s="304">
        <v>97</v>
      </c>
      <c r="Q15" s="248"/>
      <c r="R15" s="248"/>
      <c r="S15" s="244"/>
      <c r="T15" s="248"/>
      <c r="U15" s="248"/>
      <c r="V15" s="244"/>
    </row>
    <row r="16" spans="1:22" ht="14.25" customHeight="1">
      <c r="A16" s="61" t="s">
        <v>74</v>
      </c>
      <c r="B16" s="303">
        <v>822</v>
      </c>
      <c r="C16" s="303">
        <v>1161</v>
      </c>
      <c r="D16" s="304">
        <v>70.8</v>
      </c>
      <c r="E16" s="303">
        <v>52</v>
      </c>
      <c r="F16" s="303">
        <v>418</v>
      </c>
      <c r="G16" s="304">
        <v>12.4</v>
      </c>
      <c r="H16" s="303">
        <v>770</v>
      </c>
      <c r="I16" s="303">
        <v>743</v>
      </c>
      <c r="J16" s="304">
        <v>103.6</v>
      </c>
      <c r="K16" s="303">
        <v>13886</v>
      </c>
      <c r="L16" s="303">
        <v>13606</v>
      </c>
      <c r="M16" s="304">
        <v>102.1</v>
      </c>
      <c r="N16" s="303">
        <v>14708</v>
      </c>
      <c r="O16" s="303">
        <v>14767</v>
      </c>
      <c r="P16" s="304">
        <v>99.6</v>
      </c>
      <c r="Q16" s="248"/>
      <c r="R16" s="248"/>
      <c r="S16" s="244"/>
      <c r="T16" s="248"/>
      <c r="U16" s="248"/>
      <c r="V16" s="244"/>
    </row>
    <row r="17" spans="1:22" ht="14.25" customHeight="1">
      <c r="A17" s="61" t="s">
        <v>75</v>
      </c>
      <c r="B17" s="303">
        <v>3688</v>
      </c>
      <c r="C17" s="303">
        <v>4014</v>
      </c>
      <c r="D17" s="304">
        <v>91.9</v>
      </c>
      <c r="E17" s="303">
        <v>6</v>
      </c>
      <c r="F17" s="303">
        <v>161</v>
      </c>
      <c r="G17" s="304">
        <v>3.7</v>
      </c>
      <c r="H17" s="303">
        <v>3682</v>
      </c>
      <c r="I17" s="303">
        <v>3853</v>
      </c>
      <c r="J17" s="304">
        <v>95.6</v>
      </c>
      <c r="K17" s="303">
        <v>33062</v>
      </c>
      <c r="L17" s="303">
        <v>34875</v>
      </c>
      <c r="M17" s="304">
        <v>94.8</v>
      </c>
      <c r="N17" s="303">
        <v>36750</v>
      </c>
      <c r="O17" s="303">
        <v>38889</v>
      </c>
      <c r="P17" s="304">
        <v>94.5</v>
      </c>
      <c r="Q17" s="248"/>
      <c r="R17" s="248"/>
      <c r="S17" s="244"/>
      <c r="T17" s="248"/>
      <c r="U17" s="248"/>
      <c r="V17" s="244"/>
    </row>
    <row r="18" spans="1:22" s="102" customFormat="1" ht="12">
      <c r="A18" s="61" t="s">
        <v>76</v>
      </c>
      <c r="B18" s="303">
        <v>3208</v>
      </c>
      <c r="C18" s="303">
        <v>3500</v>
      </c>
      <c r="D18" s="304">
        <v>91.7</v>
      </c>
      <c r="E18" s="303">
        <v>63</v>
      </c>
      <c r="F18" s="303">
        <v>326</v>
      </c>
      <c r="G18" s="304">
        <v>19.3</v>
      </c>
      <c r="H18" s="303">
        <v>3145</v>
      </c>
      <c r="I18" s="303">
        <v>3174</v>
      </c>
      <c r="J18" s="304">
        <v>99.1</v>
      </c>
      <c r="K18" s="303">
        <v>8191</v>
      </c>
      <c r="L18" s="303">
        <v>10181</v>
      </c>
      <c r="M18" s="304">
        <v>80.5</v>
      </c>
      <c r="N18" s="303">
        <v>11399</v>
      </c>
      <c r="O18" s="303">
        <v>13681</v>
      </c>
      <c r="P18" s="304">
        <v>83.3</v>
      </c>
      <c r="Q18" s="248"/>
      <c r="R18" s="248"/>
      <c r="S18" s="244"/>
      <c r="T18" s="248"/>
      <c r="U18" s="248"/>
      <c r="V18" s="244"/>
    </row>
    <row r="19" spans="1:22" ht="14.25" customHeight="1">
      <c r="A19" s="61" t="s">
        <v>77</v>
      </c>
      <c r="B19" s="303">
        <v>22387</v>
      </c>
      <c r="C19" s="303">
        <v>21022</v>
      </c>
      <c r="D19" s="304">
        <v>106.5</v>
      </c>
      <c r="E19" s="303">
        <v>337</v>
      </c>
      <c r="F19" s="303">
        <v>501</v>
      </c>
      <c r="G19" s="304">
        <v>67.3</v>
      </c>
      <c r="H19" s="303">
        <v>22050</v>
      </c>
      <c r="I19" s="303">
        <v>20521</v>
      </c>
      <c r="J19" s="304">
        <v>107.5</v>
      </c>
      <c r="K19" s="303">
        <v>31952</v>
      </c>
      <c r="L19" s="303">
        <v>28797</v>
      </c>
      <c r="M19" s="304">
        <v>111</v>
      </c>
      <c r="N19" s="303">
        <v>54339</v>
      </c>
      <c r="O19" s="303">
        <v>49819</v>
      </c>
      <c r="P19" s="304">
        <v>109.1</v>
      </c>
      <c r="Q19" s="248"/>
      <c r="R19" s="248"/>
      <c r="S19" s="244"/>
      <c r="T19" s="248"/>
      <c r="U19" s="248"/>
      <c r="V19" s="244"/>
    </row>
    <row r="20" spans="1:22" ht="14.25" customHeight="1">
      <c r="A20" s="61" t="s">
        <v>78</v>
      </c>
      <c r="B20" s="303">
        <v>4319</v>
      </c>
      <c r="C20" s="303">
        <v>4966</v>
      </c>
      <c r="D20" s="304">
        <v>87</v>
      </c>
      <c r="E20" s="303">
        <v>458</v>
      </c>
      <c r="F20" s="303">
        <v>188</v>
      </c>
      <c r="G20" s="304">
        <v>243.6</v>
      </c>
      <c r="H20" s="303">
        <v>3861</v>
      </c>
      <c r="I20" s="303">
        <v>4778</v>
      </c>
      <c r="J20" s="304">
        <v>80.8</v>
      </c>
      <c r="K20" s="303">
        <v>15040</v>
      </c>
      <c r="L20" s="303">
        <v>17229</v>
      </c>
      <c r="M20" s="304">
        <v>87.3</v>
      </c>
      <c r="N20" s="303">
        <v>19359</v>
      </c>
      <c r="O20" s="303">
        <v>22195</v>
      </c>
      <c r="P20" s="304">
        <v>87.2</v>
      </c>
      <c r="Q20" s="248"/>
      <c r="R20" s="248"/>
      <c r="S20" s="244"/>
      <c r="T20" s="248"/>
      <c r="U20" s="248"/>
      <c r="V20" s="244"/>
    </row>
    <row r="21" spans="1:22" ht="14.25" customHeight="1">
      <c r="A21" s="61" t="s">
        <v>79</v>
      </c>
      <c r="B21" s="303">
        <v>52180</v>
      </c>
      <c r="C21" s="303">
        <v>57787</v>
      </c>
      <c r="D21" s="304">
        <v>90.3</v>
      </c>
      <c r="E21" s="303">
        <v>16884</v>
      </c>
      <c r="F21" s="303">
        <v>23329</v>
      </c>
      <c r="G21" s="304">
        <v>72.400000000000006</v>
      </c>
      <c r="H21" s="303">
        <v>35296</v>
      </c>
      <c r="I21" s="303">
        <v>34458</v>
      </c>
      <c r="J21" s="304">
        <v>102.4</v>
      </c>
      <c r="K21" s="303">
        <v>355816</v>
      </c>
      <c r="L21" s="303">
        <v>396902</v>
      </c>
      <c r="M21" s="304">
        <v>89.6</v>
      </c>
      <c r="N21" s="303">
        <v>407996</v>
      </c>
      <c r="O21" s="303">
        <v>454689</v>
      </c>
      <c r="P21" s="304">
        <v>89.7</v>
      </c>
      <c r="Q21" s="248"/>
      <c r="R21" s="248"/>
      <c r="S21" s="244"/>
      <c r="T21" s="248"/>
      <c r="U21" s="248"/>
      <c r="V21" s="244"/>
    </row>
    <row r="22" spans="1:22" ht="14.25" customHeight="1">
      <c r="A22" s="60" t="s">
        <v>80</v>
      </c>
      <c r="B22" s="303">
        <v>13067</v>
      </c>
      <c r="C22" s="303">
        <v>12700</v>
      </c>
      <c r="D22" s="304">
        <v>102.9</v>
      </c>
      <c r="E22" s="307" t="s">
        <v>178</v>
      </c>
      <c r="F22" s="307" t="s">
        <v>178</v>
      </c>
      <c r="G22" s="307" t="s">
        <v>178</v>
      </c>
      <c r="H22" s="303">
        <v>13067</v>
      </c>
      <c r="I22" s="303">
        <v>12700</v>
      </c>
      <c r="J22" s="304">
        <v>102.9</v>
      </c>
      <c r="K22" s="303">
        <v>16256</v>
      </c>
      <c r="L22" s="303">
        <v>16337</v>
      </c>
      <c r="M22" s="304">
        <v>99.5</v>
      </c>
      <c r="N22" s="303">
        <v>29323</v>
      </c>
      <c r="O22" s="303">
        <v>29037</v>
      </c>
      <c r="P22" s="304">
        <v>101</v>
      </c>
      <c r="Q22" s="248"/>
      <c r="R22" s="248"/>
      <c r="S22" s="244"/>
      <c r="T22" s="248"/>
      <c r="U22" s="248"/>
      <c r="V22" s="244"/>
    </row>
    <row r="23" spans="1:22" ht="14.25" customHeight="1">
      <c r="A23" s="61" t="s">
        <v>81</v>
      </c>
      <c r="B23" s="303">
        <v>24312</v>
      </c>
      <c r="C23" s="303">
        <v>21554</v>
      </c>
      <c r="D23" s="304">
        <v>112.8</v>
      </c>
      <c r="E23" s="307" t="s">
        <v>178</v>
      </c>
      <c r="F23" s="307" t="s">
        <v>178</v>
      </c>
      <c r="G23" s="307" t="s">
        <v>178</v>
      </c>
      <c r="H23" s="303">
        <v>24312</v>
      </c>
      <c r="I23" s="303">
        <v>21554</v>
      </c>
      <c r="J23" s="304">
        <v>112.8</v>
      </c>
      <c r="K23" s="303">
        <v>53853</v>
      </c>
      <c r="L23" s="303">
        <v>42789</v>
      </c>
      <c r="M23" s="304">
        <v>125.9</v>
      </c>
      <c r="N23" s="303">
        <v>78165</v>
      </c>
      <c r="O23" s="303">
        <v>64343</v>
      </c>
      <c r="P23" s="304">
        <v>121.5</v>
      </c>
      <c r="Q23" s="248"/>
      <c r="R23" s="248"/>
      <c r="S23" s="244"/>
      <c r="T23" s="248"/>
      <c r="U23" s="248"/>
      <c r="V23" s="244"/>
    </row>
    <row r="24" spans="1:22">
      <c r="A24" s="61" t="s">
        <v>82</v>
      </c>
      <c r="B24" s="307" t="s">
        <v>178</v>
      </c>
      <c r="C24" s="307" t="s">
        <v>178</v>
      </c>
      <c r="D24" s="307" t="s">
        <v>178</v>
      </c>
      <c r="E24" s="307" t="s">
        <v>178</v>
      </c>
      <c r="F24" s="307" t="s">
        <v>178</v>
      </c>
      <c r="G24" s="307" t="s">
        <v>178</v>
      </c>
      <c r="H24" s="307" t="s">
        <v>178</v>
      </c>
      <c r="I24" s="307" t="s">
        <v>178</v>
      </c>
      <c r="J24" s="307" t="s">
        <v>178</v>
      </c>
      <c r="K24" s="303">
        <v>55</v>
      </c>
      <c r="L24" s="303">
        <v>57</v>
      </c>
      <c r="M24" s="304">
        <v>96.5</v>
      </c>
      <c r="N24" s="303">
        <v>55</v>
      </c>
      <c r="O24" s="303">
        <v>57</v>
      </c>
      <c r="P24" s="304">
        <v>96.5</v>
      </c>
      <c r="Q24" s="245"/>
      <c r="R24" s="245"/>
      <c r="S24" s="245"/>
      <c r="T24" s="248"/>
      <c r="U24" s="248"/>
      <c r="V24" s="244"/>
    </row>
    <row r="25" spans="1:22">
      <c r="A25" s="61" t="s">
        <v>83</v>
      </c>
      <c r="B25" s="307" t="s">
        <v>178</v>
      </c>
      <c r="C25" s="307" t="s">
        <v>178</v>
      </c>
      <c r="D25" s="307" t="s">
        <v>178</v>
      </c>
      <c r="E25" s="307" t="s">
        <v>178</v>
      </c>
      <c r="F25" s="307" t="s">
        <v>178</v>
      </c>
      <c r="G25" s="307" t="s">
        <v>178</v>
      </c>
      <c r="H25" s="307" t="s">
        <v>178</v>
      </c>
      <c r="I25" s="307" t="s">
        <v>178</v>
      </c>
      <c r="J25" s="307" t="s">
        <v>178</v>
      </c>
      <c r="K25" s="303">
        <v>10</v>
      </c>
      <c r="L25" s="307" t="s">
        <v>178</v>
      </c>
      <c r="M25" s="307" t="s">
        <v>178</v>
      </c>
      <c r="N25" s="303">
        <v>10</v>
      </c>
      <c r="O25" s="307" t="s">
        <v>178</v>
      </c>
      <c r="P25" s="307" t="s">
        <v>178</v>
      </c>
      <c r="Q25" s="245"/>
      <c r="R25" s="245"/>
      <c r="S25" s="245"/>
      <c r="T25" s="248"/>
      <c r="U25" s="245"/>
      <c r="V25" s="245"/>
    </row>
    <row r="26" spans="1:22">
      <c r="A26" s="63" t="s">
        <v>84</v>
      </c>
      <c r="B26" s="298">
        <v>858</v>
      </c>
      <c r="C26" s="298">
        <v>954</v>
      </c>
      <c r="D26" s="296">
        <v>89.9</v>
      </c>
      <c r="E26" s="305" t="s">
        <v>178</v>
      </c>
      <c r="F26" s="305" t="s">
        <v>178</v>
      </c>
      <c r="G26" s="305" t="s">
        <v>178</v>
      </c>
      <c r="H26" s="298">
        <v>858</v>
      </c>
      <c r="I26" s="298">
        <v>954</v>
      </c>
      <c r="J26" s="296">
        <v>89.9</v>
      </c>
      <c r="K26" s="298">
        <v>8070</v>
      </c>
      <c r="L26" s="298">
        <v>8062</v>
      </c>
      <c r="M26" s="296">
        <v>100.1</v>
      </c>
      <c r="N26" s="298">
        <v>8928</v>
      </c>
      <c r="O26" s="298">
        <v>9016</v>
      </c>
      <c r="P26" s="296">
        <v>99</v>
      </c>
      <c r="Q26" s="248"/>
      <c r="R26" s="248"/>
      <c r="S26" s="244"/>
      <c r="T26" s="248"/>
      <c r="U26" s="248"/>
      <c r="V26" s="244"/>
    </row>
    <row r="27" spans="1:22">
      <c r="A27" s="90"/>
      <c r="B27" s="62"/>
      <c r="C27" s="101"/>
      <c r="D27" s="101"/>
      <c r="E27" s="58"/>
      <c r="F27" s="101"/>
      <c r="G27" s="101"/>
      <c r="H27" s="58"/>
    </row>
    <row r="28" spans="1:22">
      <c r="A28" s="15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</row>
    <row r="29" spans="1:22" ht="18.75" customHeight="1">
      <c r="G29" s="16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4"/>
  <sheetViews>
    <sheetView workbookViewId="0">
      <selection sqref="A1:P1"/>
    </sheetView>
  </sheetViews>
  <sheetFormatPr defaultRowHeight="12.75"/>
  <cols>
    <col min="1" max="1" width="19.85546875" style="190" bestFit="1" customWidth="1"/>
    <col min="2" max="2" width="9.42578125" style="190" customWidth="1"/>
    <col min="3" max="3" width="11.140625" style="190" customWidth="1"/>
    <col min="4" max="4" width="9.28515625" style="190" customWidth="1"/>
    <col min="5" max="5" width="9" style="190" customWidth="1"/>
    <col min="6" max="6" width="8.85546875" style="190" customWidth="1"/>
    <col min="7" max="7" width="9.28515625" style="190" customWidth="1"/>
    <col min="8" max="9" width="9.5703125" style="190" customWidth="1"/>
    <col min="10" max="10" width="9.140625" style="190" customWidth="1"/>
    <col min="11" max="12" width="9.85546875" style="190" customWidth="1"/>
    <col min="13" max="13" width="9.42578125" style="190" customWidth="1"/>
    <col min="14" max="14" width="10.140625" style="190" customWidth="1"/>
    <col min="15" max="15" width="11.85546875" style="190" customWidth="1"/>
    <col min="16" max="17" width="9.140625" style="190"/>
    <col min="18" max="18" width="9.7109375" style="190" customWidth="1"/>
    <col min="19" max="230" width="9.140625" style="190"/>
    <col min="231" max="231" width="18.85546875" style="190" customWidth="1"/>
    <col min="232" max="232" width="9.42578125" style="190" customWidth="1"/>
    <col min="233" max="233" width="9.7109375" style="190" customWidth="1"/>
    <col min="234" max="234" width="10" style="190" customWidth="1"/>
    <col min="235" max="235" width="9" style="190" customWidth="1"/>
    <col min="236" max="236" width="8.85546875" style="190" customWidth="1"/>
    <col min="237" max="237" width="9.28515625" style="190" customWidth="1"/>
    <col min="238" max="239" width="9.5703125" style="190" customWidth="1"/>
    <col min="240" max="240" width="9.140625" style="190" customWidth="1"/>
    <col min="241" max="242" width="9.85546875" style="190" customWidth="1"/>
    <col min="243" max="243" width="9.42578125" style="190" customWidth="1"/>
    <col min="244" max="244" width="10.140625" style="190" customWidth="1"/>
    <col min="245" max="248" width="9.140625" style="190"/>
    <col min="249" max="249" width="10.7109375" style="190" bestFit="1" customWidth="1"/>
    <col min="250" max="486" width="9.140625" style="190"/>
    <col min="487" max="487" width="18.85546875" style="190" customWidth="1"/>
    <col min="488" max="488" width="9.42578125" style="190" customWidth="1"/>
    <col min="489" max="489" width="9.7109375" style="190" customWidth="1"/>
    <col min="490" max="490" width="10" style="190" customWidth="1"/>
    <col min="491" max="491" width="9" style="190" customWidth="1"/>
    <col min="492" max="492" width="8.85546875" style="190" customWidth="1"/>
    <col min="493" max="493" width="9.28515625" style="190" customWidth="1"/>
    <col min="494" max="495" width="9.5703125" style="190" customWidth="1"/>
    <col min="496" max="496" width="9.140625" style="190" customWidth="1"/>
    <col min="497" max="498" width="9.85546875" style="190" customWidth="1"/>
    <col min="499" max="499" width="9.42578125" style="190" customWidth="1"/>
    <col min="500" max="500" width="10.140625" style="190" customWidth="1"/>
    <col min="501" max="504" width="9.140625" style="190"/>
    <col min="505" max="505" width="10.7109375" style="190" bestFit="1" customWidth="1"/>
    <col min="506" max="742" width="9.140625" style="190"/>
    <col min="743" max="743" width="18.85546875" style="190" customWidth="1"/>
    <col min="744" max="744" width="9.42578125" style="190" customWidth="1"/>
    <col min="745" max="745" width="9.7109375" style="190" customWidth="1"/>
    <col min="746" max="746" width="10" style="190" customWidth="1"/>
    <col min="747" max="747" width="9" style="190" customWidth="1"/>
    <col min="748" max="748" width="8.85546875" style="190" customWidth="1"/>
    <col min="749" max="749" width="9.28515625" style="190" customWidth="1"/>
    <col min="750" max="751" width="9.5703125" style="190" customWidth="1"/>
    <col min="752" max="752" width="9.140625" style="190" customWidth="1"/>
    <col min="753" max="754" width="9.85546875" style="190" customWidth="1"/>
    <col min="755" max="755" width="9.42578125" style="190" customWidth="1"/>
    <col min="756" max="756" width="10.140625" style="190" customWidth="1"/>
    <col min="757" max="760" width="9.140625" style="190"/>
    <col min="761" max="761" width="10.7109375" style="190" bestFit="1" customWidth="1"/>
    <col min="762" max="998" width="9.140625" style="190"/>
    <col min="999" max="999" width="18.85546875" style="190" customWidth="1"/>
    <col min="1000" max="1000" width="9.42578125" style="190" customWidth="1"/>
    <col min="1001" max="1001" width="9.7109375" style="190" customWidth="1"/>
    <col min="1002" max="1002" width="10" style="190" customWidth="1"/>
    <col min="1003" max="1003" width="9" style="190" customWidth="1"/>
    <col min="1004" max="1004" width="8.85546875" style="190" customWidth="1"/>
    <col min="1005" max="1005" width="9.28515625" style="190" customWidth="1"/>
    <col min="1006" max="1007" width="9.5703125" style="190" customWidth="1"/>
    <col min="1008" max="1008" width="9.140625" style="190" customWidth="1"/>
    <col min="1009" max="1010" width="9.85546875" style="190" customWidth="1"/>
    <col min="1011" max="1011" width="9.42578125" style="190" customWidth="1"/>
    <col min="1012" max="1012" width="10.140625" style="190" customWidth="1"/>
    <col min="1013" max="1016" width="9.140625" style="190"/>
    <col min="1017" max="1017" width="10.7109375" style="190" bestFit="1" customWidth="1"/>
    <col min="1018" max="1254" width="9.140625" style="190"/>
    <col min="1255" max="1255" width="18.85546875" style="190" customWidth="1"/>
    <col min="1256" max="1256" width="9.42578125" style="190" customWidth="1"/>
    <col min="1257" max="1257" width="9.7109375" style="190" customWidth="1"/>
    <col min="1258" max="1258" width="10" style="190" customWidth="1"/>
    <col min="1259" max="1259" width="9" style="190" customWidth="1"/>
    <col min="1260" max="1260" width="8.85546875" style="190" customWidth="1"/>
    <col min="1261" max="1261" width="9.28515625" style="190" customWidth="1"/>
    <col min="1262" max="1263" width="9.5703125" style="190" customWidth="1"/>
    <col min="1264" max="1264" width="9.140625" style="190" customWidth="1"/>
    <col min="1265" max="1266" width="9.85546875" style="190" customWidth="1"/>
    <col min="1267" max="1267" width="9.42578125" style="190" customWidth="1"/>
    <col min="1268" max="1268" width="10.140625" style="190" customWidth="1"/>
    <col min="1269" max="1272" width="9.140625" style="190"/>
    <col min="1273" max="1273" width="10.7109375" style="190" bestFit="1" customWidth="1"/>
    <col min="1274" max="1510" width="9.140625" style="190"/>
    <col min="1511" max="1511" width="18.85546875" style="190" customWidth="1"/>
    <col min="1512" max="1512" width="9.42578125" style="190" customWidth="1"/>
    <col min="1513" max="1513" width="9.7109375" style="190" customWidth="1"/>
    <col min="1514" max="1514" width="10" style="190" customWidth="1"/>
    <col min="1515" max="1515" width="9" style="190" customWidth="1"/>
    <col min="1516" max="1516" width="8.85546875" style="190" customWidth="1"/>
    <col min="1517" max="1517" width="9.28515625" style="190" customWidth="1"/>
    <col min="1518" max="1519" width="9.5703125" style="190" customWidth="1"/>
    <col min="1520" max="1520" width="9.140625" style="190" customWidth="1"/>
    <col min="1521" max="1522" width="9.85546875" style="190" customWidth="1"/>
    <col min="1523" max="1523" width="9.42578125" style="190" customWidth="1"/>
    <col min="1524" max="1524" width="10.140625" style="190" customWidth="1"/>
    <col min="1525" max="1528" width="9.140625" style="190"/>
    <col min="1529" max="1529" width="10.7109375" style="190" bestFit="1" customWidth="1"/>
    <col min="1530" max="1766" width="9.140625" style="190"/>
    <col min="1767" max="1767" width="18.85546875" style="190" customWidth="1"/>
    <col min="1768" max="1768" width="9.42578125" style="190" customWidth="1"/>
    <col min="1769" max="1769" width="9.7109375" style="190" customWidth="1"/>
    <col min="1770" max="1770" width="10" style="190" customWidth="1"/>
    <col min="1771" max="1771" width="9" style="190" customWidth="1"/>
    <col min="1772" max="1772" width="8.85546875" style="190" customWidth="1"/>
    <col min="1773" max="1773" width="9.28515625" style="190" customWidth="1"/>
    <col min="1774" max="1775" width="9.5703125" style="190" customWidth="1"/>
    <col min="1776" max="1776" width="9.140625" style="190" customWidth="1"/>
    <col min="1777" max="1778" width="9.85546875" style="190" customWidth="1"/>
    <col min="1779" max="1779" width="9.42578125" style="190" customWidth="1"/>
    <col min="1780" max="1780" width="10.140625" style="190" customWidth="1"/>
    <col min="1781" max="1784" width="9.140625" style="190"/>
    <col min="1785" max="1785" width="10.7109375" style="190" bestFit="1" customWidth="1"/>
    <col min="1786" max="2022" width="9.140625" style="190"/>
    <col min="2023" max="2023" width="18.85546875" style="190" customWidth="1"/>
    <col min="2024" max="2024" width="9.42578125" style="190" customWidth="1"/>
    <col min="2025" max="2025" width="9.7109375" style="190" customWidth="1"/>
    <col min="2026" max="2026" width="10" style="190" customWidth="1"/>
    <col min="2027" max="2027" width="9" style="190" customWidth="1"/>
    <col min="2028" max="2028" width="8.85546875" style="190" customWidth="1"/>
    <col min="2029" max="2029" width="9.28515625" style="190" customWidth="1"/>
    <col min="2030" max="2031" width="9.5703125" style="190" customWidth="1"/>
    <col min="2032" max="2032" width="9.140625" style="190" customWidth="1"/>
    <col min="2033" max="2034" width="9.85546875" style="190" customWidth="1"/>
    <col min="2035" max="2035" width="9.42578125" style="190" customWidth="1"/>
    <col min="2036" max="2036" width="10.140625" style="190" customWidth="1"/>
    <col min="2037" max="2040" width="9.140625" style="190"/>
    <col min="2041" max="2041" width="10.7109375" style="190" bestFit="1" customWidth="1"/>
    <col min="2042" max="2278" width="9.140625" style="190"/>
    <col min="2279" max="2279" width="18.85546875" style="190" customWidth="1"/>
    <col min="2280" max="2280" width="9.42578125" style="190" customWidth="1"/>
    <col min="2281" max="2281" width="9.7109375" style="190" customWidth="1"/>
    <col min="2282" max="2282" width="10" style="190" customWidth="1"/>
    <col min="2283" max="2283" width="9" style="190" customWidth="1"/>
    <col min="2284" max="2284" width="8.85546875" style="190" customWidth="1"/>
    <col min="2285" max="2285" width="9.28515625" style="190" customWidth="1"/>
    <col min="2286" max="2287" width="9.5703125" style="190" customWidth="1"/>
    <col min="2288" max="2288" width="9.140625" style="190" customWidth="1"/>
    <col min="2289" max="2290" width="9.85546875" style="190" customWidth="1"/>
    <col min="2291" max="2291" width="9.42578125" style="190" customWidth="1"/>
    <col min="2292" max="2292" width="10.140625" style="190" customWidth="1"/>
    <col min="2293" max="2296" width="9.140625" style="190"/>
    <col min="2297" max="2297" width="10.7109375" style="190" bestFit="1" customWidth="1"/>
    <col min="2298" max="2534" width="9.140625" style="190"/>
    <col min="2535" max="2535" width="18.85546875" style="190" customWidth="1"/>
    <col min="2536" max="2536" width="9.42578125" style="190" customWidth="1"/>
    <col min="2537" max="2537" width="9.7109375" style="190" customWidth="1"/>
    <col min="2538" max="2538" width="10" style="190" customWidth="1"/>
    <col min="2539" max="2539" width="9" style="190" customWidth="1"/>
    <col min="2540" max="2540" width="8.85546875" style="190" customWidth="1"/>
    <col min="2541" max="2541" width="9.28515625" style="190" customWidth="1"/>
    <col min="2542" max="2543" width="9.5703125" style="190" customWidth="1"/>
    <col min="2544" max="2544" width="9.140625" style="190" customWidth="1"/>
    <col min="2545" max="2546" width="9.85546875" style="190" customWidth="1"/>
    <col min="2547" max="2547" width="9.42578125" style="190" customWidth="1"/>
    <col min="2548" max="2548" width="10.140625" style="190" customWidth="1"/>
    <col min="2549" max="2552" width="9.140625" style="190"/>
    <col min="2553" max="2553" width="10.7109375" style="190" bestFit="1" customWidth="1"/>
    <col min="2554" max="2790" width="9.140625" style="190"/>
    <col min="2791" max="2791" width="18.85546875" style="190" customWidth="1"/>
    <col min="2792" max="2792" width="9.42578125" style="190" customWidth="1"/>
    <col min="2793" max="2793" width="9.7109375" style="190" customWidth="1"/>
    <col min="2794" max="2794" width="10" style="190" customWidth="1"/>
    <col min="2795" max="2795" width="9" style="190" customWidth="1"/>
    <col min="2796" max="2796" width="8.85546875" style="190" customWidth="1"/>
    <col min="2797" max="2797" width="9.28515625" style="190" customWidth="1"/>
    <col min="2798" max="2799" width="9.5703125" style="190" customWidth="1"/>
    <col min="2800" max="2800" width="9.140625" style="190" customWidth="1"/>
    <col min="2801" max="2802" width="9.85546875" style="190" customWidth="1"/>
    <col min="2803" max="2803" width="9.42578125" style="190" customWidth="1"/>
    <col min="2804" max="2804" width="10.140625" style="190" customWidth="1"/>
    <col min="2805" max="2808" width="9.140625" style="190"/>
    <col min="2809" max="2809" width="10.7109375" style="190" bestFit="1" customWidth="1"/>
    <col min="2810" max="3046" width="9.140625" style="190"/>
    <col min="3047" max="3047" width="18.85546875" style="190" customWidth="1"/>
    <col min="3048" max="3048" width="9.42578125" style="190" customWidth="1"/>
    <col min="3049" max="3049" width="9.7109375" style="190" customWidth="1"/>
    <col min="3050" max="3050" width="10" style="190" customWidth="1"/>
    <col min="3051" max="3051" width="9" style="190" customWidth="1"/>
    <col min="3052" max="3052" width="8.85546875" style="190" customWidth="1"/>
    <col min="3053" max="3053" width="9.28515625" style="190" customWidth="1"/>
    <col min="3054" max="3055" width="9.5703125" style="190" customWidth="1"/>
    <col min="3056" max="3056" width="9.140625" style="190" customWidth="1"/>
    <col min="3057" max="3058" width="9.85546875" style="190" customWidth="1"/>
    <col min="3059" max="3059" width="9.42578125" style="190" customWidth="1"/>
    <col min="3060" max="3060" width="10.140625" style="190" customWidth="1"/>
    <col min="3061" max="3064" width="9.140625" style="190"/>
    <col min="3065" max="3065" width="10.7109375" style="190" bestFit="1" customWidth="1"/>
    <col min="3066" max="3302" width="9.140625" style="190"/>
    <col min="3303" max="3303" width="18.85546875" style="190" customWidth="1"/>
    <col min="3304" max="3304" width="9.42578125" style="190" customWidth="1"/>
    <col min="3305" max="3305" width="9.7109375" style="190" customWidth="1"/>
    <col min="3306" max="3306" width="10" style="190" customWidth="1"/>
    <col min="3307" max="3307" width="9" style="190" customWidth="1"/>
    <col min="3308" max="3308" width="8.85546875" style="190" customWidth="1"/>
    <col min="3309" max="3309" width="9.28515625" style="190" customWidth="1"/>
    <col min="3310" max="3311" width="9.5703125" style="190" customWidth="1"/>
    <col min="3312" max="3312" width="9.140625" style="190" customWidth="1"/>
    <col min="3313" max="3314" width="9.85546875" style="190" customWidth="1"/>
    <col min="3315" max="3315" width="9.42578125" style="190" customWidth="1"/>
    <col min="3316" max="3316" width="10.140625" style="190" customWidth="1"/>
    <col min="3317" max="3320" width="9.140625" style="190"/>
    <col min="3321" max="3321" width="10.7109375" style="190" bestFit="1" customWidth="1"/>
    <col min="3322" max="3558" width="9.140625" style="190"/>
    <col min="3559" max="3559" width="18.85546875" style="190" customWidth="1"/>
    <col min="3560" max="3560" width="9.42578125" style="190" customWidth="1"/>
    <col min="3561" max="3561" width="9.7109375" style="190" customWidth="1"/>
    <col min="3562" max="3562" width="10" style="190" customWidth="1"/>
    <col min="3563" max="3563" width="9" style="190" customWidth="1"/>
    <col min="3564" max="3564" width="8.85546875" style="190" customWidth="1"/>
    <col min="3565" max="3565" width="9.28515625" style="190" customWidth="1"/>
    <col min="3566" max="3567" width="9.5703125" style="190" customWidth="1"/>
    <col min="3568" max="3568" width="9.140625" style="190" customWidth="1"/>
    <col min="3569" max="3570" width="9.85546875" style="190" customWidth="1"/>
    <col min="3571" max="3571" width="9.42578125" style="190" customWidth="1"/>
    <col min="3572" max="3572" width="10.140625" style="190" customWidth="1"/>
    <col min="3573" max="3576" width="9.140625" style="190"/>
    <col min="3577" max="3577" width="10.7109375" style="190" bestFit="1" customWidth="1"/>
    <col min="3578" max="3814" width="9.140625" style="190"/>
    <col min="3815" max="3815" width="18.85546875" style="190" customWidth="1"/>
    <col min="3816" max="3816" width="9.42578125" style="190" customWidth="1"/>
    <col min="3817" max="3817" width="9.7109375" style="190" customWidth="1"/>
    <col min="3818" max="3818" width="10" style="190" customWidth="1"/>
    <col min="3819" max="3819" width="9" style="190" customWidth="1"/>
    <col min="3820" max="3820" width="8.85546875" style="190" customWidth="1"/>
    <col min="3821" max="3821" width="9.28515625" style="190" customWidth="1"/>
    <col min="3822" max="3823" width="9.5703125" style="190" customWidth="1"/>
    <col min="3824" max="3824" width="9.140625" style="190" customWidth="1"/>
    <col min="3825" max="3826" width="9.85546875" style="190" customWidth="1"/>
    <col min="3827" max="3827" width="9.42578125" style="190" customWidth="1"/>
    <col min="3828" max="3828" width="10.140625" style="190" customWidth="1"/>
    <col min="3829" max="3832" width="9.140625" style="190"/>
    <col min="3833" max="3833" width="10.7109375" style="190" bestFit="1" customWidth="1"/>
    <col min="3834" max="4070" width="9.140625" style="190"/>
    <col min="4071" max="4071" width="18.85546875" style="190" customWidth="1"/>
    <col min="4072" max="4072" width="9.42578125" style="190" customWidth="1"/>
    <col min="4073" max="4073" width="9.7109375" style="190" customWidth="1"/>
    <col min="4074" max="4074" width="10" style="190" customWidth="1"/>
    <col min="4075" max="4075" width="9" style="190" customWidth="1"/>
    <col min="4076" max="4076" width="8.85546875" style="190" customWidth="1"/>
    <col min="4077" max="4077" width="9.28515625" style="190" customWidth="1"/>
    <col min="4078" max="4079" width="9.5703125" style="190" customWidth="1"/>
    <col min="4080" max="4080" width="9.140625" style="190" customWidth="1"/>
    <col min="4081" max="4082" width="9.85546875" style="190" customWidth="1"/>
    <col min="4083" max="4083" width="9.42578125" style="190" customWidth="1"/>
    <col min="4084" max="4084" width="10.140625" style="190" customWidth="1"/>
    <col min="4085" max="4088" width="9.140625" style="190"/>
    <col min="4089" max="4089" width="10.7109375" style="190" bestFit="1" customWidth="1"/>
    <col min="4090" max="4326" width="9.140625" style="190"/>
    <col min="4327" max="4327" width="18.85546875" style="190" customWidth="1"/>
    <col min="4328" max="4328" width="9.42578125" style="190" customWidth="1"/>
    <col min="4329" max="4329" width="9.7109375" style="190" customWidth="1"/>
    <col min="4330" max="4330" width="10" style="190" customWidth="1"/>
    <col min="4331" max="4331" width="9" style="190" customWidth="1"/>
    <col min="4332" max="4332" width="8.85546875" style="190" customWidth="1"/>
    <col min="4333" max="4333" width="9.28515625" style="190" customWidth="1"/>
    <col min="4334" max="4335" width="9.5703125" style="190" customWidth="1"/>
    <col min="4336" max="4336" width="9.140625" style="190" customWidth="1"/>
    <col min="4337" max="4338" width="9.85546875" style="190" customWidth="1"/>
    <col min="4339" max="4339" width="9.42578125" style="190" customWidth="1"/>
    <col min="4340" max="4340" width="10.140625" style="190" customWidth="1"/>
    <col min="4341" max="4344" width="9.140625" style="190"/>
    <col min="4345" max="4345" width="10.7109375" style="190" bestFit="1" customWidth="1"/>
    <col min="4346" max="4582" width="9.140625" style="190"/>
    <col min="4583" max="4583" width="18.85546875" style="190" customWidth="1"/>
    <col min="4584" max="4584" width="9.42578125" style="190" customWidth="1"/>
    <col min="4585" max="4585" width="9.7109375" style="190" customWidth="1"/>
    <col min="4586" max="4586" width="10" style="190" customWidth="1"/>
    <col min="4587" max="4587" width="9" style="190" customWidth="1"/>
    <col min="4588" max="4588" width="8.85546875" style="190" customWidth="1"/>
    <col min="4589" max="4589" width="9.28515625" style="190" customWidth="1"/>
    <col min="4590" max="4591" width="9.5703125" style="190" customWidth="1"/>
    <col min="4592" max="4592" width="9.140625" style="190" customWidth="1"/>
    <col min="4593" max="4594" width="9.85546875" style="190" customWidth="1"/>
    <col min="4595" max="4595" width="9.42578125" style="190" customWidth="1"/>
    <col min="4596" max="4596" width="10.140625" style="190" customWidth="1"/>
    <col min="4597" max="4600" width="9.140625" style="190"/>
    <col min="4601" max="4601" width="10.7109375" style="190" bestFit="1" customWidth="1"/>
    <col min="4602" max="4838" width="9.140625" style="190"/>
    <col min="4839" max="4839" width="18.85546875" style="190" customWidth="1"/>
    <col min="4840" max="4840" width="9.42578125" style="190" customWidth="1"/>
    <col min="4841" max="4841" width="9.7109375" style="190" customWidth="1"/>
    <col min="4842" max="4842" width="10" style="190" customWidth="1"/>
    <col min="4843" max="4843" width="9" style="190" customWidth="1"/>
    <col min="4844" max="4844" width="8.85546875" style="190" customWidth="1"/>
    <col min="4845" max="4845" width="9.28515625" style="190" customWidth="1"/>
    <col min="4846" max="4847" width="9.5703125" style="190" customWidth="1"/>
    <col min="4848" max="4848" width="9.140625" style="190" customWidth="1"/>
    <col min="4849" max="4850" width="9.85546875" style="190" customWidth="1"/>
    <col min="4851" max="4851" width="9.42578125" style="190" customWidth="1"/>
    <col min="4852" max="4852" width="10.140625" style="190" customWidth="1"/>
    <col min="4853" max="4856" width="9.140625" style="190"/>
    <col min="4857" max="4857" width="10.7109375" style="190" bestFit="1" customWidth="1"/>
    <col min="4858" max="5094" width="9.140625" style="190"/>
    <col min="5095" max="5095" width="18.85546875" style="190" customWidth="1"/>
    <col min="5096" max="5096" width="9.42578125" style="190" customWidth="1"/>
    <col min="5097" max="5097" width="9.7109375" style="190" customWidth="1"/>
    <col min="5098" max="5098" width="10" style="190" customWidth="1"/>
    <col min="5099" max="5099" width="9" style="190" customWidth="1"/>
    <col min="5100" max="5100" width="8.85546875" style="190" customWidth="1"/>
    <col min="5101" max="5101" width="9.28515625" style="190" customWidth="1"/>
    <col min="5102" max="5103" width="9.5703125" style="190" customWidth="1"/>
    <col min="5104" max="5104" width="9.140625" style="190" customWidth="1"/>
    <col min="5105" max="5106" width="9.85546875" style="190" customWidth="1"/>
    <col min="5107" max="5107" width="9.42578125" style="190" customWidth="1"/>
    <col min="5108" max="5108" width="10.140625" style="190" customWidth="1"/>
    <col min="5109" max="5112" width="9.140625" style="190"/>
    <col min="5113" max="5113" width="10.7109375" style="190" bestFit="1" customWidth="1"/>
    <col min="5114" max="5350" width="9.140625" style="190"/>
    <col min="5351" max="5351" width="18.85546875" style="190" customWidth="1"/>
    <col min="5352" max="5352" width="9.42578125" style="190" customWidth="1"/>
    <col min="5353" max="5353" width="9.7109375" style="190" customWidth="1"/>
    <col min="5354" max="5354" width="10" style="190" customWidth="1"/>
    <col min="5355" max="5355" width="9" style="190" customWidth="1"/>
    <col min="5356" max="5356" width="8.85546875" style="190" customWidth="1"/>
    <col min="5357" max="5357" width="9.28515625" style="190" customWidth="1"/>
    <col min="5358" max="5359" width="9.5703125" style="190" customWidth="1"/>
    <col min="5360" max="5360" width="9.140625" style="190" customWidth="1"/>
    <col min="5361" max="5362" width="9.85546875" style="190" customWidth="1"/>
    <col min="5363" max="5363" width="9.42578125" style="190" customWidth="1"/>
    <col min="5364" max="5364" width="10.140625" style="190" customWidth="1"/>
    <col min="5365" max="5368" width="9.140625" style="190"/>
    <col min="5369" max="5369" width="10.7109375" style="190" bestFit="1" customWidth="1"/>
    <col min="5370" max="5606" width="9.140625" style="190"/>
    <col min="5607" max="5607" width="18.85546875" style="190" customWidth="1"/>
    <col min="5608" max="5608" width="9.42578125" style="190" customWidth="1"/>
    <col min="5609" max="5609" width="9.7109375" style="190" customWidth="1"/>
    <col min="5610" max="5610" width="10" style="190" customWidth="1"/>
    <col min="5611" max="5611" width="9" style="190" customWidth="1"/>
    <col min="5612" max="5612" width="8.85546875" style="190" customWidth="1"/>
    <col min="5613" max="5613" width="9.28515625" style="190" customWidth="1"/>
    <col min="5614" max="5615" width="9.5703125" style="190" customWidth="1"/>
    <col min="5616" max="5616" width="9.140625" style="190" customWidth="1"/>
    <col min="5617" max="5618" width="9.85546875" style="190" customWidth="1"/>
    <col min="5619" max="5619" width="9.42578125" style="190" customWidth="1"/>
    <col min="5620" max="5620" width="10.140625" style="190" customWidth="1"/>
    <col min="5621" max="5624" width="9.140625" style="190"/>
    <col min="5625" max="5625" width="10.7109375" style="190" bestFit="1" customWidth="1"/>
    <col min="5626" max="5862" width="9.140625" style="190"/>
    <col min="5863" max="5863" width="18.85546875" style="190" customWidth="1"/>
    <col min="5864" max="5864" width="9.42578125" style="190" customWidth="1"/>
    <col min="5865" max="5865" width="9.7109375" style="190" customWidth="1"/>
    <col min="5866" max="5866" width="10" style="190" customWidth="1"/>
    <col min="5867" max="5867" width="9" style="190" customWidth="1"/>
    <col min="5868" max="5868" width="8.85546875" style="190" customWidth="1"/>
    <col min="5869" max="5869" width="9.28515625" style="190" customWidth="1"/>
    <col min="5870" max="5871" width="9.5703125" style="190" customWidth="1"/>
    <col min="5872" max="5872" width="9.140625" style="190" customWidth="1"/>
    <col min="5873" max="5874" width="9.85546875" style="190" customWidth="1"/>
    <col min="5875" max="5875" width="9.42578125" style="190" customWidth="1"/>
    <col min="5876" max="5876" width="10.140625" style="190" customWidth="1"/>
    <col min="5877" max="5880" width="9.140625" style="190"/>
    <col min="5881" max="5881" width="10.7109375" style="190" bestFit="1" customWidth="1"/>
    <col min="5882" max="6118" width="9.140625" style="190"/>
    <col min="6119" max="6119" width="18.85546875" style="190" customWidth="1"/>
    <col min="6120" max="6120" width="9.42578125" style="190" customWidth="1"/>
    <col min="6121" max="6121" width="9.7109375" style="190" customWidth="1"/>
    <col min="6122" max="6122" width="10" style="190" customWidth="1"/>
    <col min="6123" max="6123" width="9" style="190" customWidth="1"/>
    <col min="6124" max="6124" width="8.85546875" style="190" customWidth="1"/>
    <col min="6125" max="6125" width="9.28515625" style="190" customWidth="1"/>
    <col min="6126" max="6127" width="9.5703125" style="190" customWidth="1"/>
    <col min="6128" max="6128" width="9.140625" style="190" customWidth="1"/>
    <col min="6129" max="6130" width="9.85546875" style="190" customWidth="1"/>
    <col min="6131" max="6131" width="9.42578125" style="190" customWidth="1"/>
    <col min="6132" max="6132" width="10.140625" style="190" customWidth="1"/>
    <col min="6133" max="6136" width="9.140625" style="190"/>
    <col min="6137" max="6137" width="10.7109375" style="190" bestFit="1" customWidth="1"/>
    <col min="6138" max="6374" width="9.140625" style="190"/>
    <col min="6375" max="6375" width="18.85546875" style="190" customWidth="1"/>
    <col min="6376" max="6376" width="9.42578125" style="190" customWidth="1"/>
    <col min="6377" max="6377" width="9.7109375" style="190" customWidth="1"/>
    <col min="6378" max="6378" width="10" style="190" customWidth="1"/>
    <col min="6379" max="6379" width="9" style="190" customWidth="1"/>
    <col min="6380" max="6380" width="8.85546875" style="190" customWidth="1"/>
    <col min="6381" max="6381" width="9.28515625" style="190" customWidth="1"/>
    <col min="6382" max="6383" width="9.5703125" style="190" customWidth="1"/>
    <col min="6384" max="6384" width="9.140625" style="190" customWidth="1"/>
    <col min="6385" max="6386" width="9.85546875" style="190" customWidth="1"/>
    <col min="6387" max="6387" width="9.42578125" style="190" customWidth="1"/>
    <col min="6388" max="6388" width="10.140625" style="190" customWidth="1"/>
    <col min="6389" max="6392" width="9.140625" style="190"/>
    <col min="6393" max="6393" width="10.7109375" style="190" bestFit="1" customWidth="1"/>
    <col min="6394" max="6630" width="9.140625" style="190"/>
    <col min="6631" max="6631" width="18.85546875" style="190" customWidth="1"/>
    <col min="6632" max="6632" width="9.42578125" style="190" customWidth="1"/>
    <col min="6633" max="6633" width="9.7109375" style="190" customWidth="1"/>
    <col min="6634" max="6634" width="10" style="190" customWidth="1"/>
    <col min="6635" max="6635" width="9" style="190" customWidth="1"/>
    <col min="6636" max="6636" width="8.85546875" style="190" customWidth="1"/>
    <col min="6637" max="6637" width="9.28515625" style="190" customWidth="1"/>
    <col min="6638" max="6639" width="9.5703125" style="190" customWidth="1"/>
    <col min="6640" max="6640" width="9.140625" style="190" customWidth="1"/>
    <col min="6641" max="6642" width="9.85546875" style="190" customWidth="1"/>
    <col min="6643" max="6643" width="9.42578125" style="190" customWidth="1"/>
    <col min="6644" max="6644" width="10.140625" style="190" customWidth="1"/>
    <col min="6645" max="6648" width="9.140625" style="190"/>
    <col min="6649" max="6649" width="10.7109375" style="190" bestFit="1" customWidth="1"/>
    <col min="6650" max="6886" width="9.140625" style="190"/>
    <col min="6887" max="6887" width="18.85546875" style="190" customWidth="1"/>
    <col min="6888" max="6888" width="9.42578125" style="190" customWidth="1"/>
    <col min="6889" max="6889" width="9.7109375" style="190" customWidth="1"/>
    <col min="6890" max="6890" width="10" style="190" customWidth="1"/>
    <col min="6891" max="6891" width="9" style="190" customWidth="1"/>
    <col min="6892" max="6892" width="8.85546875" style="190" customWidth="1"/>
    <col min="6893" max="6893" width="9.28515625" style="190" customWidth="1"/>
    <col min="6894" max="6895" width="9.5703125" style="190" customWidth="1"/>
    <col min="6896" max="6896" width="9.140625" style="190" customWidth="1"/>
    <col min="6897" max="6898" width="9.85546875" style="190" customWidth="1"/>
    <col min="6899" max="6899" width="9.42578125" style="190" customWidth="1"/>
    <col min="6900" max="6900" width="10.140625" style="190" customWidth="1"/>
    <col min="6901" max="6904" width="9.140625" style="190"/>
    <col min="6905" max="6905" width="10.7109375" style="190" bestFit="1" customWidth="1"/>
    <col min="6906" max="7142" width="9.140625" style="190"/>
    <col min="7143" max="7143" width="18.85546875" style="190" customWidth="1"/>
    <col min="7144" max="7144" width="9.42578125" style="190" customWidth="1"/>
    <col min="7145" max="7145" width="9.7109375" style="190" customWidth="1"/>
    <col min="7146" max="7146" width="10" style="190" customWidth="1"/>
    <col min="7147" max="7147" width="9" style="190" customWidth="1"/>
    <col min="7148" max="7148" width="8.85546875" style="190" customWidth="1"/>
    <col min="7149" max="7149" width="9.28515625" style="190" customWidth="1"/>
    <col min="7150" max="7151" width="9.5703125" style="190" customWidth="1"/>
    <col min="7152" max="7152" width="9.140625" style="190" customWidth="1"/>
    <col min="7153" max="7154" width="9.85546875" style="190" customWidth="1"/>
    <col min="7155" max="7155" width="9.42578125" style="190" customWidth="1"/>
    <col min="7156" max="7156" width="10.140625" style="190" customWidth="1"/>
    <col min="7157" max="7160" width="9.140625" style="190"/>
    <col min="7161" max="7161" width="10.7109375" style="190" bestFit="1" customWidth="1"/>
    <col min="7162" max="7398" width="9.140625" style="190"/>
    <col min="7399" max="7399" width="18.85546875" style="190" customWidth="1"/>
    <col min="7400" max="7400" width="9.42578125" style="190" customWidth="1"/>
    <col min="7401" max="7401" width="9.7109375" style="190" customWidth="1"/>
    <col min="7402" max="7402" width="10" style="190" customWidth="1"/>
    <col min="7403" max="7403" width="9" style="190" customWidth="1"/>
    <col min="7404" max="7404" width="8.85546875" style="190" customWidth="1"/>
    <col min="7405" max="7405" width="9.28515625" style="190" customWidth="1"/>
    <col min="7406" max="7407" width="9.5703125" style="190" customWidth="1"/>
    <col min="7408" max="7408" width="9.140625" style="190" customWidth="1"/>
    <col min="7409" max="7410" width="9.85546875" style="190" customWidth="1"/>
    <col min="7411" max="7411" width="9.42578125" style="190" customWidth="1"/>
    <col min="7412" max="7412" width="10.140625" style="190" customWidth="1"/>
    <col min="7413" max="7416" width="9.140625" style="190"/>
    <col min="7417" max="7417" width="10.7109375" style="190" bestFit="1" customWidth="1"/>
    <col min="7418" max="7654" width="9.140625" style="190"/>
    <col min="7655" max="7655" width="18.85546875" style="190" customWidth="1"/>
    <col min="7656" max="7656" width="9.42578125" style="190" customWidth="1"/>
    <col min="7657" max="7657" width="9.7109375" style="190" customWidth="1"/>
    <col min="7658" max="7658" width="10" style="190" customWidth="1"/>
    <col min="7659" max="7659" width="9" style="190" customWidth="1"/>
    <col min="7660" max="7660" width="8.85546875" style="190" customWidth="1"/>
    <col min="7661" max="7661" width="9.28515625" style="190" customWidth="1"/>
    <col min="7662" max="7663" width="9.5703125" style="190" customWidth="1"/>
    <col min="7664" max="7664" width="9.140625" style="190" customWidth="1"/>
    <col min="7665" max="7666" width="9.85546875" style="190" customWidth="1"/>
    <col min="7667" max="7667" width="9.42578125" style="190" customWidth="1"/>
    <col min="7668" max="7668" width="10.140625" style="190" customWidth="1"/>
    <col min="7669" max="7672" width="9.140625" style="190"/>
    <col min="7673" max="7673" width="10.7109375" style="190" bestFit="1" customWidth="1"/>
    <col min="7674" max="7910" width="9.140625" style="190"/>
    <col min="7911" max="7911" width="18.85546875" style="190" customWidth="1"/>
    <col min="7912" max="7912" width="9.42578125" style="190" customWidth="1"/>
    <col min="7913" max="7913" width="9.7109375" style="190" customWidth="1"/>
    <col min="7914" max="7914" width="10" style="190" customWidth="1"/>
    <col min="7915" max="7915" width="9" style="190" customWidth="1"/>
    <col min="7916" max="7916" width="8.85546875" style="190" customWidth="1"/>
    <col min="7917" max="7917" width="9.28515625" style="190" customWidth="1"/>
    <col min="7918" max="7919" width="9.5703125" style="190" customWidth="1"/>
    <col min="7920" max="7920" width="9.140625" style="190" customWidth="1"/>
    <col min="7921" max="7922" width="9.85546875" style="190" customWidth="1"/>
    <col min="7923" max="7923" width="9.42578125" style="190" customWidth="1"/>
    <col min="7924" max="7924" width="10.140625" style="190" customWidth="1"/>
    <col min="7925" max="7928" width="9.140625" style="190"/>
    <col min="7929" max="7929" width="10.7109375" style="190" bestFit="1" customWidth="1"/>
    <col min="7930" max="8166" width="9.140625" style="190"/>
    <col min="8167" max="8167" width="18.85546875" style="190" customWidth="1"/>
    <col min="8168" max="8168" width="9.42578125" style="190" customWidth="1"/>
    <col min="8169" max="8169" width="9.7109375" style="190" customWidth="1"/>
    <col min="8170" max="8170" width="10" style="190" customWidth="1"/>
    <col min="8171" max="8171" width="9" style="190" customWidth="1"/>
    <col min="8172" max="8172" width="8.85546875" style="190" customWidth="1"/>
    <col min="8173" max="8173" width="9.28515625" style="190" customWidth="1"/>
    <col min="8174" max="8175" width="9.5703125" style="190" customWidth="1"/>
    <col min="8176" max="8176" width="9.140625" style="190" customWidth="1"/>
    <col min="8177" max="8178" width="9.85546875" style="190" customWidth="1"/>
    <col min="8179" max="8179" width="9.42578125" style="190" customWidth="1"/>
    <col min="8180" max="8180" width="10.140625" style="190" customWidth="1"/>
    <col min="8181" max="8184" width="9.140625" style="190"/>
    <col min="8185" max="8185" width="10.7109375" style="190" bestFit="1" customWidth="1"/>
    <col min="8186" max="8422" width="9.140625" style="190"/>
    <col min="8423" max="8423" width="18.85546875" style="190" customWidth="1"/>
    <col min="8424" max="8424" width="9.42578125" style="190" customWidth="1"/>
    <col min="8425" max="8425" width="9.7109375" style="190" customWidth="1"/>
    <col min="8426" max="8426" width="10" style="190" customWidth="1"/>
    <col min="8427" max="8427" width="9" style="190" customWidth="1"/>
    <col min="8428" max="8428" width="8.85546875" style="190" customWidth="1"/>
    <col min="8429" max="8429" width="9.28515625" style="190" customWidth="1"/>
    <col min="8430" max="8431" width="9.5703125" style="190" customWidth="1"/>
    <col min="8432" max="8432" width="9.140625" style="190" customWidth="1"/>
    <col min="8433" max="8434" width="9.85546875" style="190" customWidth="1"/>
    <col min="8435" max="8435" width="9.42578125" style="190" customWidth="1"/>
    <col min="8436" max="8436" width="10.140625" style="190" customWidth="1"/>
    <col min="8437" max="8440" width="9.140625" style="190"/>
    <col min="8441" max="8441" width="10.7109375" style="190" bestFit="1" customWidth="1"/>
    <col min="8442" max="8678" width="9.140625" style="190"/>
    <col min="8679" max="8679" width="18.85546875" style="190" customWidth="1"/>
    <col min="8680" max="8680" width="9.42578125" style="190" customWidth="1"/>
    <col min="8681" max="8681" width="9.7109375" style="190" customWidth="1"/>
    <col min="8682" max="8682" width="10" style="190" customWidth="1"/>
    <col min="8683" max="8683" width="9" style="190" customWidth="1"/>
    <col min="8684" max="8684" width="8.85546875" style="190" customWidth="1"/>
    <col min="8685" max="8685" width="9.28515625" style="190" customWidth="1"/>
    <col min="8686" max="8687" width="9.5703125" style="190" customWidth="1"/>
    <col min="8688" max="8688" width="9.140625" style="190" customWidth="1"/>
    <col min="8689" max="8690" width="9.85546875" style="190" customWidth="1"/>
    <col min="8691" max="8691" width="9.42578125" style="190" customWidth="1"/>
    <col min="8692" max="8692" width="10.140625" style="190" customWidth="1"/>
    <col min="8693" max="8696" width="9.140625" style="190"/>
    <col min="8697" max="8697" width="10.7109375" style="190" bestFit="1" customWidth="1"/>
    <col min="8698" max="8934" width="9.140625" style="190"/>
    <col min="8935" max="8935" width="18.85546875" style="190" customWidth="1"/>
    <col min="8936" max="8936" width="9.42578125" style="190" customWidth="1"/>
    <col min="8937" max="8937" width="9.7109375" style="190" customWidth="1"/>
    <col min="8938" max="8938" width="10" style="190" customWidth="1"/>
    <col min="8939" max="8939" width="9" style="190" customWidth="1"/>
    <col min="8940" max="8940" width="8.85546875" style="190" customWidth="1"/>
    <col min="8941" max="8941" width="9.28515625" style="190" customWidth="1"/>
    <col min="8942" max="8943" width="9.5703125" style="190" customWidth="1"/>
    <col min="8944" max="8944" width="9.140625" style="190" customWidth="1"/>
    <col min="8945" max="8946" width="9.85546875" style="190" customWidth="1"/>
    <col min="8947" max="8947" width="9.42578125" style="190" customWidth="1"/>
    <col min="8948" max="8948" width="10.140625" style="190" customWidth="1"/>
    <col min="8949" max="8952" width="9.140625" style="190"/>
    <col min="8953" max="8953" width="10.7109375" style="190" bestFit="1" customWidth="1"/>
    <col min="8954" max="9190" width="9.140625" style="190"/>
    <col min="9191" max="9191" width="18.85546875" style="190" customWidth="1"/>
    <col min="9192" max="9192" width="9.42578125" style="190" customWidth="1"/>
    <col min="9193" max="9193" width="9.7109375" style="190" customWidth="1"/>
    <col min="9194" max="9194" width="10" style="190" customWidth="1"/>
    <col min="9195" max="9195" width="9" style="190" customWidth="1"/>
    <col min="9196" max="9196" width="8.85546875" style="190" customWidth="1"/>
    <col min="9197" max="9197" width="9.28515625" style="190" customWidth="1"/>
    <col min="9198" max="9199" width="9.5703125" style="190" customWidth="1"/>
    <col min="9200" max="9200" width="9.140625" style="190" customWidth="1"/>
    <col min="9201" max="9202" width="9.85546875" style="190" customWidth="1"/>
    <col min="9203" max="9203" width="9.42578125" style="190" customWidth="1"/>
    <col min="9204" max="9204" width="10.140625" style="190" customWidth="1"/>
    <col min="9205" max="9208" width="9.140625" style="190"/>
    <col min="9209" max="9209" width="10.7109375" style="190" bestFit="1" customWidth="1"/>
    <col min="9210" max="9446" width="9.140625" style="190"/>
    <col min="9447" max="9447" width="18.85546875" style="190" customWidth="1"/>
    <col min="9448" max="9448" width="9.42578125" style="190" customWidth="1"/>
    <col min="9449" max="9449" width="9.7109375" style="190" customWidth="1"/>
    <col min="9450" max="9450" width="10" style="190" customWidth="1"/>
    <col min="9451" max="9451" width="9" style="190" customWidth="1"/>
    <col min="9452" max="9452" width="8.85546875" style="190" customWidth="1"/>
    <col min="9453" max="9453" width="9.28515625" style="190" customWidth="1"/>
    <col min="9454" max="9455" width="9.5703125" style="190" customWidth="1"/>
    <col min="9456" max="9456" width="9.140625" style="190" customWidth="1"/>
    <col min="9457" max="9458" width="9.85546875" style="190" customWidth="1"/>
    <col min="9459" max="9459" width="9.42578125" style="190" customWidth="1"/>
    <col min="9460" max="9460" width="10.140625" style="190" customWidth="1"/>
    <col min="9461" max="9464" width="9.140625" style="190"/>
    <col min="9465" max="9465" width="10.7109375" style="190" bestFit="1" customWidth="1"/>
    <col min="9466" max="9702" width="9.140625" style="190"/>
    <col min="9703" max="9703" width="18.85546875" style="190" customWidth="1"/>
    <col min="9704" max="9704" width="9.42578125" style="190" customWidth="1"/>
    <col min="9705" max="9705" width="9.7109375" style="190" customWidth="1"/>
    <col min="9706" max="9706" width="10" style="190" customWidth="1"/>
    <col min="9707" max="9707" width="9" style="190" customWidth="1"/>
    <col min="9708" max="9708" width="8.85546875" style="190" customWidth="1"/>
    <col min="9709" max="9709" width="9.28515625" style="190" customWidth="1"/>
    <col min="9710" max="9711" width="9.5703125" style="190" customWidth="1"/>
    <col min="9712" max="9712" width="9.140625" style="190" customWidth="1"/>
    <col min="9713" max="9714" width="9.85546875" style="190" customWidth="1"/>
    <col min="9715" max="9715" width="9.42578125" style="190" customWidth="1"/>
    <col min="9716" max="9716" width="10.140625" style="190" customWidth="1"/>
    <col min="9717" max="9720" width="9.140625" style="190"/>
    <col min="9721" max="9721" width="10.7109375" style="190" bestFit="1" customWidth="1"/>
    <col min="9722" max="9958" width="9.140625" style="190"/>
    <col min="9959" max="9959" width="18.85546875" style="190" customWidth="1"/>
    <col min="9960" max="9960" width="9.42578125" style="190" customWidth="1"/>
    <col min="9961" max="9961" width="9.7109375" style="190" customWidth="1"/>
    <col min="9962" max="9962" width="10" style="190" customWidth="1"/>
    <col min="9963" max="9963" width="9" style="190" customWidth="1"/>
    <col min="9964" max="9964" width="8.85546875" style="190" customWidth="1"/>
    <col min="9965" max="9965" width="9.28515625" style="190" customWidth="1"/>
    <col min="9966" max="9967" width="9.5703125" style="190" customWidth="1"/>
    <col min="9968" max="9968" width="9.140625" style="190" customWidth="1"/>
    <col min="9969" max="9970" width="9.85546875" style="190" customWidth="1"/>
    <col min="9971" max="9971" width="9.42578125" style="190" customWidth="1"/>
    <col min="9972" max="9972" width="10.140625" style="190" customWidth="1"/>
    <col min="9973" max="9976" width="9.140625" style="190"/>
    <col min="9977" max="9977" width="10.7109375" style="190" bestFit="1" customWidth="1"/>
    <col min="9978" max="10214" width="9.140625" style="190"/>
    <col min="10215" max="10215" width="18.85546875" style="190" customWidth="1"/>
    <col min="10216" max="10216" width="9.42578125" style="190" customWidth="1"/>
    <col min="10217" max="10217" width="9.7109375" style="190" customWidth="1"/>
    <col min="10218" max="10218" width="10" style="190" customWidth="1"/>
    <col min="10219" max="10219" width="9" style="190" customWidth="1"/>
    <col min="10220" max="10220" width="8.85546875" style="190" customWidth="1"/>
    <col min="10221" max="10221" width="9.28515625" style="190" customWidth="1"/>
    <col min="10222" max="10223" width="9.5703125" style="190" customWidth="1"/>
    <col min="10224" max="10224" width="9.140625" style="190" customWidth="1"/>
    <col min="10225" max="10226" width="9.85546875" style="190" customWidth="1"/>
    <col min="10227" max="10227" width="9.42578125" style="190" customWidth="1"/>
    <col min="10228" max="10228" width="10.140625" style="190" customWidth="1"/>
    <col min="10229" max="10232" width="9.140625" style="190"/>
    <col min="10233" max="10233" width="10.7109375" style="190" bestFit="1" customWidth="1"/>
    <col min="10234" max="10470" width="9.140625" style="190"/>
    <col min="10471" max="10471" width="18.85546875" style="190" customWidth="1"/>
    <col min="10472" max="10472" width="9.42578125" style="190" customWidth="1"/>
    <col min="10473" max="10473" width="9.7109375" style="190" customWidth="1"/>
    <col min="10474" max="10474" width="10" style="190" customWidth="1"/>
    <col min="10475" max="10475" width="9" style="190" customWidth="1"/>
    <col min="10476" max="10476" width="8.85546875" style="190" customWidth="1"/>
    <col min="10477" max="10477" width="9.28515625" style="190" customWidth="1"/>
    <col min="10478" max="10479" width="9.5703125" style="190" customWidth="1"/>
    <col min="10480" max="10480" width="9.140625" style="190" customWidth="1"/>
    <col min="10481" max="10482" width="9.85546875" style="190" customWidth="1"/>
    <col min="10483" max="10483" width="9.42578125" style="190" customWidth="1"/>
    <col min="10484" max="10484" width="10.140625" style="190" customWidth="1"/>
    <col min="10485" max="10488" width="9.140625" style="190"/>
    <col min="10489" max="10489" width="10.7109375" style="190" bestFit="1" customWidth="1"/>
    <col min="10490" max="10726" width="9.140625" style="190"/>
    <col min="10727" max="10727" width="18.85546875" style="190" customWidth="1"/>
    <col min="10728" max="10728" width="9.42578125" style="190" customWidth="1"/>
    <col min="10729" max="10729" width="9.7109375" style="190" customWidth="1"/>
    <col min="10730" max="10730" width="10" style="190" customWidth="1"/>
    <col min="10731" max="10731" width="9" style="190" customWidth="1"/>
    <col min="10732" max="10732" width="8.85546875" style="190" customWidth="1"/>
    <col min="10733" max="10733" width="9.28515625" style="190" customWidth="1"/>
    <col min="10734" max="10735" width="9.5703125" style="190" customWidth="1"/>
    <col min="10736" max="10736" width="9.140625" style="190" customWidth="1"/>
    <col min="10737" max="10738" width="9.85546875" style="190" customWidth="1"/>
    <col min="10739" max="10739" width="9.42578125" style="190" customWidth="1"/>
    <col min="10740" max="10740" width="10.140625" style="190" customWidth="1"/>
    <col min="10741" max="10744" width="9.140625" style="190"/>
    <col min="10745" max="10745" width="10.7109375" style="190" bestFit="1" customWidth="1"/>
    <col min="10746" max="10982" width="9.140625" style="190"/>
    <col min="10983" max="10983" width="18.85546875" style="190" customWidth="1"/>
    <col min="10984" max="10984" width="9.42578125" style="190" customWidth="1"/>
    <col min="10985" max="10985" width="9.7109375" style="190" customWidth="1"/>
    <col min="10986" max="10986" width="10" style="190" customWidth="1"/>
    <col min="10987" max="10987" width="9" style="190" customWidth="1"/>
    <col min="10988" max="10988" width="8.85546875" style="190" customWidth="1"/>
    <col min="10989" max="10989" width="9.28515625" style="190" customWidth="1"/>
    <col min="10990" max="10991" width="9.5703125" style="190" customWidth="1"/>
    <col min="10992" max="10992" width="9.140625" style="190" customWidth="1"/>
    <col min="10993" max="10994" width="9.85546875" style="190" customWidth="1"/>
    <col min="10995" max="10995" width="9.42578125" style="190" customWidth="1"/>
    <col min="10996" max="10996" width="10.140625" style="190" customWidth="1"/>
    <col min="10997" max="11000" width="9.140625" style="190"/>
    <col min="11001" max="11001" width="10.7109375" style="190" bestFit="1" customWidth="1"/>
    <col min="11002" max="11238" width="9.140625" style="190"/>
    <col min="11239" max="11239" width="18.85546875" style="190" customWidth="1"/>
    <col min="11240" max="11240" width="9.42578125" style="190" customWidth="1"/>
    <col min="11241" max="11241" width="9.7109375" style="190" customWidth="1"/>
    <col min="11242" max="11242" width="10" style="190" customWidth="1"/>
    <col min="11243" max="11243" width="9" style="190" customWidth="1"/>
    <col min="11244" max="11244" width="8.85546875" style="190" customWidth="1"/>
    <col min="11245" max="11245" width="9.28515625" style="190" customWidth="1"/>
    <col min="11246" max="11247" width="9.5703125" style="190" customWidth="1"/>
    <col min="11248" max="11248" width="9.140625" style="190" customWidth="1"/>
    <col min="11249" max="11250" width="9.85546875" style="190" customWidth="1"/>
    <col min="11251" max="11251" width="9.42578125" style="190" customWidth="1"/>
    <col min="11252" max="11252" width="10.140625" style="190" customWidth="1"/>
    <col min="11253" max="11256" width="9.140625" style="190"/>
    <col min="11257" max="11257" width="10.7109375" style="190" bestFit="1" customWidth="1"/>
    <col min="11258" max="11494" width="9.140625" style="190"/>
    <col min="11495" max="11495" width="18.85546875" style="190" customWidth="1"/>
    <col min="11496" max="11496" width="9.42578125" style="190" customWidth="1"/>
    <col min="11497" max="11497" width="9.7109375" style="190" customWidth="1"/>
    <col min="11498" max="11498" width="10" style="190" customWidth="1"/>
    <col min="11499" max="11499" width="9" style="190" customWidth="1"/>
    <col min="11500" max="11500" width="8.85546875" style="190" customWidth="1"/>
    <col min="11501" max="11501" width="9.28515625" style="190" customWidth="1"/>
    <col min="11502" max="11503" width="9.5703125" style="190" customWidth="1"/>
    <col min="11504" max="11504" width="9.140625" style="190" customWidth="1"/>
    <col min="11505" max="11506" width="9.85546875" style="190" customWidth="1"/>
    <col min="11507" max="11507" width="9.42578125" style="190" customWidth="1"/>
    <col min="11508" max="11508" width="10.140625" style="190" customWidth="1"/>
    <col min="11509" max="11512" width="9.140625" style="190"/>
    <col min="11513" max="11513" width="10.7109375" style="190" bestFit="1" customWidth="1"/>
    <col min="11514" max="11750" width="9.140625" style="190"/>
    <col min="11751" max="11751" width="18.85546875" style="190" customWidth="1"/>
    <col min="11752" max="11752" width="9.42578125" style="190" customWidth="1"/>
    <col min="11753" max="11753" width="9.7109375" style="190" customWidth="1"/>
    <col min="11754" max="11754" width="10" style="190" customWidth="1"/>
    <col min="11755" max="11755" width="9" style="190" customWidth="1"/>
    <col min="11756" max="11756" width="8.85546875" style="190" customWidth="1"/>
    <col min="11757" max="11757" width="9.28515625" style="190" customWidth="1"/>
    <col min="11758" max="11759" width="9.5703125" style="190" customWidth="1"/>
    <col min="11760" max="11760" width="9.140625" style="190" customWidth="1"/>
    <col min="11761" max="11762" width="9.85546875" style="190" customWidth="1"/>
    <col min="11763" max="11763" width="9.42578125" style="190" customWidth="1"/>
    <col min="11764" max="11764" width="10.140625" style="190" customWidth="1"/>
    <col min="11765" max="11768" width="9.140625" style="190"/>
    <col min="11769" max="11769" width="10.7109375" style="190" bestFit="1" customWidth="1"/>
    <col min="11770" max="12006" width="9.140625" style="190"/>
    <col min="12007" max="12007" width="18.85546875" style="190" customWidth="1"/>
    <col min="12008" max="12008" width="9.42578125" style="190" customWidth="1"/>
    <col min="12009" max="12009" width="9.7109375" style="190" customWidth="1"/>
    <col min="12010" max="12010" width="10" style="190" customWidth="1"/>
    <col min="12011" max="12011" width="9" style="190" customWidth="1"/>
    <col min="12012" max="12012" width="8.85546875" style="190" customWidth="1"/>
    <col min="12013" max="12013" width="9.28515625" style="190" customWidth="1"/>
    <col min="12014" max="12015" width="9.5703125" style="190" customWidth="1"/>
    <col min="12016" max="12016" width="9.140625" style="190" customWidth="1"/>
    <col min="12017" max="12018" width="9.85546875" style="190" customWidth="1"/>
    <col min="12019" max="12019" width="9.42578125" style="190" customWidth="1"/>
    <col min="12020" max="12020" width="10.140625" style="190" customWidth="1"/>
    <col min="12021" max="12024" width="9.140625" style="190"/>
    <col min="12025" max="12025" width="10.7109375" style="190" bestFit="1" customWidth="1"/>
    <col min="12026" max="12262" width="9.140625" style="190"/>
    <col min="12263" max="12263" width="18.85546875" style="190" customWidth="1"/>
    <col min="12264" max="12264" width="9.42578125" style="190" customWidth="1"/>
    <col min="12265" max="12265" width="9.7109375" style="190" customWidth="1"/>
    <col min="12266" max="12266" width="10" style="190" customWidth="1"/>
    <col min="12267" max="12267" width="9" style="190" customWidth="1"/>
    <col min="12268" max="12268" width="8.85546875" style="190" customWidth="1"/>
    <col min="12269" max="12269" width="9.28515625" style="190" customWidth="1"/>
    <col min="12270" max="12271" width="9.5703125" style="190" customWidth="1"/>
    <col min="12272" max="12272" width="9.140625" style="190" customWidth="1"/>
    <col min="12273" max="12274" width="9.85546875" style="190" customWidth="1"/>
    <col min="12275" max="12275" width="9.42578125" style="190" customWidth="1"/>
    <col min="12276" max="12276" width="10.140625" style="190" customWidth="1"/>
    <col min="12277" max="12280" width="9.140625" style="190"/>
    <col min="12281" max="12281" width="10.7109375" style="190" bestFit="1" customWidth="1"/>
    <col min="12282" max="12518" width="9.140625" style="190"/>
    <col min="12519" max="12519" width="18.85546875" style="190" customWidth="1"/>
    <col min="12520" max="12520" width="9.42578125" style="190" customWidth="1"/>
    <col min="12521" max="12521" width="9.7109375" style="190" customWidth="1"/>
    <col min="12522" max="12522" width="10" style="190" customWidth="1"/>
    <col min="12523" max="12523" width="9" style="190" customWidth="1"/>
    <col min="12524" max="12524" width="8.85546875" style="190" customWidth="1"/>
    <col min="12525" max="12525" width="9.28515625" style="190" customWidth="1"/>
    <col min="12526" max="12527" width="9.5703125" style="190" customWidth="1"/>
    <col min="12528" max="12528" width="9.140625" style="190" customWidth="1"/>
    <col min="12529" max="12530" width="9.85546875" style="190" customWidth="1"/>
    <col min="12531" max="12531" width="9.42578125" style="190" customWidth="1"/>
    <col min="12532" max="12532" width="10.140625" style="190" customWidth="1"/>
    <col min="12533" max="12536" width="9.140625" style="190"/>
    <col min="12537" max="12537" width="10.7109375" style="190" bestFit="1" customWidth="1"/>
    <col min="12538" max="12774" width="9.140625" style="190"/>
    <col min="12775" max="12775" width="18.85546875" style="190" customWidth="1"/>
    <col min="12776" max="12776" width="9.42578125" style="190" customWidth="1"/>
    <col min="12777" max="12777" width="9.7109375" style="190" customWidth="1"/>
    <col min="12778" max="12778" width="10" style="190" customWidth="1"/>
    <col min="12779" max="12779" width="9" style="190" customWidth="1"/>
    <col min="12780" max="12780" width="8.85546875" style="190" customWidth="1"/>
    <col min="12781" max="12781" width="9.28515625" style="190" customWidth="1"/>
    <col min="12782" max="12783" width="9.5703125" style="190" customWidth="1"/>
    <col min="12784" max="12784" width="9.140625" style="190" customWidth="1"/>
    <col min="12785" max="12786" width="9.85546875" style="190" customWidth="1"/>
    <col min="12787" max="12787" width="9.42578125" style="190" customWidth="1"/>
    <col min="12788" max="12788" width="10.140625" style="190" customWidth="1"/>
    <col min="12789" max="12792" width="9.140625" style="190"/>
    <col min="12793" max="12793" width="10.7109375" style="190" bestFit="1" customWidth="1"/>
    <col min="12794" max="13030" width="9.140625" style="190"/>
    <col min="13031" max="13031" width="18.85546875" style="190" customWidth="1"/>
    <col min="13032" max="13032" width="9.42578125" style="190" customWidth="1"/>
    <col min="13033" max="13033" width="9.7109375" style="190" customWidth="1"/>
    <col min="13034" max="13034" width="10" style="190" customWidth="1"/>
    <col min="13035" max="13035" width="9" style="190" customWidth="1"/>
    <col min="13036" max="13036" width="8.85546875" style="190" customWidth="1"/>
    <col min="13037" max="13037" width="9.28515625" style="190" customWidth="1"/>
    <col min="13038" max="13039" width="9.5703125" style="190" customWidth="1"/>
    <col min="13040" max="13040" width="9.140625" style="190" customWidth="1"/>
    <col min="13041" max="13042" width="9.85546875" style="190" customWidth="1"/>
    <col min="13043" max="13043" width="9.42578125" style="190" customWidth="1"/>
    <col min="13044" max="13044" width="10.140625" style="190" customWidth="1"/>
    <col min="13045" max="13048" width="9.140625" style="190"/>
    <col min="13049" max="13049" width="10.7109375" style="190" bestFit="1" customWidth="1"/>
    <col min="13050" max="13286" width="9.140625" style="190"/>
    <col min="13287" max="13287" width="18.85546875" style="190" customWidth="1"/>
    <col min="13288" max="13288" width="9.42578125" style="190" customWidth="1"/>
    <col min="13289" max="13289" width="9.7109375" style="190" customWidth="1"/>
    <col min="13290" max="13290" width="10" style="190" customWidth="1"/>
    <col min="13291" max="13291" width="9" style="190" customWidth="1"/>
    <col min="13292" max="13292" width="8.85546875" style="190" customWidth="1"/>
    <col min="13293" max="13293" width="9.28515625" style="190" customWidth="1"/>
    <col min="13294" max="13295" width="9.5703125" style="190" customWidth="1"/>
    <col min="13296" max="13296" width="9.140625" style="190" customWidth="1"/>
    <col min="13297" max="13298" width="9.85546875" style="190" customWidth="1"/>
    <col min="13299" max="13299" width="9.42578125" style="190" customWidth="1"/>
    <col min="13300" max="13300" width="10.140625" style="190" customWidth="1"/>
    <col min="13301" max="13304" width="9.140625" style="190"/>
    <col min="13305" max="13305" width="10.7109375" style="190" bestFit="1" customWidth="1"/>
    <col min="13306" max="13542" width="9.140625" style="190"/>
    <col min="13543" max="13543" width="18.85546875" style="190" customWidth="1"/>
    <col min="13544" max="13544" width="9.42578125" style="190" customWidth="1"/>
    <col min="13545" max="13545" width="9.7109375" style="190" customWidth="1"/>
    <col min="13546" max="13546" width="10" style="190" customWidth="1"/>
    <col min="13547" max="13547" width="9" style="190" customWidth="1"/>
    <col min="13548" max="13548" width="8.85546875" style="190" customWidth="1"/>
    <col min="13549" max="13549" width="9.28515625" style="190" customWidth="1"/>
    <col min="13550" max="13551" width="9.5703125" style="190" customWidth="1"/>
    <col min="13552" max="13552" width="9.140625" style="190" customWidth="1"/>
    <col min="13553" max="13554" width="9.85546875" style="190" customWidth="1"/>
    <col min="13555" max="13555" width="9.42578125" style="190" customWidth="1"/>
    <col min="13556" max="13556" width="10.140625" style="190" customWidth="1"/>
    <col min="13557" max="13560" width="9.140625" style="190"/>
    <col min="13561" max="13561" width="10.7109375" style="190" bestFit="1" customWidth="1"/>
    <col min="13562" max="13798" width="9.140625" style="190"/>
    <col min="13799" max="13799" width="18.85546875" style="190" customWidth="1"/>
    <col min="13800" max="13800" width="9.42578125" style="190" customWidth="1"/>
    <col min="13801" max="13801" width="9.7109375" style="190" customWidth="1"/>
    <col min="13802" max="13802" width="10" style="190" customWidth="1"/>
    <col min="13803" max="13803" width="9" style="190" customWidth="1"/>
    <col min="13804" max="13804" width="8.85546875" style="190" customWidth="1"/>
    <col min="13805" max="13805" width="9.28515625" style="190" customWidth="1"/>
    <col min="13806" max="13807" width="9.5703125" style="190" customWidth="1"/>
    <col min="13808" max="13808" width="9.140625" style="190" customWidth="1"/>
    <col min="13809" max="13810" width="9.85546875" style="190" customWidth="1"/>
    <col min="13811" max="13811" width="9.42578125" style="190" customWidth="1"/>
    <col min="13812" max="13812" width="10.140625" style="190" customWidth="1"/>
    <col min="13813" max="13816" width="9.140625" style="190"/>
    <col min="13817" max="13817" width="10.7109375" style="190" bestFit="1" customWidth="1"/>
    <col min="13818" max="14054" width="9.140625" style="190"/>
    <col min="14055" max="14055" width="18.85546875" style="190" customWidth="1"/>
    <col min="14056" max="14056" width="9.42578125" style="190" customWidth="1"/>
    <col min="14057" max="14057" width="9.7109375" style="190" customWidth="1"/>
    <col min="14058" max="14058" width="10" style="190" customWidth="1"/>
    <col min="14059" max="14059" width="9" style="190" customWidth="1"/>
    <col min="14060" max="14060" width="8.85546875" style="190" customWidth="1"/>
    <col min="14061" max="14061" width="9.28515625" style="190" customWidth="1"/>
    <col min="14062" max="14063" width="9.5703125" style="190" customWidth="1"/>
    <col min="14064" max="14064" width="9.140625" style="190" customWidth="1"/>
    <col min="14065" max="14066" width="9.85546875" style="190" customWidth="1"/>
    <col min="14067" max="14067" width="9.42578125" style="190" customWidth="1"/>
    <col min="14068" max="14068" width="10.140625" style="190" customWidth="1"/>
    <col min="14069" max="14072" width="9.140625" style="190"/>
    <col min="14073" max="14073" width="10.7109375" style="190" bestFit="1" customWidth="1"/>
    <col min="14074" max="14310" width="9.140625" style="190"/>
    <col min="14311" max="14311" width="18.85546875" style="190" customWidth="1"/>
    <col min="14312" max="14312" width="9.42578125" style="190" customWidth="1"/>
    <col min="14313" max="14313" width="9.7109375" style="190" customWidth="1"/>
    <col min="14314" max="14314" width="10" style="190" customWidth="1"/>
    <col min="14315" max="14315" width="9" style="190" customWidth="1"/>
    <col min="14316" max="14316" width="8.85546875" style="190" customWidth="1"/>
    <col min="14317" max="14317" width="9.28515625" style="190" customWidth="1"/>
    <col min="14318" max="14319" width="9.5703125" style="190" customWidth="1"/>
    <col min="14320" max="14320" width="9.140625" style="190" customWidth="1"/>
    <col min="14321" max="14322" width="9.85546875" style="190" customWidth="1"/>
    <col min="14323" max="14323" width="9.42578125" style="190" customWidth="1"/>
    <col min="14324" max="14324" width="10.140625" style="190" customWidth="1"/>
    <col min="14325" max="14328" width="9.140625" style="190"/>
    <col min="14329" max="14329" width="10.7109375" style="190" bestFit="1" customWidth="1"/>
    <col min="14330" max="14566" width="9.140625" style="190"/>
    <col min="14567" max="14567" width="18.85546875" style="190" customWidth="1"/>
    <col min="14568" max="14568" width="9.42578125" style="190" customWidth="1"/>
    <col min="14569" max="14569" width="9.7109375" style="190" customWidth="1"/>
    <col min="14570" max="14570" width="10" style="190" customWidth="1"/>
    <col min="14571" max="14571" width="9" style="190" customWidth="1"/>
    <col min="14572" max="14572" width="8.85546875" style="190" customWidth="1"/>
    <col min="14573" max="14573" width="9.28515625" style="190" customWidth="1"/>
    <col min="14574" max="14575" width="9.5703125" style="190" customWidth="1"/>
    <col min="14576" max="14576" width="9.140625" style="190" customWidth="1"/>
    <col min="14577" max="14578" width="9.85546875" style="190" customWidth="1"/>
    <col min="14579" max="14579" width="9.42578125" style="190" customWidth="1"/>
    <col min="14580" max="14580" width="10.140625" style="190" customWidth="1"/>
    <col min="14581" max="14584" width="9.140625" style="190"/>
    <col min="14585" max="14585" width="10.7109375" style="190" bestFit="1" customWidth="1"/>
    <col min="14586" max="14822" width="9.140625" style="190"/>
    <col min="14823" max="14823" width="18.85546875" style="190" customWidth="1"/>
    <col min="14824" max="14824" width="9.42578125" style="190" customWidth="1"/>
    <col min="14825" max="14825" width="9.7109375" style="190" customWidth="1"/>
    <col min="14826" max="14826" width="10" style="190" customWidth="1"/>
    <col min="14827" max="14827" width="9" style="190" customWidth="1"/>
    <col min="14828" max="14828" width="8.85546875" style="190" customWidth="1"/>
    <col min="14829" max="14829" width="9.28515625" style="190" customWidth="1"/>
    <col min="14830" max="14831" width="9.5703125" style="190" customWidth="1"/>
    <col min="14832" max="14832" width="9.140625" style="190" customWidth="1"/>
    <col min="14833" max="14834" width="9.85546875" style="190" customWidth="1"/>
    <col min="14835" max="14835" width="9.42578125" style="190" customWidth="1"/>
    <col min="14836" max="14836" width="10.140625" style="190" customWidth="1"/>
    <col min="14837" max="14840" width="9.140625" style="190"/>
    <col min="14841" max="14841" width="10.7109375" style="190" bestFit="1" customWidth="1"/>
    <col min="14842" max="15078" width="9.140625" style="190"/>
    <col min="15079" max="15079" width="18.85546875" style="190" customWidth="1"/>
    <col min="15080" max="15080" width="9.42578125" style="190" customWidth="1"/>
    <col min="15081" max="15081" width="9.7109375" style="190" customWidth="1"/>
    <col min="15082" max="15082" width="10" style="190" customWidth="1"/>
    <col min="15083" max="15083" width="9" style="190" customWidth="1"/>
    <col min="15084" max="15084" width="8.85546875" style="190" customWidth="1"/>
    <col min="15085" max="15085" width="9.28515625" style="190" customWidth="1"/>
    <col min="15086" max="15087" width="9.5703125" style="190" customWidth="1"/>
    <col min="15088" max="15088" width="9.140625" style="190" customWidth="1"/>
    <col min="15089" max="15090" width="9.85546875" style="190" customWidth="1"/>
    <col min="15091" max="15091" width="9.42578125" style="190" customWidth="1"/>
    <col min="15092" max="15092" width="10.140625" style="190" customWidth="1"/>
    <col min="15093" max="15096" width="9.140625" style="190"/>
    <col min="15097" max="15097" width="10.7109375" style="190" bestFit="1" customWidth="1"/>
    <col min="15098" max="15334" width="9.140625" style="190"/>
    <col min="15335" max="15335" width="18.85546875" style="190" customWidth="1"/>
    <col min="15336" max="15336" width="9.42578125" style="190" customWidth="1"/>
    <col min="15337" max="15337" width="9.7109375" style="190" customWidth="1"/>
    <col min="15338" max="15338" width="10" style="190" customWidth="1"/>
    <col min="15339" max="15339" width="9" style="190" customWidth="1"/>
    <col min="15340" max="15340" width="8.85546875" style="190" customWidth="1"/>
    <col min="15341" max="15341" width="9.28515625" style="190" customWidth="1"/>
    <col min="15342" max="15343" width="9.5703125" style="190" customWidth="1"/>
    <col min="15344" max="15344" width="9.140625" style="190" customWidth="1"/>
    <col min="15345" max="15346" width="9.85546875" style="190" customWidth="1"/>
    <col min="15347" max="15347" width="9.42578125" style="190" customWidth="1"/>
    <col min="15348" max="15348" width="10.140625" style="190" customWidth="1"/>
    <col min="15349" max="15352" width="9.140625" style="190"/>
    <col min="15353" max="15353" width="10.7109375" style="190" bestFit="1" customWidth="1"/>
    <col min="15354" max="15590" width="9.140625" style="190"/>
    <col min="15591" max="15591" width="18.85546875" style="190" customWidth="1"/>
    <col min="15592" max="15592" width="9.42578125" style="190" customWidth="1"/>
    <col min="15593" max="15593" width="9.7109375" style="190" customWidth="1"/>
    <col min="15594" max="15594" width="10" style="190" customWidth="1"/>
    <col min="15595" max="15595" width="9" style="190" customWidth="1"/>
    <col min="15596" max="15596" width="8.85546875" style="190" customWidth="1"/>
    <col min="15597" max="15597" width="9.28515625" style="190" customWidth="1"/>
    <col min="15598" max="15599" width="9.5703125" style="190" customWidth="1"/>
    <col min="15600" max="15600" width="9.140625" style="190" customWidth="1"/>
    <col min="15601" max="15602" width="9.85546875" style="190" customWidth="1"/>
    <col min="15603" max="15603" width="9.42578125" style="190" customWidth="1"/>
    <col min="15604" max="15604" width="10.140625" style="190" customWidth="1"/>
    <col min="15605" max="15608" width="9.140625" style="190"/>
    <col min="15609" max="15609" width="10.7109375" style="190" bestFit="1" customWidth="1"/>
    <col min="15610" max="15846" width="9.140625" style="190"/>
    <col min="15847" max="15847" width="18.85546875" style="190" customWidth="1"/>
    <col min="15848" max="15848" width="9.42578125" style="190" customWidth="1"/>
    <col min="15849" max="15849" width="9.7109375" style="190" customWidth="1"/>
    <col min="15850" max="15850" width="10" style="190" customWidth="1"/>
    <col min="15851" max="15851" width="9" style="190" customWidth="1"/>
    <col min="15852" max="15852" width="8.85546875" style="190" customWidth="1"/>
    <col min="15853" max="15853" width="9.28515625" style="190" customWidth="1"/>
    <col min="15854" max="15855" width="9.5703125" style="190" customWidth="1"/>
    <col min="15856" max="15856" width="9.140625" style="190" customWidth="1"/>
    <col min="15857" max="15858" width="9.85546875" style="190" customWidth="1"/>
    <col min="15859" max="15859" width="9.42578125" style="190" customWidth="1"/>
    <col min="15860" max="15860" width="10.140625" style="190" customWidth="1"/>
    <col min="15861" max="15864" width="9.140625" style="190"/>
    <col min="15865" max="15865" width="10.7109375" style="190" bestFit="1" customWidth="1"/>
    <col min="15866" max="16102" width="9.140625" style="190"/>
    <col min="16103" max="16103" width="18.85546875" style="190" customWidth="1"/>
    <col min="16104" max="16104" width="9.42578125" style="190" customWidth="1"/>
    <col min="16105" max="16105" width="9.7109375" style="190" customWidth="1"/>
    <col min="16106" max="16106" width="10" style="190" customWidth="1"/>
    <col min="16107" max="16107" width="9" style="190" customWidth="1"/>
    <col min="16108" max="16108" width="8.85546875" style="190" customWidth="1"/>
    <col min="16109" max="16109" width="9.28515625" style="190" customWidth="1"/>
    <col min="16110" max="16111" width="9.5703125" style="190" customWidth="1"/>
    <col min="16112" max="16112" width="9.140625" style="190" customWidth="1"/>
    <col min="16113" max="16114" width="9.85546875" style="190" customWidth="1"/>
    <col min="16115" max="16115" width="9.42578125" style="190" customWidth="1"/>
    <col min="16116" max="16116" width="10.140625" style="190" customWidth="1"/>
    <col min="16117" max="16120" width="9.140625" style="190"/>
    <col min="16121" max="16121" width="10.7109375" style="190" bestFit="1" customWidth="1"/>
    <col min="16122" max="16384" width="9.140625" style="190"/>
  </cols>
  <sheetData>
    <row r="1" spans="1:32" ht="23.25" customHeight="1">
      <c r="A1" s="426" t="s">
        <v>153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</row>
    <row r="2" spans="1:32" ht="14.25" customHeight="1">
      <c r="A2" s="426" t="s">
        <v>182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</row>
    <row r="3" spans="1:32" ht="12.75" customHeight="1">
      <c r="A3" s="426" t="s">
        <v>154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</row>
    <row r="4" spans="1:32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P4" s="108" t="s">
        <v>102</v>
      </c>
    </row>
    <row r="5" spans="1:32" ht="12.75" customHeight="1">
      <c r="A5" s="430"/>
      <c r="B5" s="427" t="s">
        <v>113</v>
      </c>
      <c r="C5" s="427"/>
      <c r="D5" s="428"/>
      <c r="E5" s="427" t="s">
        <v>59</v>
      </c>
      <c r="F5" s="427"/>
      <c r="G5" s="428"/>
      <c r="H5" s="427"/>
      <c r="I5" s="427"/>
      <c r="J5" s="428"/>
      <c r="K5" s="427" t="s">
        <v>123</v>
      </c>
      <c r="L5" s="427"/>
      <c r="M5" s="428"/>
      <c r="N5" s="427" t="s">
        <v>60</v>
      </c>
      <c r="O5" s="428"/>
      <c r="P5" s="429"/>
    </row>
    <row r="6" spans="1:32" ht="36.75" customHeight="1">
      <c r="A6" s="430"/>
      <c r="B6" s="427"/>
      <c r="C6" s="428"/>
      <c r="D6" s="428"/>
      <c r="E6" s="427" t="s">
        <v>58</v>
      </c>
      <c r="F6" s="428"/>
      <c r="G6" s="428"/>
      <c r="H6" s="427" t="s">
        <v>57</v>
      </c>
      <c r="I6" s="428"/>
      <c r="J6" s="428"/>
      <c r="K6" s="427"/>
      <c r="L6" s="428"/>
      <c r="M6" s="428"/>
      <c r="N6" s="428"/>
      <c r="O6" s="428"/>
      <c r="P6" s="429"/>
    </row>
    <row r="7" spans="1:32" ht="39" customHeight="1">
      <c r="A7" s="430"/>
      <c r="B7" s="271" t="s">
        <v>144</v>
      </c>
      <c r="C7" s="271" t="s">
        <v>112</v>
      </c>
      <c r="D7" s="250" t="s">
        <v>147</v>
      </c>
      <c r="E7" s="271" t="s">
        <v>144</v>
      </c>
      <c r="F7" s="271" t="s">
        <v>112</v>
      </c>
      <c r="G7" s="250" t="s">
        <v>147</v>
      </c>
      <c r="H7" s="271" t="s">
        <v>144</v>
      </c>
      <c r="I7" s="271" t="s">
        <v>112</v>
      </c>
      <c r="J7" s="250" t="s">
        <v>147</v>
      </c>
      <c r="K7" s="271" t="s">
        <v>144</v>
      </c>
      <c r="L7" s="271" t="s">
        <v>112</v>
      </c>
      <c r="M7" s="250" t="s">
        <v>147</v>
      </c>
      <c r="N7" s="271" t="s">
        <v>144</v>
      </c>
      <c r="O7" s="271" t="s">
        <v>112</v>
      </c>
      <c r="P7" s="275" t="s">
        <v>147</v>
      </c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</row>
    <row r="8" spans="1:32">
      <c r="A8" s="237" t="s">
        <v>64</v>
      </c>
      <c r="B8" s="248">
        <v>5051038</v>
      </c>
      <c r="C8" s="248">
        <v>4196209</v>
      </c>
      <c r="D8" s="244">
        <v>120.4</v>
      </c>
      <c r="E8" s="248">
        <v>866515</v>
      </c>
      <c r="F8" s="248">
        <v>872808</v>
      </c>
      <c r="G8" s="244">
        <v>99.3</v>
      </c>
      <c r="H8" s="248">
        <v>4184523</v>
      </c>
      <c r="I8" s="248">
        <v>3323401</v>
      </c>
      <c r="J8" s="244">
        <v>125.9</v>
      </c>
      <c r="K8" s="248">
        <v>4398217</v>
      </c>
      <c r="L8" s="248">
        <v>3398897</v>
      </c>
      <c r="M8" s="244">
        <v>129.4</v>
      </c>
      <c r="N8" s="248">
        <v>9449255</v>
      </c>
      <c r="O8" s="248">
        <v>7595106</v>
      </c>
      <c r="P8" s="244">
        <v>124.4</v>
      </c>
      <c r="Q8" s="248"/>
      <c r="R8" s="248"/>
      <c r="S8" s="244"/>
      <c r="T8" s="248"/>
      <c r="U8" s="248"/>
      <c r="V8" s="244"/>
      <c r="W8" s="248"/>
      <c r="X8" s="248"/>
      <c r="Y8" s="244"/>
      <c r="Z8" s="248"/>
      <c r="AA8" s="248"/>
      <c r="AB8" s="244"/>
      <c r="AC8" s="248"/>
      <c r="AD8" s="248"/>
      <c r="AE8" s="244"/>
      <c r="AF8" s="244"/>
    </row>
    <row r="9" spans="1:32" s="280" customFormat="1">
      <c r="A9" s="276" t="s">
        <v>65</v>
      </c>
      <c r="B9" s="248">
        <v>529758</v>
      </c>
      <c r="C9" s="248">
        <v>348976</v>
      </c>
      <c r="D9" s="244">
        <v>151.80000000000001</v>
      </c>
      <c r="E9" s="248">
        <v>34241</v>
      </c>
      <c r="F9" s="248">
        <v>32077</v>
      </c>
      <c r="G9" s="244">
        <v>106.7</v>
      </c>
      <c r="H9" s="248">
        <v>495517</v>
      </c>
      <c r="I9" s="248">
        <v>316899</v>
      </c>
      <c r="J9" s="244">
        <v>156.4</v>
      </c>
      <c r="K9" s="248">
        <v>392092</v>
      </c>
      <c r="L9" s="248">
        <v>215524</v>
      </c>
      <c r="M9" s="244">
        <v>181.9</v>
      </c>
      <c r="N9" s="248">
        <v>921850</v>
      </c>
      <c r="O9" s="248">
        <v>564500</v>
      </c>
      <c r="P9" s="244">
        <v>163.30000000000001</v>
      </c>
      <c r="Q9" s="248"/>
      <c r="R9" s="248"/>
      <c r="S9" s="244"/>
      <c r="T9" s="248"/>
      <c r="U9" s="248"/>
      <c r="V9" s="244"/>
      <c r="W9" s="248"/>
      <c r="X9" s="248"/>
      <c r="Y9" s="244"/>
      <c r="Z9" s="248"/>
      <c r="AA9" s="248"/>
      <c r="AB9" s="244"/>
      <c r="AC9" s="248"/>
      <c r="AD9" s="248"/>
      <c r="AE9" s="244"/>
      <c r="AF9" s="244"/>
    </row>
    <row r="10" spans="1:32">
      <c r="A10" s="174" t="s">
        <v>66</v>
      </c>
      <c r="B10" s="248">
        <v>224826</v>
      </c>
      <c r="C10" s="248">
        <v>221551</v>
      </c>
      <c r="D10" s="244">
        <v>101.5</v>
      </c>
      <c r="E10" s="248">
        <v>125060</v>
      </c>
      <c r="F10" s="248">
        <v>128398</v>
      </c>
      <c r="G10" s="244">
        <v>97.4</v>
      </c>
      <c r="H10" s="248">
        <v>99766</v>
      </c>
      <c r="I10" s="248">
        <v>93153</v>
      </c>
      <c r="J10" s="244">
        <v>107.1</v>
      </c>
      <c r="K10" s="248">
        <v>224906</v>
      </c>
      <c r="L10" s="248">
        <v>221458</v>
      </c>
      <c r="M10" s="244">
        <v>101.6</v>
      </c>
      <c r="N10" s="248">
        <v>449732</v>
      </c>
      <c r="O10" s="248">
        <v>443009</v>
      </c>
      <c r="P10" s="244">
        <v>101.5</v>
      </c>
      <c r="Q10" s="248"/>
      <c r="R10" s="248"/>
      <c r="S10" s="244"/>
      <c r="T10" s="248"/>
      <c r="U10" s="248"/>
      <c r="V10" s="244"/>
      <c r="W10" s="248"/>
      <c r="X10" s="248"/>
      <c r="Y10" s="244"/>
      <c r="Z10" s="248"/>
      <c r="AA10" s="248"/>
      <c r="AB10" s="244"/>
      <c r="AC10" s="248"/>
      <c r="AD10" s="248"/>
      <c r="AE10" s="244"/>
      <c r="AF10" s="244"/>
    </row>
    <row r="11" spans="1:32">
      <c r="A11" s="174" t="s">
        <v>67</v>
      </c>
      <c r="B11" s="248">
        <v>408964</v>
      </c>
      <c r="C11" s="248">
        <v>347770</v>
      </c>
      <c r="D11" s="244">
        <v>117.6</v>
      </c>
      <c r="E11" s="248">
        <v>46195</v>
      </c>
      <c r="F11" s="248">
        <v>58702</v>
      </c>
      <c r="G11" s="244">
        <v>78.7</v>
      </c>
      <c r="H11" s="248">
        <v>362769</v>
      </c>
      <c r="I11" s="248">
        <v>289068</v>
      </c>
      <c r="J11" s="244">
        <v>125.5</v>
      </c>
      <c r="K11" s="248">
        <v>245063</v>
      </c>
      <c r="L11" s="248">
        <v>194033</v>
      </c>
      <c r="M11" s="244">
        <v>126.3</v>
      </c>
      <c r="N11" s="248">
        <v>654027</v>
      </c>
      <c r="O11" s="248">
        <v>541803</v>
      </c>
      <c r="P11" s="244">
        <v>120.7</v>
      </c>
      <c r="Q11" s="248"/>
      <c r="R11" s="248"/>
      <c r="S11" s="244"/>
      <c r="T11" s="248"/>
      <c r="U11" s="248"/>
      <c r="V11" s="244"/>
      <c r="W11" s="248"/>
      <c r="X11" s="248"/>
      <c r="Y11" s="244"/>
      <c r="Z11" s="248"/>
      <c r="AA11" s="248"/>
      <c r="AB11" s="244"/>
      <c r="AC11" s="248"/>
      <c r="AD11" s="248"/>
      <c r="AE11" s="244"/>
      <c r="AF11" s="244"/>
    </row>
    <row r="12" spans="1:32">
      <c r="A12" s="174" t="s">
        <v>68</v>
      </c>
      <c r="B12" s="248">
        <v>428653</v>
      </c>
      <c r="C12" s="248">
        <v>309711</v>
      </c>
      <c r="D12" s="244">
        <v>138.4</v>
      </c>
      <c r="E12" s="248">
        <v>65878</v>
      </c>
      <c r="F12" s="248">
        <v>62666</v>
      </c>
      <c r="G12" s="244">
        <v>105.1</v>
      </c>
      <c r="H12" s="248">
        <v>362775</v>
      </c>
      <c r="I12" s="248">
        <v>247045</v>
      </c>
      <c r="J12" s="244">
        <v>146.80000000000001</v>
      </c>
      <c r="K12" s="248">
        <v>357232</v>
      </c>
      <c r="L12" s="248">
        <v>244946</v>
      </c>
      <c r="M12" s="244">
        <v>145.80000000000001</v>
      </c>
      <c r="N12" s="248">
        <v>785885</v>
      </c>
      <c r="O12" s="248">
        <v>554657</v>
      </c>
      <c r="P12" s="244">
        <v>141.69999999999999</v>
      </c>
      <c r="Q12" s="248"/>
      <c r="R12" s="248"/>
      <c r="S12" s="244"/>
      <c r="T12" s="248"/>
      <c r="U12" s="248"/>
      <c r="V12" s="244"/>
      <c r="W12" s="248"/>
      <c r="X12" s="248"/>
      <c r="Y12" s="244"/>
      <c r="Z12" s="248"/>
      <c r="AA12" s="248"/>
      <c r="AB12" s="244"/>
      <c r="AC12" s="248"/>
      <c r="AD12" s="248"/>
      <c r="AE12" s="244"/>
      <c r="AF12" s="244"/>
    </row>
    <row r="13" spans="1:32">
      <c r="A13" s="174" t="s">
        <v>69</v>
      </c>
      <c r="B13" s="248">
        <v>125821</v>
      </c>
      <c r="C13" s="248">
        <v>87322</v>
      </c>
      <c r="D13" s="244">
        <v>144.1</v>
      </c>
      <c r="E13" s="248">
        <v>3180</v>
      </c>
      <c r="F13" s="248">
        <v>2393</v>
      </c>
      <c r="G13" s="244">
        <v>132.9</v>
      </c>
      <c r="H13" s="248">
        <v>122641</v>
      </c>
      <c r="I13" s="248">
        <v>84929</v>
      </c>
      <c r="J13" s="244">
        <v>144.4</v>
      </c>
      <c r="K13" s="248">
        <v>116638</v>
      </c>
      <c r="L13" s="248">
        <v>70017</v>
      </c>
      <c r="M13" s="244">
        <v>166.6</v>
      </c>
      <c r="N13" s="248">
        <v>242459</v>
      </c>
      <c r="O13" s="248">
        <v>157339</v>
      </c>
      <c r="P13" s="244">
        <v>154.1</v>
      </c>
      <c r="Q13" s="248"/>
      <c r="R13" s="248"/>
      <c r="S13" s="244"/>
      <c r="T13" s="248"/>
      <c r="U13" s="248"/>
      <c r="V13" s="244"/>
      <c r="W13" s="248"/>
      <c r="X13" s="248"/>
      <c r="Y13" s="244"/>
      <c r="Z13" s="248"/>
      <c r="AA13" s="248"/>
      <c r="AB13" s="244"/>
      <c r="AC13" s="248"/>
      <c r="AD13" s="248"/>
      <c r="AE13" s="244"/>
      <c r="AF13" s="244"/>
    </row>
    <row r="14" spans="1:32">
      <c r="A14" s="174" t="s">
        <v>70</v>
      </c>
      <c r="B14" s="248">
        <v>789591</v>
      </c>
      <c r="C14" s="248">
        <v>671414</v>
      </c>
      <c r="D14" s="244">
        <v>117.6</v>
      </c>
      <c r="E14" s="248">
        <v>99984</v>
      </c>
      <c r="F14" s="248">
        <v>87503</v>
      </c>
      <c r="G14" s="244">
        <v>114.3</v>
      </c>
      <c r="H14" s="248">
        <v>689607</v>
      </c>
      <c r="I14" s="248">
        <v>583911</v>
      </c>
      <c r="J14" s="244">
        <v>118.1</v>
      </c>
      <c r="K14" s="248">
        <v>303026</v>
      </c>
      <c r="L14" s="248">
        <v>242783</v>
      </c>
      <c r="M14" s="244">
        <v>124.8</v>
      </c>
      <c r="N14" s="248">
        <v>1092617</v>
      </c>
      <c r="O14" s="248">
        <v>914197</v>
      </c>
      <c r="P14" s="244">
        <v>119.5</v>
      </c>
      <c r="Q14" s="248"/>
      <c r="R14" s="248"/>
      <c r="S14" s="244"/>
      <c r="T14" s="248"/>
      <c r="U14" s="248"/>
      <c r="V14" s="244"/>
      <c r="W14" s="248"/>
      <c r="X14" s="248"/>
      <c r="Y14" s="244"/>
      <c r="Z14" s="248"/>
      <c r="AA14" s="248"/>
      <c r="AB14" s="244"/>
      <c r="AC14" s="248"/>
      <c r="AD14" s="248"/>
      <c r="AE14" s="244"/>
      <c r="AF14" s="244"/>
    </row>
    <row r="15" spans="1:32">
      <c r="A15" s="174" t="s">
        <v>71</v>
      </c>
      <c r="B15" s="248">
        <v>227548</v>
      </c>
      <c r="C15" s="248">
        <v>190468</v>
      </c>
      <c r="D15" s="244">
        <v>119.5</v>
      </c>
      <c r="E15" s="248">
        <v>18796</v>
      </c>
      <c r="F15" s="248">
        <v>26170</v>
      </c>
      <c r="G15" s="244">
        <v>71.8</v>
      </c>
      <c r="H15" s="248">
        <v>208752</v>
      </c>
      <c r="I15" s="248">
        <v>164298</v>
      </c>
      <c r="J15" s="244">
        <v>127.1</v>
      </c>
      <c r="K15" s="248">
        <v>246788</v>
      </c>
      <c r="L15" s="248">
        <v>263690</v>
      </c>
      <c r="M15" s="244">
        <v>93.6</v>
      </c>
      <c r="N15" s="248">
        <v>474336</v>
      </c>
      <c r="O15" s="248">
        <v>454158</v>
      </c>
      <c r="P15" s="244">
        <v>104.4</v>
      </c>
      <c r="Q15" s="248"/>
      <c r="R15" s="248"/>
      <c r="S15" s="244"/>
      <c r="T15" s="248"/>
      <c r="U15" s="248"/>
      <c r="V15" s="244"/>
      <c r="W15" s="248"/>
      <c r="X15" s="248"/>
      <c r="Y15" s="244"/>
      <c r="Z15" s="248"/>
      <c r="AA15" s="248"/>
      <c r="AB15" s="244"/>
      <c r="AC15" s="248"/>
      <c r="AD15" s="248"/>
      <c r="AE15" s="244"/>
      <c r="AF15" s="244"/>
    </row>
    <row r="16" spans="1:32">
      <c r="A16" s="174" t="s">
        <v>72</v>
      </c>
      <c r="B16" s="248">
        <v>291637</v>
      </c>
      <c r="C16" s="248">
        <v>231628</v>
      </c>
      <c r="D16" s="244">
        <v>125.9</v>
      </c>
      <c r="E16" s="248">
        <v>34062</v>
      </c>
      <c r="F16" s="248">
        <v>33071</v>
      </c>
      <c r="G16" s="244">
        <v>103</v>
      </c>
      <c r="H16" s="248">
        <v>257575</v>
      </c>
      <c r="I16" s="248">
        <v>198557</v>
      </c>
      <c r="J16" s="244">
        <v>129.69999999999999</v>
      </c>
      <c r="K16" s="248">
        <v>260153</v>
      </c>
      <c r="L16" s="248">
        <v>222997</v>
      </c>
      <c r="M16" s="244">
        <v>116.7</v>
      </c>
      <c r="N16" s="248">
        <v>551790</v>
      </c>
      <c r="O16" s="248">
        <v>454625</v>
      </c>
      <c r="P16" s="244">
        <v>121.4</v>
      </c>
      <c r="Q16" s="248"/>
      <c r="R16" s="248"/>
      <c r="S16" s="244"/>
      <c r="T16" s="248"/>
      <c r="U16" s="248"/>
      <c r="V16" s="244"/>
      <c r="W16" s="248"/>
      <c r="X16" s="248"/>
      <c r="Y16" s="244"/>
      <c r="Z16" s="248"/>
      <c r="AA16" s="248"/>
      <c r="AB16" s="244"/>
      <c r="AC16" s="248"/>
      <c r="AD16" s="248"/>
      <c r="AE16" s="244"/>
      <c r="AF16" s="244"/>
    </row>
    <row r="17" spans="1:32" ht="14.25" customHeight="1">
      <c r="A17" s="174" t="s">
        <v>73</v>
      </c>
      <c r="B17" s="248">
        <v>354602</v>
      </c>
      <c r="C17" s="248">
        <v>308461</v>
      </c>
      <c r="D17" s="244">
        <v>115</v>
      </c>
      <c r="E17" s="248">
        <v>19508</v>
      </c>
      <c r="F17" s="248">
        <v>25993</v>
      </c>
      <c r="G17" s="244">
        <v>75.099999999999994</v>
      </c>
      <c r="H17" s="248">
        <v>335094</v>
      </c>
      <c r="I17" s="248">
        <v>282468</v>
      </c>
      <c r="J17" s="244">
        <v>118.6</v>
      </c>
      <c r="K17" s="248">
        <v>207073</v>
      </c>
      <c r="L17" s="248">
        <v>167377</v>
      </c>
      <c r="M17" s="244">
        <v>123.7</v>
      </c>
      <c r="N17" s="248">
        <v>561675</v>
      </c>
      <c r="O17" s="248">
        <v>475838</v>
      </c>
      <c r="P17" s="244">
        <v>118</v>
      </c>
      <c r="Q17" s="248"/>
      <c r="R17" s="248"/>
      <c r="S17" s="244"/>
      <c r="T17" s="248"/>
      <c r="U17" s="248"/>
      <c r="V17" s="244"/>
      <c r="W17" s="248"/>
      <c r="X17" s="248"/>
      <c r="Y17" s="244"/>
      <c r="Z17" s="248"/>
      <c r="AA17" s="248"/>
      <c r="AB17" s="244"/>
      <c r="AC17" s="248"/>
      <c r="AD17" s="248"/>
      <c r="AE17" s="244"/>
      <c r="AF17" s="244"/>
    </row>
    <row r="18" spans="1:32" ht="14.25" customHeight="1">
      <c r="A18" s="174" t="s">
        <v>74</v>
      </c>
      <c r="B18" s="248">
        <v>242481</v>
      </c>
      <c r="C18" s="248">
        <v>243272</v>
      </c>
      <c r="D18" s="244">
        <v>99.7</v>
      </c>
      <c r="E18" s="248">
        <v>105515</v>
      </c>
      <c r="F18" s="248">
        <v>120410</v>
      </c>
      <c r="G18" s="244">
        <v>87.6</v>
      </c>
      <c r="H18" s="248">
        <v>136966</v>
      </c>
      <c r="I18" s="248">
        <v>122862</v>
      </c>
      <c r="J18" s="244">
        <v>111.5</v>
      </c>
      <c r="K18" s="248">
        <v>169726</v>
      </c>
      <c r="L18" s="248">
        <v>153275</v>
      </c>
      <c r="M18" s="244">
        <v>110.7</v>
      </c>
      <c r="N18" s="248">
        <v>412207</v>
      </c>
      <c r="O18" s="248">
        <v>396547</v>
      </c>
      <c r="P18" s="244">
        <v>103.9</v>
      </c>
      <c r="Q18" s="248"/>
      <c r="R18" s="248"/>
      <c r="S18" s="244"/>
      <c r="T18" s="248"/>
      <c r="U18" s="248"/>
      <c r="V18" s="244"/>
      <c r="W18" s="248"/>
      <c r="X18" s="248"/>
      <c r="Y18" s="244"/>
      <c r="Z18" s="248"/>
      <c r="AA18" s="248"/>
      <c r="AB18" s="244"/>
      <c r="AC18" s="248"/>
      <c r="AD18" s="248"/>
      <c r="AE18" s="244"/>
      <c r="AF18" s="244"/>
    </row>
    <row r="19" spans="1:32" ht="14.25" customHeight="1">
      <c r="A19" s="174" t="s">
        <v>75</v>
      </c>
      <c r="B19" s="248">
        <v>158699</v>
      </c>
      <c r="C19" s="248">
        <v>145910</v>
      </c>
      <c r="D19" s="244">
        <v>108.8</v>
      </c>
      <c r="E19" s="248">
        <v>7086</v>
      </c>
      <c r="F19" s="248">
        <v>7355</v>
      </c>
      <c r="G19" s="244">
        <v>96.3</v>
      </c>
      <c r="H19" s="248">
        <v>151613</v>
      </c>
      <c r="I19" s="248">
        <v>138555</v>
      </c>
      <c r="J19" s="244">
        <v>109.4</v>
      </c>
      <c r="K19" s="248">
        <v>233147</v>
      </c>
      <c r="L19" s="248">
        <v>179918</v>
      </c>
      <c r="M19" s="244">
        <v>129.6</v>
      </c>
      <c r="N19" s="248">
        <v>391846</v>
      </c>
      <c r="O19" s="248">
        <v>325828</v>
      </c>
      <c r="P19" s="244">
        <v>120.3</v>
      </c>
      <c r="Q19" s="248"/>
      <c r="R19" s="248"/>
      <c r="S19" s="244"/>
      <c r="T19" s="248"/>
      <c r="U19" s="248"/>
      <c r="V19" s="244"/>
      <c r="W19" s="248"/>
      <c r="X19" s="248"/>
      <c r="Y19" s="244"/>
      <c r="Z19" s="248"/>
      <c r="AA19" s="248"/>
      <c r="AB19" s="244"/>
      <c r="AC19" s="248"/>
      <c r="AD19" s="248"/>
      <c r="AE19" s="244"/>
      <c r="AF19" s="244"/>
    </row>
    <row r="20" spans="1:32" ht="14.25" customHeight="1">
      <c r="A20" s="174" t="s">
        <v>76</v>
      </c>
      <c r="B20" s="248">
        <v>12060</v>
      </c>
      <c r="C20" s="248">
        <v>11139</v>
      </c>
      <c r="D20" s="244">
        <v>108.3</v>
      </c>
      <c r="E20" s="248">
        <v>813</v>
      </c>
      <c r="F20" s="248">
        <v>159</v>
      </c>
      <c r="G20" s="244">
        <v>511.3</v>
      </c>
      <c r="H20" s="248">
        <v>11247</v>
      </c>
      <c r="I20" s="248">
        <v>10980</v>
      </c>
      <c r="J20" s="244">
        <v>102.4</v>
      </c>
      <c r="K20" s="248">
        <v>14876</v>
      </c>
      <c r="L20" s="248">
        <v>14696</v>
      </c>
      <c r="M20" s="244">
        <v>101.2</v>
      </c>
      <c r="N20" s="248">
        <v>26936</v>
      </c>
      <c r="O20" s="248">
        <v>25835</v>
      </c>
      <c r="P20" s="244">
        <v>104.3</v>
      </c>
      <c r="Q20" s="248"/>
      <c r="R20" s="248"/>
      <c r="S20" s="244"/>
      <c r="T20" s="248"/>
      <c r="U20" s="248"/>
      <c r="V20" s="244"/>
      <c r="W20" s="248"/>
      <c r="X20" s="248"/>
      <c r="Y20" s="244"/>
      <c r="Z20" s="248"/>
      <c r="AA20" s="248"/>
      <c r="AB20" s="244"/>
      <c r="AC20" s="248"/>
      <c r="AD20" s="248"/>
      <c r="AE20" s="244"/>
      <c r="AF20" s="244"/>
    </row>
    <row r="21" spans="1:32" ht="14.25" customHeight="1">
      <c r="A21" s="174" t="s">
        <v>77</v>
      </c>
      <c r="B21" s="248">
        <v>358665</v>
      </c>
      <c r="C21" s="248">
        <v>301791</v>
      </c>
      <c r="D21" s="244">
        <v>118.8</v>
      </c>
      <c r="E21" s="248">
        <v>75487</v>
      </c>
      <c r="F21" s="248">
        <v>70608</v>
      </c>
      <c r="G21" s="244">
        <v>106.9</v>
      </c>
      <c r="H21" s="248">
        <v>283178</v>
      </c>
      <c r="I21" s="248">
        <v>231183</v>
      </c>
      <c r="J21" s="244">
        <v>122.5</v>
      </c>
      <c r="K21" s="248">
        <v>235807</v>
      </c>
      <c r="L21" s="248">
        <v>147513</v>
      </c>
      <c r="M21" s="244">
        <v>159.9</v>
      </c>
      <c r="N21" s="248">
        <v>594472</v>
      </c>
      <c r="O21" s="248">
        <v>449304</v>
      </c>
      <c r="P21" s="244">
        <v>132.30000000000001</v>
      </c>
      <c r="Q21" s="248"/>
      <c r="R21" s="248"/>
      <c r="S21" s="244"/>
      <c r="T21" s="248"/>
      <c r="U21" s="248"/>
      <c r="V21" s="244"/>
      <c r="W21" s="248"/>
      <c r="X21" s="248"/>
      <c r="Y21" s="244"/>
      <c r="Z21" s="248"/>
      <c r="AA21" s="248"/>
      <c r="AB21" s="244"/>
      <c r="AC21" s="248"/>
      <c r="AD21" s="248"/>
      <c r="AE21" s="244"/>
      <c r="AF21" s="244"/>
    </row>
    <row r="22" spans="1:32" ht="14.25" customHeight="1">
      <c r="A22" s="174" t="s">
        <v>78</v>
      </c>
      <c r="B22" s="248">
        <v>193157</v>
      </c>
      <c r="C22" s="248">
        <v>197714</v>
      </c>
      <c r="D22" s="244">
        <v>97.7</v>
      </c>
      <c r="E22" s="248">
        <v>121116</v>
      </c>
      <c r="F22" s="248">
        <v>121039</v>
      </c>
      <c r="G22" s="244">
        <v>100.1</v>
      </c>
      <c r="H22" s="248">
        <v>72041</v>
      </c>
      <c r="I22" s="248">
        <v>76675</v>
      </c>
      <c r="J22" s="244">
        <v>94</v>
      </c>
      <c r="K22" s="248">
        <v>147475</v>
      </c>
      <c r="L22" s="248">
        <v>150176</v>
      </c>
      <c r="M22" s="244">
        <v>98.2</v>
      </c>
      <c r="N22" s="248">
        <v>340632</v>
      </c>
      <c r="O22" s="248">
        <v>347890</v>
      </c>
      <c r="P22" s="244">
        <v>97.9</v>
      </c>
      <c r="Q22" s="248"/>
      <c r="R22" s="248"/>
      <c r="S22" s="244"/>
      <c r="T22" s="248"/>
      <c r="U22" s="248"/>
      <c r="V22" s="244"/>
      <c r="W22" s="248"/>
      <c r="X22" s="248"/>
      <c r="Y22" s="244"/>
      <c r="Z22" s="248"/>
      <c r="AA22" s="248"/>
      <c r="AB22" s="244"/>
      <c r="AC22" s="248"/>
      <c r="AD22" s="248"/>
      <c r="AE22" s="244"/>
      <c r="AF22" s="244"/>
    </row>
    <row r="23" spans="1:32" ht="14.25" customHeight="1">
      <c r="A23" s="174" t="s">
        <v>117</v>
      </c>
      <c r="B23" s="248">
        <v>300930</v>
      </c>
      <c r="C23" s="248">
        <v>252333</v>
      </c>
      <c r="D23" s="244">
        <v>119.3</v>
      </c>
      <c r="E23" s="248">
        <v>71071</v>
      </c>
      <c r="F23" s="248">
        <v>61047</v>
      </c>
      <c r="G23" s="244">
        <v>116.4</v>
      </c>
      <c r="H23" s="248">
        <v>229859</v>
      </c>
      <c r="I23" s="248">
        <v>191286</v>
      </c>
      <c r="J23" s="244">
        <v>120.2</v>
      </c>
      <c r="K23" s="248">
        <v>894213</v>
      </c>
      <c r="L23" s="248">
        <v>634171</v>
      </c>
      <c r="M23" s="244">
        <v>141</v>
      </c>
      <c r="N23" s="248">
        <v>1195143</v>
      </c>
      <c r="O23" s="248">
        <v>886504</v>
      </c>
      <c r="P23" s="244">
        <v>134.80000000000001</v>
      </c>
      <c r="Q23" s="248"/>
      <c r="R23" s="248"/>
      <c r="S23" s="244"/>
      <c r="T23" s="248"/>
      <c r="U23" s="248"/>
      <c r="V23" s="244"/>
      <c r="W23" s="248"/>
      <c r="X23" s="248"/>
      <c r="Y23" s="244"/>
      <c r="Z23" s="248"/>
      <c r="AA23" s="248"/>
      <c r="AB23" s="244"/>
      <c r="AC23" s="248"/>
      <c r="AD23" s="248"/>
      <c r="AE23" s="244"/>
      <c r="AF23" s="244"/>
    </row>
    <row r="24" spans="1:32" ht="14.25" customHeight="1">
      <c r="A24" s="174" t="s">
        <v>80</v>
      </c>
      <c r="B24" s="248">
        <v>146556</v>
      </c>
      <c r="C24" s="248">
        <v>93503</v>
      </c>
      <c r="D24" s="244">
        <v>156.69999999999999</v>
      </c>
      <c r="E24" s="248">
        <v>1520</v>
      </c>
      <c r="F24" s="248">
        <v>1787</v>
      </c>
      <c r="G24" s="244">
        <v>85.1</v>
      </c>
      <c r="H24" s="248">
        <v>145036</v>
      </c>
      <c r="I24" s="248">
        <v>91716</v>
      </c>
      <c r="J24" s="244">
        <v>158.1</v>
      </c>
      <c r="K24" s="248">
        <v>60608</v>
      </c>
      <c r="L24" s="248">
        <v>35499</v>
      </c>
      <c r="M24" s="244">
        <v>170.7</v>
      </c>
      <c r="N24" s="248">
        <v>207164</v>
      </c>
      <c r="O24" s="248">
        <v>129002</v>
      </c>
      <c r="P24" s="244">
        <v>160.6</v>
      </c>
      <c r="Q24" s="248"/>
      <c r="R24" s="248"/>
      <c r="S24" s="244"/>
      <c r="T24" s="248"/>
      <c r="U24" s="248"/>
      <c r="V24" s="244"/>
      <c r="W24" s="248"/>
      <c r="X24" s="248"/>
      <c r="Y24" s="244"/>
      <c r="Z24" s="248"/>
      <c r="AA24" s="248"/>
      <c r="AB24" s="244"/>
      <c r="AC24" s="248"/>
      <c r="AD24" s="248"/>
      <c r="AE24" s="244"/>
      <c r="AF24" s="244"/>
    </row>
    <row r="25" spans="1:32">
      <c r="A25" s="174" t="s">
        <v>81</v>
      </c>
      <c r="B25" s="248">
        <v>243296</v>
      </c>
      <c r="C25" s="248">
        <v>225627</v>
      </c>
      <c r="D25" s="244">
        <v>107.8</v>
      </c>
      <c r="E25" s="248">
        <v>28708</v>
      </c>
      <c r="F25" s="248">
        <v>28659</v>
      </c>
      <c r="G25" s="244">
        <v>100.2</v>
      </c>
      <c r="H25" s="248">
        <v>214588</v>
      </c>
      <c r="I25" s="248">
        <v>196968</v>
      </c>
      <c r="J25" s="244">
        <v>108.9</v>
      </c>
      <c r="K25" s="248">
        <v>215024</v>
      </c>
      <c r="L25" s="248">
        <v>156581</v>
      </c>
      <c r="M25" s="244">
        <v>137.30000000000001</v>
      </c>
      <c r="N25" s="248">
        <v>458320</v>
      </c>
      <c r="O25" s="248">
        <v>382208</v>
      </c>
      <c r="P25" s="244">
        <v>119.9</v>
      </c>
      <c r="Q25" s="248"/>
      <c r="R25" s="248"/>
      <c r="S25" s="244"/>
      <c r="T25" s="248"/>
      <c r="U25" s="248"/>
      <c r="V25" s="244"/>
      <c r="W25" s="248"/>
      <c r="X25" s="248"/>
      <c r="Y25" s="244"/>
      <c r="Z25" s="248"/>
      <c r="AA25" s="248"/>
      <c r="AB25" s="244"/>
      <c r="AC25" s="248"/>
      <c r="AD25" s="248"/>
      <c r="AE25" s="244"/>
      <c r="AF25" s="244"/>
    </row>
    <row r="26" spans="1:32">
      <c r="A26" s="174" t="s">
        <v>82</v>
      </c>
      <c r="B26" s="245" t="s">
        <v>178</v>
      </c>
      <c r="C26" s="248">
        <v>59</v>
      </c>
      <c r="D26" s="245" t="s">
        <v>178</v>
      </c>
      <c r="E26" s="245" t="s">
        <v>178</v>
      </c>
      <c r="F26" s="245" t="s">
        <v>178</v>
      </c>
      <c r="G26" s="245" t="s">
        <v>178</v>
      </c>
      <c r="H26" s="245" t="s">
        <v>178</v>
      </c>
      <c r="I26" s="248">
        <v>59</v>
      </c>
      <c r="J26" s="245" t="s">
        <v>178</v>
      </c>
      <c r="K26" s="248">
        <v>131</v>
      </c>
      <c r="L26" s="248">
        <v>143</v>
      </c>
      <c r="M26" s="244">
        <v>91.6</v>
      </c>
      <c r="N26" s="248">
        <v>131</v>
      </c>
      <c r="O26" s="248">
        <v>202</v>
      </c>
      <c r="P26" s="244">
        <v>64.900000000000006</v>
      </c>
      <c r="Q26" s="245"/>
      <c r="R26" s="248"/>
      <c r="S26" s="245"/>
      <c r="T26" s="245"/>
      <c r="U26" s="245"/>
      <c r="V26" s="245"/>
      <c r="W26" s="245"/>
      <c r="X26" s="248"/>
      <c r="Y26" s="245"/>
      <c r="Z26" s="248"/>
      <c r="AA26" s="248"/>
      <c r="AB26" s="244"/>
      <c r="AC26" s="248"/>
      <c r="AD26" s="248"/>
      <c r="AE26" s="244"/>
      <c r="AF26" s="244"/>
    </row>
    <row r="27" spans="1:32">
      <c r="A27" s="174" t="s">
        <v>83</v>
      </c>
      <c r="B27" s="245" t="s">
        <v>178</v>
      </c>
      <c r="C27" s="245" t="s">
        <v>178</v>
      </c>
      <c r="D27" s="245" t="s">
        <v>178</v>
      </c>
      <c r="E27" s="245" t="s">
        <v>178</v>
      </c>
      <c r="F27" s="245" t="s">
        <v>178</v>
      </c>
      <c r="G27" s="245" t="s">
        <v>178</v>
      </c>
      <c r="H27" s="245" t="s">
        <v>178</v>
      </c>
      <c r="I27" s="245" t="s">
        <v>178</v>
      </c>
      <c r="J27" s="245" t="s">
        <v>178</v>
      </c>
      <c r="K27" s="248">
        <v>2073</v>
      </c>
      <c r="L27" s="248">
        <v>2158</v>
      </c>
      <c r="M27" s="244">
        <v>96.1</v>
      </c>
      <c r="N27" s="248">
        <v>2073</v>
      </c>
      <c r="O27" s="248">
        <v>2158</v>
      </c>
      <c r="P27" s="244">
        <v>96.1</v>
      </c>
      <c r="Q27" s="245"/>
      <c r="R27" s="245"/>
      <c r="S27" s="245"/>
      <c r="T27" s="245"/>
      <c r="U27" s="245"/>
      <c r="V27" s="245"/>
      <c r="W27" s="245"/>
      <c r="X27" s="245"/>
      <c r="Y27" s="245"/>
      <c r="Z27" s="248"/>
      <c r="AA27" s="248"/>
      <c r="AB27" s="244"/>
      <c r="AC27" s="248"/>
      <c r="AD27" s="248"/>
      <c r="AE27" s="244"/>
      <c r="AF27" s="244"/>
    </row>
    <row r="28" spans="1:32">
      <c r="A28" s="177" t="s">
        <v>84</v>
      </c>
      <c r="B28" s="298">
        <v>13794</v>
      </c>
      <c r="C28" s="298">
        <v>7560</v>
      </c>
      <c r="D28" s="296">
        <v>182.5</v>
      </c>
      <c r="E28" s="298">
        <v>8295</v>
      </c>
      <c r="F28" s="298">
        <v>4771</v>
      </c>
      <c r="G28" s="296">
        <v>173.9</v>
      </c>
      <c r="H28" s="298">
        <v>5499</v>
      </c>
      <c r="I28" s="298">
        <v>2789</v>
      </c>
      <c r="J28" s="296">
        <v>197.2</v>
      </c>
      <c r="K28" s="298">
        <v>72166</v>
      </c>
      <c r="L28" s="298">
        <v>81942</v>
      </c>
      <c r="M28" s="296">
        <v>88.1</v>
      </c>
      <c r="N28" s="298">
        <v>85960</v>
      </c>
      <c r="O28" s="298">
        <v>89502</v>
      </c>
      <c r="P28" s="296">
        <v>96</v>
      </c>
      <c r="Q28" s="248"/>
      <c r="R28" s="248"/>
      <c r="S28" s="244"/>
      <c r="T28" s="248"/>
      <c r="U28" s="248"/>
      <c r="V28" s="244"/>
      <c r="W28" s="248"/>
      <c r="X28" s="248"/>
      <c r="Y28" s="244"/>
      <c r="Z28" s="248"/>
      <c r="AA28" s="248"/>
      <c r="AB28" s="244"/>
      <c r="AC28" s="248"/>
      <c r="AD28" s="248"/>
      <c r="AE28" s="244"/>
      <c r="AF28" s="244"/>
    </row>
    <row r="29" spans="1:32">
      <c r="A29" s="90"/>
      <c r="B29" s="90"/>
      <c r="C29" s="90"/>
      <c r="D29" s="90"/>
      <c r="E29" s="90"/>
      <c r="F29" s="90"/>
      <c r="G29" s="90"/>
      <c r="H29" s="90"/>
      <c r="I29" s="90"/>
      <c r="J29" s="92"/>
      <c r="K29" s="90"/>
      <c r="L29" s="152"/>
      <c r="M29" s="92"/>
      <c r="N29" s="198"/>
      <c r="O29" s="179"/>
      <c r="P29" s="179"/>
      <c r="Q29" s="179"/>
    </row>
    <row r="30" spans="1:32" ht="14.25" customHeight="1">
      <c r="A30" s="431" t="s">
        <v>135</v>
      </c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</row>
    <row r="31" spans="1:32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O31" s="198"/>
      <c r="P31" s="110" t="s">
        <v>102</v>
      </c>
    </row>
    <row r="32" spans="1:32" ht="15.75" customHeight="1">
      <c r="A32" s="394"/>
      <c r="B32" s="384" t="s">
        <v>113</v>
      </c>
      <c r="C32" s="384"/>
      <c r="D32" s="384"/>
      <c r="E32" s="385" t="s">
        <v>59</v>
      </c>
      <c r="F32" s="386"/>
      <c r="G32" s="386"/>
      <c r="H32" s="386"/>
      <c r="I32" s="386"/>
      <c r="J32" s="386"/>
      <c r="K32" s="388" t="s">
        <v>123</v>
      </c>
      <c r="L32" s="389"/>
      <c r="M32" s="390"/>
      <c r="N32" s="384" t="s">
        <v>60</v>
      </c>
      <c r="O32" s="384"/>
      <c r="P32" s="385"/>
    </row>
    <row r="33" spans="1:32" ht="35.25" customHeight="1">
      <c r="A33" s="394"/>
      <c r="B33" s="384"/>
      <c r="C33" s="384"/>
      <c r="D33" s="384"/>
      <c r="E33" s="384" t="s">
        <v>58</v>
      </c>
      <c r="F33" s="384"/>
      <c r="G33" s="384"/>
      <c r="H33" s="384" t="s">
        <v>57</v>
      </c>
      <c r="I33" s="384"/>
      <c r="J33" s="384"/>
      <c r="K33" s="391"/>
      <c r="L33" s="392"/>
      <c r="M33" s="393"/>
      <c r="N33" s="384"/>
      <c r="O33" s="384"/>
      <c r="P33" s="385"/>
    </row>
    <row r="34" spans="1:32" ht="40.5" customHeight="1">
      <c r="A34" s="394"/>
      <c r="B34" s="271" t="s">
        <v>144</v>
      </c>
      <c r="C34" s="271" t="s">
        <v>112</v>
      </c>
      <c r="D34" s="250" t="s">
        <v>147</v>
      </c>
      <c r="E34" s="271" t="s">
        <v>144</v>
      </c>
      <c r="F34" s="271" t="s">
        <v>112</v>
      </c>
      <c r="G34" s="250" t="s">
        <v>147</v>
      </c>
      <c r="H34" s="271" t="s">
        <v>144</v>
      </c>
      <c r="I34" s="271" t="s">
        <v>112</v>
      </c>
      <c r="J34" s="250" t="s">
        <v>147</v>
      </c>
      <c r="K34" s="271" t="s">
        <v>144</v>
      </c>
      <c r="L34" s="271" t="s">
        <v>112</v>
      </c>
      <c r="M34" s="250" t="s">
        <v>147</v>
      </c>
      <c r="N34" s="271" t="s">
        <v>144</v>
      </c>
      <c r="O34" s="271" t="s">
        <v>112</v>
      </c>
      <c r="P34" s="275" t="s">
        <v>147</v>
      </c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</row>
    <row r="35" spans="1:32">
      <c r="A35" s="55" t="s">
        <v>64</v>
      </c>
      <c r="B35" s="152">
        <v>2378719</v>
      </c>
      <c r="C35" s="152">
        <v>1998201</v>
      </c>
      <c r="D35" s="175">
        <v>119</v>
      </c>
      <c r="E35" s="152">
        <v>353992</v>
      </c>
      <c r="F35" s="152">
        <v>358616</v>
      </c>
      <c r="G35" s="175">
        <v>98.7</v>
      </c>
      <c r="H35" s="152">
        <v>2024727</v>
      </c>
      <c r="I35" s="152">
        <v>1639585</v>
      </c>
      <c r="J35" s="175">
        <v>123.5</v>
      </c>
      <c r="K35" s="152">
        <v>2001011</v>
      </c>
      <c r="L35" s="152">
        <v>1589407</v>
      </c>
      <c r="M35" s="175">
        <v>125.9</v>
      </c>
      <c r="N35" s="152">
        <v>4379730</v>
      </c>
      <c r="O35" s="152">
        <v>3587608</v>
      </c>
      <c r="P35" s="175">
        <v>122.1</v>
      </c>
      <c r="Q35" s="248"/>
      <c r="R35" s="248"/>
      <c r="S35" s="244"/>
      <c r="T35" s="248"/>
      <c r="U35" s="248"/>
      <c r="V35" s="244"/>
      <c r="W35" s="248"/>
      <c r="X35" s="248"/>
      <c r="Y35" s="244"/>
      <c r="Z35" s="248"/>
      <c r="AA35" s="248"/>
      <c r="AB35" s="244"/>
      <c r="AC35" s="248"/>
      <c r="AD35" s="248"/>
      <c r="AE35" s="244"/>
      <c r="AF35" s="244"/>
    </row>
    <row r="36" spans="1:32" s="111" customFormat="1">
      <c r="A36" s="189" t="s">
        <v>65</v>
      </c>
      <c r="B36" s="277">
        <v>242632</v>
      </c>
      <c r="C36" s="277">
        <v>142441</v>
      </c>
      <c r="D36" s="278">
        <v>170.3</v>
      </c>
      <c r="E36" s="277">
        <v>12987</v>
      </c>
      <c r="F36" s="277">
        <v>14852</v>
      </c>
      <c r="G36" s="278">
        <v>87.4</v>
      </c>
      <c r="H36" s="277">
        <v>229645</v>
      </c>
      <c r="I36" s="277">
        <v>127589</v>
      </c>
      <c r="J36" s="278">
        <v>180</v>
      </c>
      <c r="K36" s="277">
        <v>156195</v>
      </c>
      <c r="L36" s="277">
        <v>82324</v>
      </c>
      <c r="M36" s="278">
        <v>189.7</v>
      </c>
      <c r="N36" s="279">
        <v>398827</v>
      </c>
      <c r="O36" s="279">
        <v>224765</v>
      </c>
      <c r="P36" s="278">
        <v>177.4</v>
      </c>
      <c r="Q36" s="248"/>
      <c r="R36" s="248"/>
      <c r="S36" s="244"/>
      <c r="T36" s="248"/>
      <c r="U36" s="248"/>
      <c r="V36" s="244"/>
      <c r="W36" s="248"/>
      <c r="X36" s="248"/>
      <c r="Y36" s="244"/>
      <c r="Z36" s="248"/>
      <c r="AA36" s="248"/>
      <c r="AB36" s="244"/>
      <c r="AC36" s="248"/>
      <c r="AD36" s="248"/>
      <c r="AE36" s="244"/>
      <c r="AF36" s="244"/>
    </row>
    <row r="37" spans="1:32">
      <c r="A37" s="195" t="s">
        <v>66</v>
      </c>
      <c r="B37" s="277">
        <v>91376</v>
      </c>
      <c r="C37" s="277">
        <v>97594</v>
      </c>
      <c r="D37" s="278">
        <v>93.6</v>
      </c>
      <c r="E37" s="152">
        <v>44501</v>
      </c>
      <c r="F37" s="152">
        <v>46628</v>
      </c>
      <c r="G37" s="175">
        <v>95.4</v>
      </c>
      <c r="H37" s="152">
        <v>46875</v>
      </c>
      <c r="I37" s="152">
        <v>50966</v>
      </c>
      <c r="J37" s="175">
        <v>92</v>
      </c>
      <c r="K37" s="152">
        <v>96672</v>
      </c>
      <c r="L37" s="152">
        <v>89285</v>
      </c>
      <c r="M37" s="175">
        <v>108.3</v>
      </c>
      <c r="N37" s="279">
        <v>188048</v>
      </c>
      <c r="O37" s="279">
        <v>186879</v>
      </c>
      <c r="P37" s="278">
        <v>100.6</v>
      </c>
      <c r="Q37" s="248"/>
      <c r="R37" s="248"/>
      <c r="S37" s="244"/>
      <c r="T37" s="248"/>
      <c r="U37" s="248"/>
      <c r="V37" s="244"/>
      <c r="W37" s="248"/>
      <c r="X37" s="248"/>
      <c r="Y37" s="244"/>
      <c r="Z37" s="248"/>
      <c r="AA37" s="248"/>
      <c r="AB37" s="244"/>
      <c r="AC37" s="248"/>
      <c r="AD37" s="248"/>
      <c r="AE37" s="244"/>
      <c r="AF37" s="244"/>
    </row>
    <row r="38" spans="1:32">
      <c r="A38" s="195" t="s">
        <v>67</v>
      </c>
      <c r="B38" s="277">
        <v>232666</v>
      </c>
      <c r="C38" s="277">
        <v>186917</v>
      </c>
      <c r="D38" s="278">
        <v>124.5</v>
      </c>
      <c r="E38" s="152">
        <v>22102</v>
      </c>
      <c r="F38" s="152">
        <v>27411</v>
      </c>
      <c r="G38" s="175">
        <v>80.599999999999994</v>
      </c>
      <c r="H38" s="152">
        <v>210564</v>
      </c>
      <c r="I38" s="152">
        <v>159506</v>
      </c>
      <c r="J38" s="175">
        <v>132</v>
      </c>
      <c r="K38" s="152">
        <v>130322</v>
      </c>
      <c r="L38" s="152">
        <v>93397</v>
      </c>
      <c r="M38" s="175">
        <v>139.5</v>
      </c>
      <c r="N38" s="279">
        <v>362988</v>
      </c>
      <c r="O38" s="279">
        <v>280314</v>
      </c>
      <c r="P38" s="278">
        <v>129.5</v>
      </c>
      <c r="Q38" s="248"/>
      <c r="R38" s="248"/>
      <c r="S38" s="244"/>
      <c r="T38" s="248"/>
      <c r="U38" s="248"/>
      <c r="V38" s="244"/>
      <c r="W38" s="248"/>
      <c r="X38" s="248"/>
      <c r="Y38" s="244"/>
      <c r="Z38" s="248"/>
      <c r="AA38" s="248"/>
      <c r="AB38" s="244"/>
      <c r="AC38" s="248"/>
      <c r="AD38" s="248"/>
      <c r="AE38" s="244"/>
      <c r="AF38" s="244"/>
    </row>
    <row r="39" spans="1:32" s="111" customFormat="1">
      <c r="A39" s="195" t="s">
        <v>68</v>
      </c>
      <c r="B39" s="277">
        <v>178309</v>
      </c>
      <c r="C39" s="277">
        <v>155539</v>
      </c>
      <c r="D39" s="278">
        <v>114.6</v>
      </c>
      <c r="E39" s="152">
        <v>28089</v>
      </c>
      <c r="F39" s="152">
        <v>28848</v>
      </c>
      <c r="G39" s="175">
        <v>97.4</v>
      </c>
      <c r="H39" s="152">
        <v>150220</v>
      </c>
      <c r="I39" s="152">
        <v>126691</v>
      </c>
      <c r="J39" s="175">
        <v>118.6</v>
      </c>
      <c r="K39" s="152">
        <v>145181</v>
      </c>
      <c r="L39" s="152">
        <v>151853</v>
      </c>
      <c r="M39" s="175">
        <v>95.6</v>
      </c>
      <c r="N39" s="279">
        <v>323490</v>
      </c>
      <c r="O39" s="279">
        <v>307392</v>
      </c>
      <c r="P39" s="278">
        <v>105.2</v>
      </c>
      <c r="Q39" s="248"/>
      <c r="R39" s="248"/>
      <c r="S39" s="244"/>
      <c r="T39" s="248"/>
      <c r="U39" s="248"/>
      <c r="V39" s="244"/>
      <c r="W39" s="248"/>
      <c r="X39" s="248"/>
      <c r="Y39" s="244"/>
      <c r="Z39" s="248"/>
      <c r="AA39" s="248"/>
      <c r="AB39" s="244"/>
      <c r="AC39" s="248"/>
      <c r="AD39" s="248"/>
      <c r="AE39" s="244"/>
      <c r="AF39" s="244"/>
    </row>
    <row r="40" spans="1:32">
      <c r="A40" s="195" t="s">
        <v>69</v>
      </c>
      <c r="B40" s="277">
        <v>68527</v>
      </c>
      <c r="C40" s="277">
        <v>43375</v>
      </c>
      <c r="D40" s="278">
        <v>158</v>
      </c>
      <c r="E40" s="152">
        <v>2157</v>
      </c>
      <c r="F40" s="152">
        <v>1233</v>
      </c>
      <c r="G40" s="175">
        <v>174.9</v>
      </c>
      <c r="H40" s="152">
        <v>66370</v>
      </c>
      <c r="I40" s="152">
        <v>42142</v>
      </c>
      <c r="J40" s="175">
        <v>157.5</v>
      </c>
      <c r="K40" s="152">
        <v>60663</v>
      </c>
      <c r="L40" s="152">
        <v>36552</v>
      </c>
      <c r="M40" s="175">
        <v>166</v>
      </c>
      <c r="N40" s="279">
        <v>129190</v>
      </c>
      <c r="O40" s="279">
        <v>79927</v>
      </c>
      <c r="P40" s="278">
        <v>161.6</v>
      </c>
      <c r="Q40" s="248"/>
      <c r="R40" s="248"/>
      <c r="S40" s="244"/>
      <c r="T40" s="248"/>
      <c r="U40" s="248"/>
      <c r="V40" s="244"/>
      <c r="W40" s="248"/>
      <c r="X40" s="248"/>
      <c r="Y40" s="244"/>
      <c r="Z40" s="248"/>
      <c r="AA40" s="248"/>
      <c r="AB40" s="244"/>
      <c r="AC40" s="248"/>
      <c r="AD40" s="248"/>
      <c r="AE40" s="244"/>
      <c r="AF40" s="244"/>
    </row>
    <row r="41" spans="1:32">
      <c r="A41" s="195" t="s">
        <v>70</v>
      </c>
      <c r="B41" s="277">
        <v>372018</v>
      </c>
      <c r="C41" s="277">
        <v>308970</v>
      </c>
      <c r="D41" s="278">
        <v>120.4</v>
      </c>
      <c r="E41" s="152">
        <v>42400</v>
      </c>
      <c r="F41" s="152">
        <v>40458</v>
      </c>
      <c r="G41" s="175">
        <v>104.8</v>
      </c>
      <c r="H41" s="152">
        <v>329618</v>
      </c>
      <c r="I41" s="152">
        <v>268512</v>
      </c>
      <c r="J41" s="175">
        <v>122.8</v>
      </c>
      <c r="K41" s="152">
        <v>118649</v>
      </c>
      <c r="L41" s="152">
        <v>101765</v>
      </c>
      <c r="M41" s="175">
        <v>116.6</v>
      </c>
      <c r="N41" s="279">
        <v>490667</v>
      </c>
      <c r="O41" s="279">
        <v>410735</v>
      </c>
      <c r="P41" s="278">
        <v>119.5</v>
      </c>
      <c r="Q41" s="248"/>
      <c r="R41" s="248"/>
      <c r="S41" s="244"/>
      <c r="T41" s="248"/>
      <c r="U41" s="248"/>
      <c r="V41" s="244"/>
      <c r="W41" s="248"/>
      <c r="X41" s="248"/>
      <c r="Y41" s="244"/>
      <c r="Z41" s="248"/>
      <c r="AA41" s="248"/>
      <c r="AB41" s="244"/>
      <c r="AC41" s="248"/>
      <c r="AD41" s="248"/>
      <c r="AE41" s="244"/>
      <c r="AF41" s="244"/>
    </row>
    <row r="42" spans="1:32">
      <c r="A42" s="195" t="s">
        <v>71</v>
      </c>
      <c r="B42" s="277">
        <v>97664</v>
      </c>
      <c r="C42" s="277">
        <v>79591</v>
      </c>
      <c r="D42" s="278">
        <v>122.7</v>
      </c>
      <c r="E42" s="152">
        <v>9938</v>
      </c>
      <c r="F42" s="152">
        <v>10295</v>
      </c>
      <c r="G42" s="175">
        <v>96.5</v>
      </c>
      <c r="H42" s="152">
        <v>87726</v>
      </c>
      <c r="I42" s="152">
        <v>69296</v>
      </c>
      <c r="J42" s="175">
        <v>126.6</v>
      </c>
      <c r="K42" s="152">
        <v>106385</v>
      </c>
      <c r="L42" s="152">
        <v>98888</v>
      </c>
      <c r="M42" s="175">
        <v>107.6</v>
      </c>
      <c r="N42" s="279">
        <v>204049</v>
      </c>
      <c r="O42" s="279">
        <v>178479</v>
      </c>
      <c r="P42" s="278">
        <v>114.3</v>
      </c>
      <c r="Q42" s="248"/>
      <c r="R42" s="248"/>
      <c r="S42" s="244"/>
      <c r="T42" s="248"/>
      <c r="U42" s="248"/>
      <c r="V42" s="244"/>
      <c r="W42" s="248"/>
      <c r="X42" s="248"/>
      <c r="Y42" s="244"/>
      <c r="Z42" s="248"/>
      <c r="AA42" s="248"/>
      <c r="AB42" s="244"/>
      <c r="AC42" s="248"/>
      <c r="AD42" s="248"/>
      <c r="AE42" s="244"/>
      <c r="AF42" s="244"/>
    </row>
    <row r="43" spans="1:32" s="111" customFormat="1">
      <c r="A43" s="195" t="s">
        <v>72</v>
      </c>
      <c r="B43" s="277">
        <v>138950</v>
      </c>
      <c r="C43" s="277">
        <v>120399</v>
      </c>
      <c r="D43" s="278">
        <v>115.4</v>
      </c>
      <c r="E43" s="152">
        <v>13134</v>
      </c>
      <c r="F43" s="152">
        <v>14101</v>
      </c>
      <c r="G43" s="175">
        <v>93.1</v>
      </c>
      <c r="H43" s="152">
        <v>125816</v>
      </c>
      <c r="I43" s="152">
        <v>106298</v>
      </c>
      <c r="J43" s="175">
        <v>118.4</v>
      </c>
      <c r="K43" s="152">
        <v>114365</v>
      </c>
      <c r="L43" s="152">
        <v>104676</v>
      </c>
      <c r="M43" s="175">
        <v>109.3</v>
      </c>
      <c r="N43" s="279">
        <v>253315</v>
      </c>
      <c r="O43" s="279">
        <v>225075</v>
      </c>
      <c r="P43" s="278">
        <v>112.5</v>
      </c>
      <c r="Q43" s="248"/>
      <c r="R43" s="248"/>
      <c r="S43" s="244"/>
      <c r="T43" s="248"/>
      <c r="U43" s="248"/>
      <c r="V43" s="244"/>
      <c r="W43" s="248"/>
      <c r="X43" s="248"/>
      <c r="Y43" s="244"/>
      <c r="Z43" s="248"/>
      <c r="AA43" s="248"/>
      <c r="AB43" s="244"/>
      <c r="AC43" s="248"/>
      <c r="AD43" s="248"/>
      <c r="AE43" s="244"/>
      <c r="AF43" s="244"/>
    </row>
    <row r="44" spans="1:32">
      <c r="A44" s="195" t="s">
        <v>73</v>
      </c>
      <c r="B44" s="277">
        <v>155407</v>
      </c>
      <c r="C44" s="277">
        <v>131437</v>
      </c>
      <c r="D44" s="278">
        <v>118.2</v>
      </c>
      <c r="E44" s="152">
        <v>9397</v>
      </c>
      <c r="F44" s="152">
        <v>11505</v>
      </c>
      <c r="G44" s="175">
        <v>81.7</v>
      </c>
      <c r="H44" s="152">
        <v>146010</v>
      </c>
      <c r="I44" s="152">
        <v>119932</v>
      </c>
      <c r="J44" s="175">
        <v>121.7</v>
      </c>
      <c r="K44" s="152">
        <v>91021</v>
      </c>
      <c r="L44" s="152">
        <v>78696</v>
      </c>
      <c r="M44" s="175">
        <v>115.7</v>
      </c>
      <c r="N44" s="279">
        <v>246428</v>
      </c>
      <c r="O44" s="279">
        <v>210133</v>
      </c>
      <c r="P44" s="278">
        <v>117.3</v>
      </c>
      <c r="Q44" s="248"/>
      <c r="R44" s="248"/>
      <c r="S44" s="244"/>
      <c r="T44" s="248"/>
      <c r="U44" s="248"/>
      <c r="V44" s="244"/>
      <c r="W44" s="248"/>
      <c r="X44" s="248"/>
      <c r="Y44" s="244"/>
      <c r="Z44" s="248"/>
      <c r="AA44" s="248"/>
      <c r="AB44" s="244"/>
      <c r="AC44" s="248"/>
      <c r="AD44" s="248"/>
      <c r="AE44" s="244"/>
      <c r="AF44" s="244"/>
    </row>
    <row r="45" spans="1:32">
      <c r="A45" s="195" t="s">
        <v>74</v>
      </c>
      <c r="B45" s="277">
        <v>113584</v>
      </c>
      <c r="C45" s="277">
        <v>112680</v>
      </c>
      <c r="D45" s="278">
        <v>100.8</v>
      </c>
      <c r="E45" s="152">
        <v>39414</v>
      </c>
      <c r="F45" s="152">
        <v>43151</v>
      </c>
      <c r="G45" s="175">
        <v>91.3</v>
      </c>
      <c r="H45" s="152">
        <v>74170</v>
      </c>
      <c r="I45" s="152">
        <v>69529</v>
      </c>
      <c r="J45" s="175">
        <v>106.7</v>
      </c>
      <c r="K45" s="152">
        <v>90276</v>
      </c>
      <c r="L45" s="152">
        <v>79422</v>
      </c>
      <c r="M45" s="175">
        <v>113.7</v>
      </c>
      <c r="N45" s="279">
        <v>203860</v>
      </c>
      <c r="O45" s="279">
        <v>192102</v>
      </c>
      <c r="P45" s="278">
        <v>106.1</v>
      </c>
      <c r="Q45" s="248"/>
      <c r="R45" s="248"/>
      <c r="S45" s="244"/>
      <c r="T45" s="248"/>
      <c r="U45" s="248"/>
      <c r="V45" s="244"/>
      <c r="W45" s="248"/>
      <c r="X45" s="248"/>
      <c r="Y45" s="244"/>
      <c r="Z45" s="248"/>
      <c r="AA45" s="248"/>
      <c r="AB45" s="244"/>
      <c r="AC45" s="248"/>
      <c r="AD45" s="248"/>
      <c r="AE45" s="244"/>
      <c r="AF45" s="244"/>
    </row>
    <row r="46" spans="1:32">
      <c r="A46" s="195" t="s">
        <v>75</v>
      </c>
      <c r="B46" s="277">
        <v>95107</v>
      </c>
      <c r="C46" s="277">
        <v>84580</v>
      </c>
      <c r="D46" s="278">
        <v>112.4</v>
      </c>
      <c r="E46" s="152">
        <v>2692</v>
      </c>
      <c r="F46" s="152">
        <v>3234</v>
      </c>
      <c r="G46" s="175">
        <v>83.2</v>
      </c>
      <c r="H46" s="152">
        <v>92415</v>
      </c>
      <c r="I46" s="152">
        <v>81346</v>
      </c>
      <c r="J46" s="175">
        <v>113.6</v>
      </c>
      <c r="K46" s="152">
        <v>128303</v>
      </c>
      <c r="L46" s="152">
        <v>96594</v>
      </c>
      <c r="M46" s="175">
        <v>132.80000000000001</v>
      </c>
      <c r="N46" s="279">
        <v>223410</v>
      </c>
      <c r="O46" s="279">
        <v>181174</v>
      </c>
      <c r="P46" s="278">
        <v>123.3</v>
      </c>
      <c r="Q46" s="248"/>
      <c r="R46" s="248"/>
      <c r="S46" s="244"/>
      <c r="T46" s="248"/>
      <c r="U46" s="248"/>
      <c r="V46" s="244"/>
      <c r="W46" s="248"/>
      <c r="X46" s="248"/>
      <c r="Y46" s="244"/>
      <c r="Z46" s="248"/>
      <c r="AA46" s="248"/>
      <c r="AB46" s="244"/>
      <c r="AC46" s="248"/>
      <c r="AD46" s="248"/>
      <c r="AE46" s="244"/>
      <c r="AF46" s="244"/>
    </row>
    <row r="47" spans="1:32">
      <c r="A47" s="195" t="s">
        <v>76</v>
      </c>
      <c r="B47" s="277">
        <v>5038</v>
      </c>
      <c r="C47" s="277">
        <v>5104</v>
      </c>
      <c r="D47" s="278">
        <v>98.7</v>
      </c>
      <c r="E47" s="152" t="s">
        <v>178</v>
      </c>
      <c r="F47" s="152" t="s">
        <v>178</v>
      </c>
      <c r="G47" s="175" t="s">
        <v>178</v>
      </c>
      <c r="H47" s="152">
        <v>5038</v>
      </c>
      <c r="I47" s="152">
        <v>5104</v>
      </c>
      <c r="J47" s="175">
        <v>98.7</v>
      </c>
      <c r="K47" s="152">
        <v>7990</v>
      </c>
      <c r="L47" s="152">
        <v>9842</v>
      </c>
      <c r="M47" s="175">
        <v>81.2</v>
      </c>
      <c r="N47" s="279">
        <v>13028</v>
      </c>
      <c r="O47" s="279">
        <v>14946</v>
      </c>
      <c r="P47" s="278">
        <v>87.2</v>
      </c>
      <c r="Q47" s="248"/>
      <c r="R47" s="248"/>
      <c r="S47" s="244"/>
      <c r="T47" s="245"/>
      <c r="U47" s="248"/>
      <c r="V47" s="245"/>
      <c r="W47" s="248"/>
      <c r="X47" s="248"/>
      <c r="Y47" s="244"/>
      <c r="Z47" s="248"/>
      <c r="AA47" s="248"/>
      <c r="AB47" s="244"/>
      <c r="AC47" s="248"/>
      <c r="AD47" s="248"/>
      <c r="AE47" s="244"/>
      <c r="AF47" s="244"/>
    </row>
    <row r="48" spans="1:32">
      <c r="A48" s="195" t="s">
        <v>77</v>
      </c>
      <c r="B48" s="277">
        <v>169797</v>
      </c>
      <c r="C48" s="277">
        <v>136971</v>
      </c>
      <c r="D48" s="278">
        <v>124</v>
      </c>
      <c r="E48" s="152">
        <v>35901</v>
      </c>
      <c r="F48" s="152">
        <v>31035</v>
      </c>
      <c r="G48" s="175">
        <v>115.7</v>
      </c>
      <c r="H48" s="152">
        <v>133896</v>
      </c>
      <c r="I48" s="152">
        <v>105936</v>
      </c>
      <c r="J48" s="175">
        <v>126.4</v>
      </c>
      <c r="K48" s="152">
        <v>90405</v>
      </c>
      <c r="L48" s="152">
        <v>52935</v>
      </c>
      <c r="M48" s="175">
        <v>170.8</v>
      </c>
      <c r="N48" s="279">
        <v>260202</v>
      </c>
      <c r="O48" s="279">
        <v>189906</v>
      </c>
      <c r="P48" s="278">
        <v>137</v>
      </c>
      <c r="Q48" s="248"/>
      <c r="R48" s="248"/>
      <c r="S48" s="244"/>
      <c r="T48" s="248"/>
      <c r="U48" s="248"/>
      <c r="V48" s="244"/>
      <c r="W48" s="248"/>
      <c r="X48" s="248"/>
      <c r="Y48" s="244"/>
      <c r="Z48" s="248"/>
      <c r="AA48" s="248"/>
      <c r="AB48" s="244"/>
      <c r="AC48" s="248"/>
      <c r="AD48" s="248"/>
      <c r="AE48" s="244"/>
      <c r="AF48" s="244"/>
    </row>
    <row r="49" spans="1:37">
      <c r="A49" s="195" t="s">
        <v>78</v>
      </c>
      <c r="B49" s="277">
        <v>85748</v>
      </c>
      <c r="C49" s="277">
        <v>89061</v>
      </c>
      <c r="D49" s="278">
        <v>96.3</v>
      </c>
      <c r="E49" s="152">
        <v>50193</v>
      </c>
      <c r="F49" s="152">
        <v>48833</v>
      </c>
      <c r="G49" s="175">
        <v>102.8</v>
      </c>
      <c r="H49" s="152">
        <v>35555</v>
      </c>
      <c r="I49" s="152">
        <v>40228</v>
      </c>
      <c r="J49" s="175">
        <v>88.4</v>
      </c>
      <c r="K49" s="152">
        <v>71865</v>
      </c>
      <c r="L49" s="152">
        <v>75049</v>
      </c>
      <c r="M49" s="175">
        <v>95.8</v>
      </c>
      <c r="N49" s="279">
        <v>157613</v>
      </c>
      <c r="O49" s="279">
        <v>164110</v>
      </c>
      <c r="P49" s="278">
        <v>96</v>
      </c>
      <c r="Q49" s="248"/>
      <c r="R49" s="248"/>
      <c r="S49" s="244"/>
      <c r="T49" s="248"/>
      <c r="U49" s="248"/>
      <c r="V49" s="244"/>
      <c r="W49" s="248"/>
      <c r="X49" s="248"/>
      <c r="Y49" s="244"/>
      <c r="Z49" s="248"/>
      <c r="AA49" s="248"/>
      <c r="AB49" s="244"/>
      <c r="AC49" s="248"/>
      <c r="AD49" s="248"/>
      <c r="AE49" s="244"/>
      <c r="AF49" s="244"/>
    </row>
    <row r="50" spans="1:37">
      <c r="A50" s="195" t="s">
        <v>79</v>
      </c>
      <c r="B50" s="277">
        <v>148850</v>
      </c>
      <c r="C50" s="277">
        <v>127767</v>
      </c>
      <c r="D50" s="278">
        <v>116.5</v>
      </c>
      <c r="E50" s="152">
        <v>26355</v>
      </c>
      <c r="F50" s="152">
        <v>24347</v>
      </c>
      <c r="G50" s="175">
        <v>108.2</v>
      </c>
      <c r="H50" s="152">
        <v>122495</v>
      </c>
      <c r="I50" s="152">
        <v>103420</v>
      </c>
      <c r="J50" s="175">
        <v>118.4</v>
      </c>
      <c r="K50" s="152">
        <v>435743</v>
      </c>
      <c r="L50" s="152">
        <v>320238</v>
      </c>
      <c r="M50" s="175">
        <v>136.1</v>
      </c>
      <c r="N50" s="279">
        <v>584593</v>
      </c>
      <c r="O50" s="279">
        <v>448005</v>
      </c>
      <c r="P50" s="278">
        <v>130.5</v>
      </c>
      <c r="Q50" s="248"/>
      <c r="R50" s="248"/>
      <c r="S50" s="244"/>
      <c r="T50" s="248"/>
      <c r="U50" s="248"/>
      <c r="V50" s="244"/>
      <c r="W50" s="248"/>
      <c r="X50" s="248"/>
      <c r="Y50" s="244"/>
      <c r="Z50" s="248"/>
      <c r="AA50" s="248"/>
      <c r="AB50" s="244"/>
      <c r="AC50" s="248"/>
      <c r="AD50" s="248"/>
      <c r="AE50" s="244"/>
      <c r="AF50" s="244"/>
    </row>
    <row r="51" spans="1:37" s="112" customFormat="1" ht="14.25">
      <c r="A51" s="189" t="s">
        <v>80</v>
      </c>
      <c r="B51" s="277">
        <v>70037</v>
      </c>
      <c r="C51" s="277">
        <v>62058</v>
      </c>
      <c r="D51" s="278">
        <v>112.9</v>
      </c>
      <c r="E51" s="152">
        <v>548</v>
      </c>
      <c r="F51" s="152">
        <v>644</v>
      </c>
      <c r="G51" s="175">
        <v>85.1</v>
      </c>
      <c r="H51" s="152">
        <v>69489</v>
      </c>
      <c r="I51" s="152">
        <v>61414</v>
      </c>
      <c r="J51" s="175">
        <v>113.1</v>
      </c>
      <c r="K51" s="152">
        <v>29093</v>
      </c>
      <c r="L51" s="152">
        <v>20110</v>
      </c>
      <c r="M51" s="175">
        <v>144.69999999999999</v>
      </c>
      <c r="N51" s="279">
        <v>99130</v>
      </c>
      <c r="O51" s="279">
        <v>82168</v>
      </c>
      <c r="P51" s="278">
        <v>120.6</v>
      </c>
      <c r="Q51" s="248"/>
      <c r="R51" s="248"/>
      <c r="S51" s="244"/>
      <c r="T51" s="248"/>
      <c r="U51" s="248"/>
      <c r="V51" s="244"/>
      <c r="W51" s="248"/>
      <c r="X51" s="248"/>
      <c r="Y51" s="244"/>
      <c r="Z51" s="248"/>
      <c r="AA51" s="248"/>
      <c r="AB51" s="244"/>
      <c r="AC51" s="248"/>
      <c r="AD51" s="248"/>
      <c r="AE51" s="244"/>
      <c r="AF51" s="244"/>
    </row>
    <row r="52" spans="1:37" s="111" customFormat="1">
      <c r="A52" s="195" t="s">
        <v>81</v>
      </c>
      <c r="B52" s="277">
        <v>105697</v>
      </c>
      <c r="C52" s="277">
        <v>108280</v>
      </c>
      <c r="D52" s="278">
        <v>97.6</v>
      </c>
      <c r="E52" s="152">
        <v>9089</v>
      </c>
      <c r="F52" s="152">
        <v>8730</v>
      </c>
      <c r="G52" s="175">
        <v>104.1</v>
      </c>
      <c r="H52" s="152">
        <v>96608</v>
      </c>
      <c r="I52" s="152">
        <v>99550</v>
      </c>
      <c r="J52" s="175">
        <v>97</v>
      </c>
      <c r="K52" s="152">
        <v>96513</v>
      </c>
      <c r="L52" s="152">
        <v>72548</v>
      </c>
      <c r="M52" s="175">
        <v>133</v>
      </c>
      <c r="N52" s="279">
        <v>202210</v>
      </c>
      <c r="O52" s="279">
        <v>180828</v>
      </c>
      <c r="P52" s="278">
        <v>111.8</v>
      </c>
      <c r="Q52" s="248"/>
      <c r="R52" s="248"/>
      <c r="S52" s="244"/>
      <c r="T52" s="248"/>
      <c r="U52" s="248"/>
      <c r="V52" s="244"/>
      <c r="W52" s="248"/>
      <c r="X52" s="248"/>
      <c r="Y52" s="244"/>
      <c r="Z52" s="248"/>
      <c r="AA52" s="248"/>
      <c r="AB52" s="244"/>
      <c r="AC52" s="248"/>
      <c r="AD52" s="248"/>
      <c r="AE52" s="244"/>
      <c r="AF52" s="244"/>
    </row>
    <row r="53" spans="1:37">
      <c r="A53" s="195" t="s">
        <v>82</v>
      </c>
      <c r="B53" s="277" t="s">
        <v>178</v>
      </c>
      <c r="C53" s="277">
        <v>41</v>
      </c>
      <c r="D53" s="278" t="s">
        <v>178</v>
      </c>
      <c r="E53" s="176" t="s">
        <v>178</v>
      </c>
      <c r="F53" s="176" t="s">
        <v>178</v>
      </c>
      <c r="G53" s="175" t="s">
        <v>178</v>
      </c>
      <c r="H53" s="152" t="s">
        <v>178</v>
      </c>
      <c r="I53" s="152">
        <v>41</v>
      </c>
      <c r="J53" s="175" t="s">
        <v>178</v>
      </c>
      <c r="K53" s="152">
        <v>109</v>
      </c>
      <c r="L53" s="152">
        <v>115</v>
      </c>
      <c r="M53" s="175">
        <v>94.8</v>
      </c>
      <c r="N53" s="279">
        <v>109</v>
      </c>
      <c r="O53" s="279">
        <v>156</v>
      </c>
      <c r="P53" s="278">
        <v>69.900000000000006</v>
      </c>
      <c r="Q53" s="245"/>
      <c r="R53" s="248"/>
      <c r="S53" s="245"/>
      <c r="T53" s="245"/>
      <c r="U53" s="245"/>
      <c r="V53" s="245"/>
      <c r="W53" s="245"/>
      <c r="X53" s="248"/>
      <c r="Y53" s="245"/>
      <c r="Z53" s="248"/>
      <c r="AA53" s="248"/>
      <c r="AB53" s="244"/>
      <c r="AC53" s="248"/>
      <c r="AD53" s="248"/>
      <c r="AE53" s="244"/>
      <c r="AF53" s="244"/>
    </row>
    <row r="54" spans="1:37">
      <c r="A54" s="195" t="s">
        <v>83</v>
      </c>
      <c r="B54" s="277" t="s">
        <v>178</v>
      </c>
      <c r="C54" s="277" t="s">
        <v>178</v>
      </c>
      <c r="D54" s="278" t="s">
        <v>178</v>
      </c>
      <c r="E54" s="176" t="s">
        <v>178</v>
      </c>
      <c r="F54" s="152" t="s">
        <v>178</v>
      </c>
      <c r="G54" s="175" t="s">
        <v>178</v>
      </c>
      <c r="H54" s="176" t="s">
        <v>178</v>
      </c>
      <c r="I54" s="255" t="s">
        <v>178</v>
      </c>
      <c r="J54" s="175" t="s">
        <v>178</v>
      </c>
      <c r="K54" s="152">
        <v>969</v>
      </c>
      <c r="L54" s="152">
        <v>999</v>
      </c>
      <c r="M54" s="175">
        <v>97</v>
      </c>
      <c r="N54" s="279">
        <v>969</v>
      </c>
      <c r="O54" s="279">
        <v>999</v>
      </c>
      <c r="P54" s="278">
        <v>97</v>
      </c>
      <c r="Q54" s="245"/>
      <c r="R54" s="245"/>
      <c r="S54" s="245"/>
      <c r="T54" s="245"/>
      <c r="U54" s="245"/>
      <c r="V54" s="245"/>
      <c r="W54" s="245"/>
      <c r="X54" s="245"/>
      <c r="Y54" s="245"/>
      <c r="Z54" s="248"/>
      <c r="AA54" s="248"/>
      <c r="AB54" s="244"/>
      <c r="AC54" s="248"/>
      <c r="AD54" s="248"/>
      <c r="AE54" s="244"/>
      <c r="AF54" s="244"/>
    </row>
    <row r="55" spans="1:37">
      <c r="A55" s="196" t="s">
        <v>84</v>
      </c>
      <c r="B55" s="284">
        <v>7312</v>
      </c>
      <c r="C55" s="284">
        <v>5396</v>
      </c>
      <c r="D55" s="285">
        <v>135.5</v>
      </c>
      <c r="E55" s="153">
        <v>5095</v>
      </c>
      <c r="F55" s="153">
        <v>3311</v>
      </c>
      <c r="G55" s="178">
        <v>153.9</v>
      </c>
      <c r="H55" s="153">
        <v>2217</v>
      </c>
      <c r="I55" s="153">
        <v>2085</v>
      </c>
      <c r="J55" s="178">
        <v>106.3</v>
      </c>
      <c r="K55" s="153">
        <v>30292</v>
      </c>
      <c r="L55" s="153">
        <v>24119</v>
      </c>
      <c r="M55" s="178">
        <v>125.6</v>
      </c>
      <c r="N55" s="286">
        <v>37604</v>
      </c>
      <c r="O55" s="286">
        <v>29515</v>
      </c>
      <c r="P55" s="285">
        <v>127.4</v>
      </c>
      <c r="Q55" s="248"/>
      <c r="R55" s="248"/>
      <c r="S55" s="244"/>
      <c r="T55" s="248"/>
      <c r="U55" s="248"/>
      <c r="V55" s="244"/>
      <c r="W55" s="248"/>
      <c r="X55" s="248"/>
      <c r="Y55" s="244"/>
      <c r="Z55" s="248"/>
      <c r="AA55" s="248"/>
      <c r="AB55" s="244"/>
      <c r="AC55" s="248"/>
      <c r="AD55" s="248"/>
      <c r="AE55" s="244"/>
      <c r="AF55" s="244"/>
    </row>
    <row r="56" spans="1:37">
      <c r="A56" s="195"/>
      <c r="B56" s="152"/>
      <c r="C56" s="152"/>
      <c r="D56" s="175"/>
      <c r="E56" s="152"/>
      <c r="F56" s="152"/>
      <c r="G56" s="175"/>
      <c r="H56" s="152"/>
      <c r="I56" s="152"/>
      <c r="J56" s="175"/>
      <c r="K56" s="152"/>
      <c r="L56" s="152"/>
      <c r="M56" s="175"/>
      <c r="N56" s="152"/>
      <c r="O56" s="152"/>
      <c r="P56" s="175"/>
      <c r="Q56" s="113"/>
    </row>
    <row r="57" spans="1:37">
      <c r="A57" s="195"/>
      <c r="B57" s="152"/>
      <c r="C57" s="152"/>
      <c r="D57" s="175"/>
      <c r="E57" s="152"/>
      <c r="F57" s="152"/>
      <c r="G57" s="175"/>
      <c r="H57" s="152"/>
      <c r="I57" s="152"/>
      <c r="J57" s="175"/>
      <c r="K57" s="152"/>
      <c r="L57" s="152"/>
      <c r="M57" s="175"/>
      <c r="N57" s="152"/>
      <c r="O57" s="152"/>
      <c r="P57" s="175"/>
      <c r="Q57" s="113"/>
    </row>
    <row r="58" spans="1:37" ht="15">
      <c r="A58" s="432" t="s">
        <v>155</v>
      </c>
      <c r="B58" s="432"/>
      <c r="C58" s="432"/>
      <c r="D58" s="432"/>
      <c r="E58" s="432"/>
      <c r="F58" s="432"/>
      <c r="G58" s="432"/>
      <c r="H58" s="432"/>
      <c r="I58" s="432"/>
      <c r="J58" s="432"/>
      <c r="K58" s="432"/>
      <c r="L58" s="432"/>
      <c r="M58" s="432"/>
      <c r="N58" s="432"/>
      <c r="O58" s="432"/>
      <c r="P58" s="432"/>
      <c r="Q58" s="432"/>
      <c r="R58" s="432"/>
      <c r="S58" s="282"/>
      <c r="T58" s="282"/>
      <c r="U58" s="282"/>
      <c r="V58" s="282"/>
      <c r="W58" s="282"/>
      <c r="X58" s="282"/>
    </row>
    <row r="59" spans="1:37" ht="15">
      <c r="A59" s="191"/>
      <c r="B59" s="189"/>
      <c r="C59" s="189"/>
      <c r="D59" s="189"/>
      <c r="E59" s="192"/>
      <c r="F59" s="192"/>
      <c r="G59" s="189"/>
      <c r="H59" s="192"/>
      <c r="I59" s="192"/>
      <c r="J59" s="189"/>
      <c r="K59" s="192"/>
      <c r="L59" s="192"/>
      <c r="M59" s="189"/>
      <c r="N59" s="189"/>
      <c r="O59" s="189"/>
      <c r="P59" s="188"/>
      <c r="Q59" s="192"/>
      <c r="R59" s="193"/>
      <c r="S59" s="193" t="s">
        <v>127</v>
      </c>
      <c r="T59" s="282"/>
      <c r="U59" s="282"/>
      <c r="V59" s="282"/>
      <c r="W59" s="282"/>
    </row>
    <row r="60" spans="1:37" ht="12.75" customHeight="1">
      <c r="A60" s="435"/>
      <c r="B60" s="438" t="s">
        <v>113</v>
      </c>
      <c r="C60" s="412"/>
      <c r="D60" s="412"/>
      <c r="E60" s="412"/>
      <c r="F60" s="412"/>
      <c r="G60" s="412"/>
      <c r="H60" s="412"/>
      <c r="I60" s="412"/>
      <c r="J60" s="439"/>
      <c r="K60" s="411" t="s">
        <v>59</v>
      </c>
      <c r="L60" s="412"/>
      <c r="M60" s="412"/>
      <c r="N60" s="412"/>
      <c r="O60" s="412"/>
      <c r="P60" s="412"/>
      <c r="Q60" s="412"/>
      <c r="R60" s="412"/>
      <c r="S60" s="412"/>
    </row>
    <row r="61" spans="1:37" ht="12.75" customHeight="1">
      <c r="A61" s="436"/>
      <c r="B61" s="414"/>
      <c r="C61" s="415"/>
      <c r="D61" s="415"/>
      <c r="E61" s="415"/>
      <c r="F61" s="415"/>
      <c r="G61" s="415"/>
      <c r="H61" s="415"/>
      <c r="I61" s="415"/>
      <c r="J61" s="440"/>
      <c r="K61" s="409" t="s">
        <v>58</v>
      </c>
      <c r="L61" s="410"/>
      <c r="M61" s="410"/>
      <c r="N61" s="410"/>
      <c r="O61" s="410"/>
      <c r="P61" s="410"/>
      <c r="Q61" s="410"/>
      <c r="R61" s="410"/>
      <c r="S61" s="410"/>
    </row>
    <row r="62" spans="1:37" ht="23.25" customHeight="1">
      <c r="A62" s="436"/>
      <c r="B62" s="419" t="s">
        <v>128</v>
      </c>
      <c r="C62" s="421"/>
      <c r="D62" s="417" t="s">
        <v>129</v>
      </c>
      <c r="E62" s="419" t="s">
        <v>130</v>
      </c>
      <c r="F62" s="422"/>
      <c r="G62" s="417" t="s">
        <v>131</v>
      </c>
      <c r="H62" s="397" t="s">
        <v>132</v>
      </c>
      <c r="I62" s="397"/>
      <c r="J62" s="397" t="s">
        <v>133</v>
      </c>
      <c r="K62" s="419" t="s">
        <v>128</v>
      </c>
      <c r="L62" s="421"/>
      <c r="M62" s="417" t="s">
        <v>129</v>
      </c>
      <c r="N62" s="419" t="s">
        <v>130</v>
      </c>
      <c r="O62" s="422"/>
      <c r="P62" s="417" t="s">
        <v>131</v>
      </c>
      <c r="Q62" s="409" t="s">
        <v>132</v>
      </c>
      <c r="R62" s="413"/>
      <c r="S62" s="419" t="s">
        <v>133</v>
      </c>
    </row>
    <row r="63" spans="1:37" ht="22.5">
      <c r="A63" s="437"/>
      <c r="B63" s="270" t="s">
        <v>134</v>
      </c>
      <c r="C63" s="270" t="s">
        <v>135</v>
      </c>
      <c r="D63" s="418"/>
      <c r="E63" s="270" t="s">
        <v>134</v>
      </c>
      <c r="F63" s="270" t="s">
        <v>135</v>
      </c>
      <c r="G63" s="418"/>
      <c r="H63" s="270" t="s">
        <v>134</v>
      </c>
      <c r="I63" s="270" t="s">
        <v>135</v>
      </c>
      <c r="J63" s="397"/>
      <c r="K63" s="270" t="s">
        <v>134</v>
      </c>
      <c r="L63" s="270" t="s">
        <v>135</v>
      </c>
      <c r="M63" s="418"/>
      <c r="N63" s="270" t="s">
        <v>134</v>
      </c>
      <c r="O63" s="270" t="s">
        <v>135</v>
      </c>
      <c r="P63" s="418"/>
      <c r="Q63" s="270" t="s">
        <v>134</v>
      </c>
      <c r="R63" s="270" t="s">
        <v>135</v>
      </c>
      <c r="S63" s="41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</row>
    <row r="64" spans="1:37">
      <c r="A64" s="194" t="s">
        <v>64</v>
      </c>
      <c r="B64" s="248">
        <v>1815183</v>
      </c>
      <c r="C64" s="248">
        <v>864998</v>
      </c>
      <c r="D64" s="244">
        <v>35.9</v>
      </c>
      <c r="E64" s="248">
        <v>1410256</v>
      </c>
      <c r="F64" s="248">
        <v>626058</v>
      </c>
      <c r="G64" s="244">
        <v>27.9</v>
      </c>
      <c r="H64" s="248">
        <v>1825599</v>
      </c>
      <c r="I64" s="248">
        <v>887663</v>
      </c>
      <c r="J64" s="244">
        <v>36.1</v>
      </c>
      <c r="K64" s="248">
        <v>300919</v>
      </c>
      <c r="L64" s="248">
        <v>135621</v>
      </c>
      <c r="M64" s="244">
        <v>34.700000000000003</v>
      </c>
      <c r="N64" s="248">
        <v>419360</v>
      </c>
      <c r="O64" s="248">
        <v>155830</v>
      </c>
      <c r="P64" s="244">
        <v>48.4</v>
      </c>
      <c r="Q64" s="248">
        <v>146236</v>
      </c>
      <c r="R64" s="248">
        <v>62541</v>
      </c>
      <c r="S64" s="244">
        <v>16.899999999999999</v>
      </c>
      <c r="T64" s="248"/>
      <c r="U64" s="248"/>
      <c r="V64" s="244"/>
      <c r="W64" s="248"/>
      <c r="X64" s="248"/>
      <c r="Y64" s="244"/>
      <c r="Z64" s="248"/>
      <c r="AA64" s="248"/>
      <c r="AB64" s="244"/>
      <c r="AC64" s="248"/>
      <c r="AD64" s="248"/>
      <c r="AE64" s="244"/>
      <c r="AF64" s="248"/>
      <c r="AG64" s="248"/>
      <c r="AH64" s="244"/>
      <c r="AI64" s="248"/>
      <c r="AJ64" s="248"/>
      <c r="AK64" s="244"/>
    </row>
    <row r="65" spans="1:37">
      <c r="A65" s="189" t="s">
        <v>65</v>
      </c>
      <c r="B65" s="248">
        <v>12294</v>
      </c>
      <c r="C65" s="248">
        <v>4941</v>
      </c>
      <c r="D65" s="244">
        <v>2.2999999999999998</v>
      </c>
      <c r="E65" s="248">
        <v>38671</v>
      </c>
      <c r="F65" s="248">
        <v>17025</v>
      </c>
      <c r="G65" s="244">
        <v>7.3</v>
      </c>
      <c r="H65" s="248">
        <v>478793</v>
      </c>
      <c r="I65" s="248">
        <v>220666</v>
      </c>
      <c r="J65" s="244">
        <v>90.4</v>
      </c>
      <c r="K65" s="248">
        <v>3363</v>
      </c>
      <c r="L65" s="248">
        <v>1595</v>
      </c>
      <c r="M65" s="244">
        <v>9.8000000000000007</v>
      </c>
      <c r="N65" s="248">
        <v>14483</v>
      </c>
      <c r="O65" s="248">
        <v>5750</v>
      </c>
      <c r="P65" s="244">
        <v>42.3</v>
      </c>
      <c r="Q65" s="248">
        <v>16395</v>
      </c>
      <c r="R65" s="248">
        <v>5642</v>
      </c>
      <c r="S65" s="244">
        <v>47.9</v>
      </c>
      <c r="T65" s="248"/>
      <c r="U65" s="248"/>
      <c r="V65" s="244"/>
      <c r="W65" s="248"/>
      <c r="X65" s="248"/>
      <c r="Y65" s="244"/>
      <c r="Z65" s="248"/>
      <c r="AA65" s="248"/>
      <c r="AB65" s="244"/>
      <c r="AC65" s="248"/>
      <c r="AD65" s="248"/>
      <c r="AE65" s="244"/>
      <c r="AF65" s="248"/>
      <c r="AG65" s="248"/>
      <c r="AH65" s="244"/>
      <c r="AI65" s="248"/>
      <c r="AJ65" s="248"/>
      <c r="AK65" s="244"/>
    </row>
    <row r="66" spans="1:37">
      <c r="A66" s="195" t="s">
        <v>66</v>
      </c>
      <c r="B66" s="248">
        <v>90272</v>
      </c>
      <c r="C66" s="248">
        <v>39024</v>
      </c>
      <c r="D66" s="244">
        <v>40.200000000000003</v>
      </c>
      <c r="E66" s="248">
        <v>128803</v>
      </c>
      <c r="F66" s="248">
        <v>49930</v>
      </c>
      <c r="G66" s="244">
        <v>57.3</v>
      </c>
      <c r="H66" s="248">
        <v>5751</v>
      </c>
      <c r="I66" s="248">
        <v>2422</v>
      </c>
      <c r="J66" s="244">
        <v>2.6</v>
      </c>
      <c r="K66" s="248">
        <v>40605</v>
      </c>
      <c r="L66" s="248">
        <v>15570</v>
      </c>
      <c r="M66" s="244">
        <v>32.5</v>
      </c>
      <c r="N66" s="248">
        <v>80624</v>
      </c>
      <c r="O66" s="248">
        <v>27368</v>
      </c>
      <c r="P66" s="244">
        <v>64.5</v>
      </c>
      <c r="Q66" s="248">
        <v>3831</v>
      </c>
      <c r="R66" s="248">
        <v>1563</v>
      </c>
      <c r="S66" s="244">
        <v>3.1</v>
      </c>
      <c r="T66" s="248"/>
      <c r="U66" s="248"/>
      <c r="V66" s="244"/>
      <c r="W66" s="248"/>
      <c r="X66" s="248"/>
      <c r="Y66" s="244"/>
      <c r="Z66" s="248"/>
      <c r="AA66" s="248"/>
      <c r="AB66" s="244"/>
      <c r="AC66" s="248"/>
      <c r="AD66" s="248"/>
      <c r="AE66" s="244"/>
      <c r="AF66" s="248"/>
      <c r="AG66" s="248"/>
      <c r="AH66" s="244"/>
      <c r="AI66" s="248"/>
      <c r="AJ66" s="248"/>
      <c r="AK66" s="244"/>
    </row>
    <row r="67" spans="1:37">
      <c r="A67" s="195" t="s">
        <v>67</v>
      </c>
      <c r="B67" s="248">
        <v>94864</v>
      </c>
      <c r="C67" s="248">
        <v>59211</v>
      </c>
      <c r="D67" s="244">
        <v>23.2</v>
      </c>
      <c r="E67" s="248">
        <v>32015</v>
      </c>
      <c r="F67" s="248">
        <v>14288</v>
      </c>
      <c r="G67" s="244">
        <v>7.8</v>
      </c>
      <c r="H67" s="248">
        <v>282085</v>
      </c>
      <c r="I67" s="248">
        <v>159167</v>
      </c>
      <c r="J67" s="244">
        <v>69</v>
      </c>
      <c r="K67" s="248">
        <v>8468</v>
      </c>
      <c r="L67" s="248">
        <v>4072</v>
      </c>
      <c r="M67" s="244">
        <v>18.3</v>
      </c>
      <c r="N67" s="248">
        <v>21157</v>
      </c>
      <c r="O67" s="248">
        <v>9056</v>
      </c>
      <c r="P67" s="244">
        <v>45.8</v>
      </c>
      <c r="Q67" s="248">
        <v>16570</v>
      </c>
      <c r="R67" s="248">
        <v>8974</v>
      </c>
      <c r="S67" s="244">
        <v>35.9</v>
      </c>
      <c r="T67" s="248"/>
      <c r="U67" s="248"/>
      <c r="V67" s="244"/>
      <c r="W67" s="248"/>
      <c r="X67" s="248"/>
      <c r="Y67" s="244"/>
      <c r="Z67" s="248"/>
      <c r="AA67" s="248"/>
      <c r="AB67" s="244"/>
      <c r="AC67" s="248"/>
      <c r="AD67" s="248"/>
      <c r="AE67" s="244"/>
      <c r="AF67" s="248"/>
      <c r="AG67" s="248"/>
      <c r="AH67" s="244"/>
      <c r="AI67" s="248"/>
      <c r="AJ67" s="248"/>
      <c r="AK67" s="244"/>
    </row>
    <row r="68" spans="1:37">
      <c r="A68" s="195" t="s">
        <v>68</v>
      </c>
      <c r="B68" s="248">
        <v>160503</v>
      </c>
      <c r="C68" s="248">
        <v>63335</v>
      </c>
      <c r="D68" s="244">
        <v>37.4</v>
      </c>
      <c r="E68" s="248">
        <v>82715</v>
      </c>
      <c r="F68" s="248">
        <v>32908</v>
      </c>
      <c r="G68" s="244">
        <v>19.3</v>
      </c>
      <c r="H68" s="248">
        <v>185435</v>
      </c>
      <c r="I68" s="248">
        <v>82066</v>
      </c>
      <c r="J68" s="244">
        <v>43.3</v>
      </c>
      <c r="K68" s="248">
        <v>17889</v>
      </c>
      <c r="L68" s="248">
        <v>8967</v>
      </c>
      <c r="M68" s="244">
        <v>27.2</v>
      </c>
      <c r="N68" s="248">
        <v>41553</v>
      </c>
      <c r="O68" s="248">
        <v>16260</v>
      </c>
      <c r="P68" s="244">
        <v>63.1</v>
      </c>
      <c r="Q68" s="248">
        <v>6436</v>
      </c>
      <c r="R68" s="248">
        <v>2862</v>
      </c>
      <c r="S68" s="244">
        <v>9.8000000000000007</v>
      </c>
      <c r="T68" s="248"/>
      <c r="U68" s="248"/>
      <c r="V68" s="244"/>
      <c r="W68" s="248"/>
      <c r="X68" s="248"/>
      <c r="Y68" s="244"/>
      <c r="Z68" s="248"/>
      <c r="AA68" s="248"/>
      <c r="AB68" s="244"/>
      <c r="AC68" s="248"/>
      <c r="AD68" s="248"/>
      <c r="AE68" s="244"/>
      <c r="AF68" s="248"/>
      <c r="AG68" s="248"/>
      <c r="AH68" s="244"/>
      <c r="AI68" s="248"/>
      <c r="AJ68" s="248"/>
      <c r="AK68" s="244"/>
    </row>
    <row r="69" spans="1:37">
      <c r="A69" s="195" t="s">
        <v>69</v>
      </c>
      <c r="B69" s="248">
        <v>820</v>
      </c>
      <c r="C69" s="248">
        <v>609</v>
      </c>
      <c r="D69" s="244">
        <v>0.7</v>
      </c>
      <c r="E69" s="248">
        <v>117</v>
      </c>
      <c r="F69" s="248">
        <v>53</v>
      </c>
      <c r="G69" s="244">
        <v>0.1</v>
      </c>
      <c r="H69" s="248">
        <v>124884</v>
      </c>
      <c r="I69" s="248">
        <v>67865</v>
      </c>
      <c r="J69" s="244">
        <v>99.3</v>
      </c>
      <c r="K69" s="248">
        <v>820</v>
      </c>
      <c r="L69" s="248">
        <v>609</v>
      </c>
      <c r="M69" s="244">
        <v>25.8</v>
      </c>
      <c r="N69" s="248">
        <v>117</v>
      </c>
      <c r="O69" s="248">
        <v>53</v>
      </c>
      <c r="P69" s="244">
        <v>3.7</v>
      </c>
      <c r="Q69" s="248">
        <v>2243</v>
      </c>
      <c r="R69" s="248">
        <v>1495</v>
      </c>
      <c r="S69" s="244">
        <v>70.5</v>
      </c>
      <c r="T69" s="248"/>
      <c r="U69" s="248"/>
      <c r="V69" s="244"/>
      <c r="W69" s="248"/>
      <c r="X69" s="248"/>
      <c r="Y69" s="244"/>
      <c r="Z69" s="248"/>
      <c r="AA69" s="248"/>
      <c r="AB69" s="244"/>
      <c r="AC69" s="248"/>
      <c r="AD69" s="248"/>
      <c r="AE69" s="244"/>
      <c r="AF69" s="248"/>
      <c r="AG69" s="248"/>
      <c r="AH69" s="244"/>
      <c r="AI69" s="248"/>
      <c r="AJ69" s="248"/>
      <c r="AK69" s="244"/>
    </row>
    <row r="70" spans="1:37">
      <c r="A70" s="195" t="s">
        <v>70</v>
      </c>
      <c r="B70" s="248">
        <v>6481</v>
      </c>
      <c r="C70" s="248">
        <v>3535</v>
      </c>
      <c r="D70" s="244">
        <v>0.8</v>
      </c>
      <c r="E70" s="248">
        <v>633161</v>
      </c>
      <c r="F70" s="248">
        <v>297751</v>
      </c>
      <c r="G70" s="244">
        <v>80.2</v>
      </c>
      <c r="H70" s="248">
        <v>149949</v>
      </c>
      <c r="I70" s="248">
        <v>70732</v>
      </c>
      <c r="J70" s="244">
        <v>19</v>
      </c>
      <c r="K70" s="248">
        <v>3149</v>
      </c>
      <c r="L70" s="248">
        <v>1564</v>
      </c>
      <c r="M70" s="244">
        <v>3.1</v>
      </c>
      <c r="N70" s="248">
        <v>43139</v>
      </c>
      <c r="O70" s="248">
        <v>15747</v>
      </c>
      <c r="P70" s="244">
        <v>43.1</v>
      </c>
      <c r="Q70" s="248">
        <v>53696</v>
      </c>
      <c r="R70" s="248">
        <v>25089</v>
      </c>
      <c r="S70" s="244">
        <v>53.7</v>
      </c>
      <c r="T70" s="248"/>
      <c r="U70" s="248"/>
      <c r="V70" s="244"/>
      <c r="W70" s="248"/>
      <c r="X70" s="248"/>
      <c r="Y70" s="244"/>
      <c r="Z70" s="248"/>
      <c r="AA70" s="248"/>
      <c r="AB70" s="244"/>
      <c r="AC70" s="248"/>
      <c r="AD70" s="248"/>
      <c r="AE70" s="244"/>
      <c r="AF70" s="248"/>
      <c r="AG70" s="248"/>
      <c r="AH70" s="244"/>
      <c r="AI70" s="248"/>
      <c r="AJ70" s="248"/>
      <c r="AK70" s="244"/>
    </row>
    <row r="71" spans="1:37">
      <c r="A71" s="195" t="s">
        <v>71</v>
      </c>
      <c r="B71" s="248">
        <v>148965</v>
      </c>
      <c r="C71" s="248">
        <v>65873</v>
      </c>
      <c r="D71" s="244">
        <v>65.5</v>
      </c>
      <c r="E71" s="248">
        <v>46465</v>
      </c>
      <c r="F71" s="248">
        <v>19540</v>
      </c>
      <c r="G71" s="244">
        <v>20.399999999999999</v>
      </c>
      <c r="H71" s="248">
        <v>32118</v>
      </c>
      <c r="I71" s="248">
        <v>12251</v>
      </c>
      <c r="J71" s="244">
        <v>14.1</v>
      </c>
      <c r="K71" s="248">
        <v>2440</v>
      </c>
      <c r="L71" s="248">
        <v>1367</v>
      </c>
      <c r="M71" s="244">
        <v>13</v>
      </c>
      <c r="N71" s="248">
        <v>16356</v>
      </c>
      <c r="O71" s="248">
        <v>8571</v>
      </c>
      <c r="P71" s="244">
        <v>87</v>
      </c>
      <c r="Q71" s="248" t="s">
        <v>178</v>
      </c>
      <c r="R71" s="248" t="s">
        <v>178</v>
      </c>
      <c r="S71" s="244" t="s">
        <v>178</v>
      </c>
      <c r="T71" s="248"/>
      <c r="U71" s="248"/>
      <c r="V71" s="244"/>
      <c r="W71" s="248"/>
      <c r="X71" s="248"/>
      <c r="Y71" s="244"/>
      <c r="Z71" s="248"/>
      <c r="AA71" s="248"/>
      <c r="AB71" s="244"/>
      <c r="AC71" s="248"/>
      <c r="AD71" s="248"/>
      <c r="AE71" s="244"/>
      <c r="AF71" s="248"/>
      <c r="AG71" s="248"/>
      <c r="AH71" s="244"/>
      <c r="AI71" s="248"/>
      <c r="AJ71" s="248"/>
      <c r="AK71" s="244"/>
    </row>
    <row r="72" spans="1:37">
      <c r="A72" s="195" t="s">
        <v>72</v>
      </c>
      <c r="B72" s="248">
        <v>91747</v>
      </c>
      <c r="C72" s="248">
        <v>42193</v>
      </c>
      <c r="D72" s="244">
        <v>31.5</v>
      </c>
      <c r="E72" s="248">
        <v>109338</v>
      </c>
      <c r="F72" s="248">
        <v>47675</v>
      </c>
      <c r="G72" s="244">
        <v>37.5</v>
      </c>
      <c r="H72" s="248">
        <v>90552</v>
      </c>
      <c r="I72" s="248">
        <v>49082</v>
      </c>
      <c r="J72" s="244">
        <v>31</v>
      </c>
      <c r="K72" s="248">
        <v>9754</v>
      </c>
      <c r="L72" s="248">
        <v>4225</v>
      </c>
      <c r="M72" s="244">
        <v>28.6</v>
      </c>
      <c r="N72" s="248">
        <v>22871</v>
      </c>
      <c r="O72" s="248">
        <v>8356</v>
      </c>
      <c r="P72" s="244">
        <v>67.099999999999994</v>
      </c>
      <c r="Q72" s="248">
        <v>1437</v>
      </c>
      <c r="R72" s="248">
        <v>553</v>
      </c>
      <c r="S72" s="244">
        <v>4.2</v>
      </c>
      <c r="T72" s="248"/>
      <c r="U72" s="248"/>
      <c r="V72" s="244"/>
      <c r="W72" s="248"/>
      <c r="X72" s="248"/>
      <c r="Y72" s="244"/>
      <c r="Z72" s="248"/>
      <c r="AA72" s="248"/>
      <c r="AB72" s="244"/>
      <c r="AC72" s="248"/>
      <c r="AD72" s="248"/>
      <c r="AE72" s="244"/>
      <c r="AF72" s="248"/>
      <c r="AG72" s="248"/>
      <c r="AH72" s="244"/>
      <c r="AI72" s="248"/>
      <c r="AJ72" s="248"/>
      <c r="AK72" s="244"/>
    </row>
    <row r="73" spans="1:37">
      <c r="A73" s="195" t="s">
        <v>73</v>
      </c>
      <c r="B73" s="248">
        <v>210279</v>
      </c>
      <c r="C73" s="248">
        <v>93420</v>
      </c>
      <c r="D73" s="244">
        <v>59.3</v>
      </c>
      <c r="E73" s="248">
        <v>26121</v>
      </c>
      <c r="F73" s="248">
        <v>12281</v>
      </c>
      <c r="G73" s="244">
        <v>7.4</v>
      </c>
      <c r="H73" s="248">
        <v>118202</v>
      </c>
      <c r="I73" s="248">
        <v>49706</v>
      </c>
      <c r="J73" s="244">
        <v>33.299999999999997</v>
      </c>
      <c r="K73" s="248">
        <v>6538</v>
      </c>
      <c r="L73" s="248">
        <v>3188</v>
      </c>
      <c r="M73" s="244">
        <v>33.5</v>
      </c>
      <c r="N73" s="248">
        <v>10356</v>
      </c>
      <c r="O73" s="248">
        <v>5071</v>
      </c>
      <c r="P73" s="244">
        <v>53.1</v>
      </c>
      <c r="Q73" s="248">
        <v>2614</v>
      </c>
      <c r="R73" s="248">
        <v>1138</v>
      </c>
      <c r="S73" s="244">
        <v>13.4</v>
      </c>
      <c r="T73" s="248"/>
      <c r="U73" s="248"/>
      <c r="V73" s="244"/>
      <c r="W73" s="248"/>
      <c r="X73" s="248"/>
      <c r="Y73" s="244"/>
      <c r="Z73" s="248"/>
      <c r="AA73" s="248"/>
      <c r="AB73" s="244"/>
      <c r="AC73" s="248"/>
      <c r="AD73" s="248"/>
      <c r="AE73" s="244"/>
      <c r="AF73" s="248"/>
      <c r="AG73" s="248"/>
      <c r="AH73" s="244"/>
      <c r="AI73" s="248"/>
      <c r="AJ73" s="248"/>
      <c r="AK73" s="244"/>
    </row>
    <row r="74" spans="1:37">
      <c r="A74" s="195" t="s">
        <v>74</v>
      </c>
      <c r="B74" s="248">
        <v>129619</v>
      </c>
      <c r="C74" s="248">
        <v>61778</v>
      </c>
      <c r="D74" s="244">
        <v>53.5</v>
      </c>
      <c r="E74" s="248">
        <v>95123</v>
      </c>
      <c r="F74" s="248">
        <v>42478</v>
      </c>
      <c r="G74" s="244">
        <v>39.200000000000003</v>
      </c>
      <c r="H74" s="248">
        <v>17739</v>
      </c>
      <c r="I74" s="248">
        <v>9328</v>
      </c>
      <c r="J74" s="244">
        <v>7.3</v>
      </c>
      <c r="K74" s="248">
        <v>36875</v>
      </c>
      <c r="L74" s="248">
        <v>13458</v>
      </c>
      <c r="M74" s="244">
        <v>34.9</v>
      </c>
      <c r="N74" s="248">
        <v>63408</v>
      </c>
      <c r="O74" s="248">
        <v>24081</v>
      </c>
      <c r="P74" s="244">
        <v>60.1</v>
      </c>
      <c r="Q74" s="248">
        <v>5232</v>
      </c>
      <c r="R74" s="248">
        <v>1875</v>
      </c>
      <c r="S74" s="244">
        <v>5</v>
      </c>
      <c r="T74" s="248"/>
      <c r="U74" s="248"/>
      <c r="V74" s="244"/>
      <c r="W74" s="248"/>
      <c r="X74" s="248"/>
      <c r="Y74" s="244"/>
      <c r="Z74" s="248"/>
      <c r="AA74" s="248"/>
      <c r="AB74" s="244"/>
      <c r="AC74" s="248"/>
      <c r="AD74" s="248"/>
      <c r="AE74" s="244"/>
      <c r="AF74" s="248"/>
      <c r="AG74" s="248"/>
      <c r="AH74" s="244"/>
      <c r="AI74" s="248"/>
      <c r="AJ74" s="248"/>
      <c r="AK74" s="244"/>
    </row>
    <row r="75" spans="1:37">
      <c r="A75" s="195" t="s">
        <v>75</v>
      </c>
      <c r="B75" s="248">
        <v>132879</v>
      </c>
      <c r="C75" s="248">
        <v>82889</v>
      </c>
      <c r="D75" s="244">
        <v>83.7</v>
      </c>
      <c r="E75" s="248">
        <v>11619</v>
      </c>
      <c r="F75" s="248">
        <v>4943</v>
      </c>
      <c r="G75" s="244">
        <v>7.3</v>
      </c>
      <c r="H75" s="248">
        <v>14201</v>
      </c>
      <c r="I75" s="248">
        <v>7275</v>
      </c>
      <c r="J75" s="244">
        <v>8.9</v>
      </c>
      <c r="K75" s="248">
        <v>5487</v>
      </c>
      <c r="L75" s="248">
        <v>2010</v>
      </c>
      <c r="M75" s="244">
        <v>77.400000000000006</v>
      </c>
      <c r="N75" s="248">
        <v>1581</v>
      </c>
      <c r="O75" s="248">
        <v>674</v>
      </c>
      <c r="P75" s="244">
        <v>22.3</v>
      </c>
      <c r="Q75" s="248">
        <v>18</v>
      </c>
      <c r="R75" s="248">
        <v>8</v>
      </c>
      <c r="S75" s="244">
        <v>0.3</v>
      </c>
      <c r="T75" s="248"/>
      <c r="U75" s="248"/>
      <c r="V75" s="244"/>
      <c r="W75" s="248"/>
      <c r="X75" s="248"/>
      <c r="Y75" s="244"/>
      <c r="Z75" s="248"/>
      <c r="AA75" s="248"/>
      <c r="AB75" s="244"/>
      <c r="AC75" s="248"/>
      <c r="AD75" s="248"/>
      <c r="AE75" s="244"/>
      <c r="AF75" s="248"/>
      <c r="AG75" s="248"/>
      <c r="AH75" s="244"/>
      <c r="AI75" s="248"/>
      <c r="AJ75" s="248"/>
      <c r="AK75" s="244"/>
    </row>
    <row r="76" spans="1:37">
      <c r="A76" s="195" t="s">
        <v>76</v>
      </c>
      <c r="B76" s="245" t="s">
        <v>178</v>
      </c>
      <c r="C76" s="245" t="s">
        <v>178</v>
      </c>
      <c r="D76" s="245" t="s">
        <v>178</v>
      </c>
      <c r="E76" s="248">
        <v>12060</v>
      </c>
      <c r="F76" s="248">
        <v>5038</v>
      </c>
      <c r="G76" s="244">
        <v>100</v>
      </c>
      <c r="H76" s="245" t="s">
        <v>178</v>
      </c>
      <c r="I76" s="245" t="s">
        <v>178</v>
      </c>
      <c r="J76" s="245" t="s">
        <v>178</v>
      </c>
      <c r="K76" s="245" t="s">
        <v>178</v>
      </c>
      <c r="L76" s="245" t="s">
        <v>178</v>
      </c>
      <c r="M76" s="245" t="s">
        <v>178</v>
      </c>
      <c r="N76" s="248">
        <v>813</v>
      </c>
      <c r="O76" s="245" t="s">
        <v>178</v>
      </c>
      <c r="P76" s="244">
        <v>100</v>
      </c>
      <c r="Q76" s="245" t="s">
        <v>178</v>
      </c>
      <c r="R76" s="245" t="s">
        <v>178</v>
      </c>
      <c r="S76" s="245" t="s">
        <v>178</v>
      </c>
      <c r="T76" s="245"/>
      <c r="U76" s="245"/>
      <c r="V76" s="245"/>
      <c r="W76" s="248"/>
      <c r="X76" s="248"/>
      <c r="Y76" s="244"/>
      <c r="Z76" s="245"/>
      <c r="AA76" s="245"/>
      <c r="AB76" s="245"/>
      <c r="AC76" s="245"/>
      <c r="AD76" s="245"/>
      <c r="AE76" s="245"/>
      <c r="AF76" s="248"/>
      <c r="AG76" s="245"/>
      <c r="AH76" s="244"/>
      <c r="AI76" s="245"/>
      <c r="AJ76" s="245"/>
      <c r="AK76" s="245"/>
    </row>
    <row r="77" spans="1:37">
      <c r="A77" s="195" t="s">
        <v>77</v>
      </c>
      <c r="B77" s="248">
        <v>201966</v>
      </c>
      <c r="C77" s="248">
        <v>90379</v>
      </c>
      <c r="D77" s="244">
        <v>56.3</v>
      </c>
      <c r="E77" s="248">
        <v>63786</v>
      </c>
      <c r="F77" s="248">
        <v>29025</v>
      </c>
      <c r="G77" s="244">
        <v>17.8</v>
      </c>
      <c r="H77" s="248">
        <v>92913</v>
      </c>
      <c r="I77" s="248">
        <v>50393</v>
      </c>
      <c r="J77" s="244">
        <v>25.9</v>
      </c>
      <c r="K77" s="248">
        <v>41232</v>
      </c>
      <c r="L77" s="248">
        <v>19542</v>
      </c>
      <c r="M77" s="244">
        <v>54.6</v>
      </c>
      <c r="N77" s="248">
        <v>27142</v>
      </c>
      <c r="O77" s="248">
        <v>12167</v>
      </c>
      <c r="P77" s="244">
        <v>36</v>
      </c>
      <c r="Q77" s="248">
        <v>7113</v>
      </c>
      <c r="R77" s="248">
        <v>4192</v>
      </c>
      <c r="S77" s="244">
        <v>9.4</v>
      </c>
      <c r="T77" s="248"/>
      <c r="U77" s="248"/>
      <c r="V77" s="244"/>
      <c r="W77" s="248"/>
      <c r="X77" s="248"/>
      <c r="Y77" s="244"/>
      <c r="Z77" s="248"/>
      <c r="AA77" s="248"/>
      <c r="AB77" s="244"/>
      <c r="AC77" s="248"/>
      <c r="AD77" s="248"/>
      <c r="AE77" s="244"/>
      <c r="AF77" s="248"/>
      <c r="AG77" s="248"/>
      <c r="AH77" s="244"/>
      <c r="AI77" s="248"/>
      <c r="AJ77" s="248"/>
      <c r="AK77" s="244"/>
    </row>
    <row r="78" spans="1:37">
      <c r="A78" s="195" t="s">
        <v>78</v>
      </c>
      <c r="B78" s="248">
        <v>106337</v>
      </c>
      <c r="C78" s="248">
        <v>49805</v>
      </c>
      <c r="D78" s="244">
        <v>55.1</v>
      </c>
      <c r="E78" s="248">
        <v>51096</v>
      </c>
      <c r="F78" s="248">
        <v>19970</v>
      </c>
      <c r="G78" s="244">
        <v>26.5</v>
      </c>
      <c r="H78" s="248">
        <v>35724</v>
      </c>
      <c r="I78" s="248">
        <v>15973</v>
      </c>
      <c r="J78" s="244">
        <v>18.5</v>
      </c>
      <c r="K78" s="248">
        <v>58151</v>
      </c>
      <c r="L78" s="248">
        <v>25326</v>
      </c>
      <c r="M78" s="244">
        <v>48</v>
      </c>
      <c r="N78" s="248">
        <v>41682</v>
      </c>
      <c r="O78" s="248">
        <v>16654</v>
      </c>
      <c r="P78" s="244">
        <v>34.4</v>
      </c>
      <c r="Q78" s="248">
        <v>21283</v>
      </c>
      <c r="R78" s="248">
        <v>8213</v>
      </c>
      <c r="S78" s="244">
        <v>17.600000000000001</v>
      </c>
      <c r="T78" s="248"/>
      <c r="U78" s="248"/>
      <c r="V78" s="244"/>
      <c r="W78" s="248"/>
      <c r="X78" s="248"/>
      <c r="Y78" s="244"/>
      <c r="Z78" s="248"/>
      <c r="AA78" s="248"/>
      <c r="AB78" s="244"/>
      <c r="AC78" s="248"/>
      <c r="AD78" s="248"/>
      <c r="AE78" s="244"/>
      <c r="AF78" s="248"/>
      <c r="AG78" s="248"/>
      <c r="AH78" s="244"/>
      <c r="AI78" s="248"/>
      <c r="AJ78" s="248"/>
      <c r="AK78" s="244"/>
    </row>
    <row r="79" spans="1:37">
      <c r="A79" s="195" t="s">
        <v>79</v>
      </c>
      <c r="B79" s="248">
        <v>262263</v>
      </c>
      <c r="C79" s="248">
        <v>140401</v>
      </c>
      <c r="D79" s="244">
        <v>87.2</v>
      </c>
      <c r="E79" s="248">
        <v>33096</v>
      </c>
      <c r="F79" s="248">
        <v>6532</v>
      </c>
      <c r="G79" s="244">
        <v>11</v>
      </c>
      <c r="H79" s="248">
        <v>5571</v>
      </c>
      <c r="I79" s="248">
        <v>1917</v>
      </c>
      <c r="J79" s="244">
        <v>1.9</v>
      </c>
      <c r="K79" s="248">
        <v>42536</v>
      </c>
      <c r="L79" s="248">
        <v>22312</v>
      </c>
      <c r="M79" s="244">
        <v>59.9</v>
      </c>
      <c r="N79" s="248">
        <v>25982</v>
      </c>
      <c r="O79" s="248">
        <v>4016</v>
      </c>
      <c r="P79" s="244">
        <v>36.6</v>
      </c>
      <c r="Q79" s="248">
        <v>2553</v>
      </c>
      <c r="R79" s="248">
        <v>27</v>
      </c>
      <c r="S79" s="244">
        <v>3.6</v>
      </c>
      <c r="T79" s="248"/>
      <c r="U79" s="248"/>
      <c r="V79" s="244"/>
      <c r="W79" s="248"/>
      <c r="X79" s="248"/>
      <c r="Y79" s="244"/>
      <c r="Z79" s="248"/>
      <c r="AA79" s="248"/>
      <c r="AB79" s="244"/>
      <c r="AC79" s="248"/>
      <c r="AD79" s="248"/>
      <c r="AE79" s="244"/>
      <c r="AF79" s="248"/>
      <c r="AG79" s="248"/>
      <c r="AH79" s="244"/>
      <c r="AI79" s="248"/>
      <c r="AJ79" s="248"/>
      <c r="AK79" s="244"/>
    </row>
    <row r="80" spans="1:37">
      <c r="A80" s="189" t="s">
        <v>80</v>
      </c>
      <c r="B80" s="248">
        <v>101176</v>
      </c>
      <c r="C80" s="248">
        <v>39759</v>
      </c>
      <c r="D80" s="244">
        <v>69</v>
      </c>
      <c r="E80" s="248">
        <v>19459</v>
      </c>
      <c r="F80" s="248">
        <v>12659</v>
      </c>
      <c r="G80" s="244">
        <v>13.3</v>
      </c>
      <c r="H80" s="248">
        <v>25921</v>
      </c>
      <c r="I80" s="248">
        <v>17619</v>
      </c>
      <c r="J80" s="244">
        <v>17.7</v>
      </c>
      <c r="K80" s="248">
        <v>1132</v>
      </c>
      <c r="L80" s="248">
        <v>413</v>
      </c>
      <c r="M80" s="244">
        <v>74.5</v>
      </c>
      <c r="N80" s="248">
        <v>381</v>
      </c>
      <c r="O80" s="248">
        <v>131</v>
      </c>
      <c r="P80" s="244">
        <v>25.1</v>
      </c>
      <c r="Q80" s="248">
        <v>7</v>
      </c>
      <c r="R80" s="248">
        <v>4</v>
      </c>
      <c r="S80" s="244">
        <v>0.5</v>
      </c>
      <c r="T80" s="248"/>
      <c r="U80" s="248"/>
      <c r="V80" s="244"/>
      <c r="W80" s="248"/>
      <c r="X80" s="248"/>
      <c r="Y80" s="244"/>
      <c r="Z80" s="248"/>
      <c r="AA80" s="248"/>
      <c r="AB80" s="244"/>
      <c r="AC80" s="248"/>
      <c r="AD80" s="248"/>
      <c r="AE80" s="244"/>
      <c r="AF80" s="248"/>
      <c r="AG80" s="248"/>
      <c r="AH80" s="244"/>
      <c r="AI80" s="248"/>
      <c r="AJ80" s="248"/>
      <c r="AK80" s="244"/>
    </row>
    <row r="81" spans="1:56">
      <c r="A81" s="195" t="s">
        <v>81</v>
      </c>
      <c r="B81" s="248">
        <v>53128</v>
      </c>
      <c r="C81" s="248">
        <v>20537</v>
      </c>
      <c r="D81" s="244">
        <v>21.8</v>
      </c>
      <c r="E81" s="248">
        <v>24407</v>
      </c>
      <c r="F81" s="248">
        <v>13959</v>
      </c>
      <c r="G81" s="244">
        <v>10</v>
      </c>
      <c r="H81" s="248">
        <v>165761</v>
      </c>
      <c r="I81" s="248">
        <v>71201</v>
      </c>
      <c r="J81" s="244">
        <v>68.099999999999994</v>
      </c>
      <c r="K81" s="248">
        <v>16188</v>
      </c>
      <c r="L81" s="248">
        <v>6311</v>
      </c>
      <c r="M81" s="244">
        <v>56.4</v>
      </c>
      <c r="N81" s="248">
        <v>5712</v>
      </c>
      <c r="O81" s="248">
        <v>1872</v>
      </c>
      <c r="P81" s="244">
        <v>19.899999999999999</v>
      </c>
      <c r="Q81" s="248">
        <v>6808</v>
      </c>
      <c r="R81" s="248">
        <v>906</v>
      </c>
      <c r="S81" s="244">
        <v>23.7</v>
      </c>
      <c r="T81" s="248"/>
      <c r="U81" s="248"/>
      <c r="V81" s="244"/>
      <c r="W81" s="248"/>
      <c r="X81" s="248"/>
      <c r="Y81" s="244"/>
      <c r="Z81" s="248"/>
      <c r="AA81" s="248"/>
      <c r="AB81" s="244"/>
      <c r="AC81" s="248"/>
      <c r="AD81" s="248"/>
      <c r="AE81" s="244"/>
      <c r="AF81" s="248"/>
      <c r="AG81" s="248"/>
      <c r="AH81" s="244"/>
      <c r="AI81" s="248"/>
      <c r="AJ81" s="248"/>
      <c r="AK81" s="244"/>
      <c r="AL81" s="198"/>
      <c r="AM81" s="198"/>
      <c r="AN81" s="198"/>
      <c r="AO81" s="198"/>
      <c r="AP81" s="198"/>
      <c r="AQ81" s="198"/>
      <c r="AR81" s="198"/>
      <c r="AS81" s="198"/>
      <c r="AT81" s="198"/>
      <c r="AU81" s="198"/>
    </row>
    <row r="82" spans="1:56">
      <c r="A82" s="196" t="s">
        <v>84</v>
      </c>
      <c r="B82" s="298">
        <v>11590</v>
      </c>
      <c r="C82" s="298">
        <v>7309</v>
      </c>
      <c r="D82" s="350">
        <v>84</v>
      </c>
      <c r="E82" s="298">
        <v>2204</v>
      </c>
      <c r="F82" s="298">
        <v>3</v>
      </c>
      <c r="G82" s="350">
        <v>16</v>
      </c>
      <c r="H82" s="305" t="s">
        <v>178</v>
      </c>
      <c r="I82" s="305" t="s">
        <v>178</v>
      </c>
      <c r="J82" s="305" t="s">
        <v>178</v>
      </c>
      <c r="K82" s="298">
        <v>6292</v>
      </c>
      <c r="L82" s="298">
        <v>5092</v>
      </c>
      <c r="M82" s="350">
        <v>75.900000000000006</v>
      </c>
      <c r="N82" s="298">
        <v>2003</v>
      </c>
      <c r="O82" s="298" t="s">
        <v>180</v>
      </c>
      <c r="P82" s="350">
        <v>24.1</v>
      </c>
      <c r="Q82" s="305" t="s">
        <v>178</v>
      </c>
      <c r="R82" s="305" t="s">
        <v>178</v>
      </c>
      <c r="S82" s="305" t="s">
        <v>178</v>
      </c>
      <c r="T82" s="248"/>
      <c r="U82" s="248"/>
      <c r="V82" s="244"/>
      <c r="W82" s="248"/>
      <c r="X82" s="248"/>
      <c r="Y82" s="244"/>
      <c r="Z82" s="245"/>
      <c r="AA82" s="245"/>
      <c r="AB82" s="245"/>
      <c r="AC82" s="248"/>
      <c r="AD82" s="248"/>
      <c r="AE82" s="244"/>
      <c r="AF82" s="248"/>
      <c r="AG82" s="248"/>
      <c r="AH82" s="244"/>
      <c r="AI82" s="245"/>
      <c r="AJ82" s="245"/>
      <c r="AK82" s="245"/>
      <c r="AL82" s="198"/>
      <c r="AM82" s="198"/>
      <c r="AN82" s="198"/>
      <c r="AO82" s="198"/>
      <c r="AP82" s="198"/>
      <c r="AQ82" s="198"/>
      <c r="AR82" s="198"/>
      <c r="AS82" s="198"/>
      <c r="AT82" s="198"/>
      <c r="AU82" s="198"/>
    </row>
    <row r="83" spans="1:56">
      <c r="A83" s="195"/>
      <c r="B83" s="152"/>
      <c r="C83" s="152"/>
      <c r="D83" s="175"/>
      <c r="E83" s="152"/>
      <c r="F83" s="152"/>
      <c r="G83" s="175"/>
      <c r="H83" s="152"/>
      <c r="I83" s="152"/>
      <c r="J83" s="175"/>
      <c r="K83" s="152"/>
      <c r="L83" s="152"/>
      <c r="M83" s="175"/>
      <c r="N83" s="152"/>
      <c r="O83" s="152"/>
      <c r="P83" s="175"/>
      <c r="Q83" s="113"/>
      <c r="S83" s="183"/>
    </row>
    <row r="84" spans="1:56">
      <c r="A84" s="195"/>
      <c r="B84" s="152"/>
      <c r="C84" s="152"/>
      <c r="D84" s="175"/>
      <c r="E84" s="152"/>
      <c r="F84" s="152"/>
      <c r="G84" s="175"/>
      <c r="H84" s="152"/>
      <c r="I84" s="152"/>
      <c r="J84" s="175"/>
      <c r="K84" s="152"/>
      <c r="L84" s="152"/>
      <c r="M84" s="175"/>
      <c r="N84" s="152"/>
      <c r="O84" s="152"/>
      <c r="P84" s="175"/>
      <c r="Q84" s="113"/>
    </row>
    <row r="85" spans="1:56">
      <c r="A85" s="195"/>
      <c r="B85" s="152"/>
      <c r="C85" s="152"/>
      <c r="D85" s="173"/>
      <c r="E85" s="152"/>
      <c r="F85" s="176"/>
      <c r="G85" s="173"/>
      <c r="H85" s="152"/>
      <c r="I85" s="176"/>
      <c r="J85" s="173"/>
      <c r="K85" s="152"/>
      <c r="L85" s="152"/>
      <c r="M85" s="173"/>
      <c r="N85" s="152"/>
      <c r="O85" s="176"/>
      <c r="P85" s="173"/>
      <c r="Q85" s="176"/>
      <c r="R85" s="173"/>
      <c r="S85" s="152"/>
      <c r="T85" s="173"/>
      <c r="U85" s="152"/>
      <c r="V85" s="173"/>
      <c r="W85" s="176"/>
      <c r="X85" s="176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P85" s="198"/>
      <c r="AQ85" s="198"/>
      <c r="AR85" s="198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</row>
    <row r="86" spans="1:56" ht="12.75" customHeight="1">
      <c r="A86" s="435"/>
      <c r="B86" s="419" t="s">
        <v>59</v>
      </c>
      <c r="C86" s="420"/>
      <c r="D86" s="420"/>
      <c r="E86" s="420"/>
      <c r="F86" s="420"/>
      <c r="G86" s="420"/>
      <c r="H86" s="420"/>
      <c r="I86" s="420"/>
      <c r="J86" s="421"/>
      <c r="K86" s="411" t="s">
        <v>123</v>
      </c>
      <c r="L86" s="412"/>
      <c r="M86" s="412"/>
      <c r="N86" s="412"/>
      <c r="O86" s="412"/>
      <c r="P86" s="412"/>
      <c r="Q86" s="412"/>
      <c r="R86" s="412"/>
      <c r="S86" s="412"/>
    </row>
    <row r="87" spans="1:56" ht="12.75" customHeight="1">
      <c r="A87" s="436"/>
      <c r="B87" s="419" t="s">
        <v>57</v>
      </c>
      <c r="C87" s="420"/>
      <c r="D87" s="420"/>
      <c r="E87" s="420"/>
      <c r="F87" s="420"/>
      <c r="G87" s="420"/>
      <c r="H87" s="420"/>
      <c r="I87" s="420"/>
      <c r="J87" s="420"/>
      <c r="K87" s="414"/>
      <c r="L87" s="415"/>
      <c r="M87" s="415"/>
      <c r="N87" s="415"/>
      <c r="O87" s="415"/>
      <c r="P87" s="415"/>
      <c r="Q87" s="415"/>
      <c r="R87" s="415"/>
      <c r="S87" s="415"/>
    </row>
    <row r="88" spans="1:56" ht="23.25" customHeight="1">
      <c r="A88" s="436"/>
      <c r="B88" s="419" t="s">
        <v>128</v>
      </c>
      <c r="C88" s="421"/>
      <c r="D88" s="417" t="s">
        <v>129</v>
      </c>
      <c r="E88" s="419" t="s">
        <v>130</v>
      </c>
      <c r="F88" s="422"/>
      <c r="G88" s="417" t="s">
        <v>131</v>
      </c>
      <c r="H88" s="397" t="s">
        <v>132</v>
      </c>
      <c r="I88" s="397"/>
      <c r="J88" s="397" t="s">
        <v>133</v>
      </c>
      <c r="K88" s="419" t="s">
        <v>128</v>
      </c>
      <c r="L88" s="421"/>
      <c r="M88" s="417" t="s">
        <v>129</v>
      </c>
      <c r="N88" s="419" t="s">
        <v>130</v>
      </c>
      <c r="O88" s="422"/>
      <c r="P88" s="417" t="s">
        <v>131</v>
      </c>
      <c r="Q88" s="409" t="s">
        <v>132</v>
      </c>
      <c r="R88" s="413"/>
      <c r="S88" s="419" t="s">
        <v>133</v>
      </c>
    </row>
    <row r="89" spans="1:56" ht="22.5">
      <c r="A89" s="437"/>
      <c r="B89" s="270" t="s">
        <v>134</v>
      </c>
      <c r="C89" s="270" t="s">
        <v>135</v>
      </c>
      <c r="D89" s="418"/>
      <c r="E89" s="270" t="s">
        <v>134</v>
      </c>
      <c r="F89" s="270" t="s">
        <v>135</v>
      </c>
      <c r="G89" s="418"/>
      <c r="H89" s="270" t="s">
        <v>134</v>
      </c>
      <c r="I89" s="270" t="s">
        <v>135</v>
      </c>
      <c r="J89" s="397"/>
      <c r="K89" s="270" t="s">
        <v>134</v>
      </c>
      <c r="L89" s="270" t="s">
        <v>135</v>
      </c>
      <c r="M89" s="418"/>
      <c r="N89" s="270" t="s">
        <v>134</v>
      </c>
      <c r="O89" s="270" t="s">
        <v>135</v>
      </c>
      <c r="P89" s="418"/>
      <c r="Q89" s="270" t="s">
        <v>134</v>
      </c>
      <c r="R89" s="270" t="s">
        <v>135</v>
      </c>
      <c r="S89" s="41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</row>
    <row r="90" spans="1:56">
      <c r="A90" s="194" t="s">
        <v>64</v>
      </c>
      <c r="B90" s="248">
        <v>1514264</v>
      </c>
      <c r="C90" s="248">
        <v>729377</v>
      </c>
      <c r="D90" s="244">
        <v>36.200000000000003</v>
      </c>
      <c r="E90" s="248">
        <v>990896</v>
      </c>
      <c r="F90" s="248">
        <v>470228</v>
      </c>
      <c r="G90" s="244">
        <v>23.7</v>
      </c>
      <c r="H90" s="248">
        <v>1679363</v>
      </c>
      <c r="I90" s="248">
        <v>825122</v>
      </c>
      <c r="J90" s="244">
        <v>40.1</v>
      </c>
      <c r="K90" s="248">
        <v>2866443</v>
      </c>
      <c r="L90" s="248">
        <v>1347587</v>
      </c>
      <c r="M90" s="244">
        <v>65.2</v>
      </c>
      <c r="N90" s="248">
        <v>136154</v>
      </c>
      <c r="O90" s="248">
        <v>58778</v>
      </c>
      <c r="P90" s="244">
        <v>3.1</v>
      </c>
      <c r="Q90" s="248">
        <v>1395620</v>
      </c>
      <c r="R90" s="248">
        <v>594646</v>
      </c>
      <c r="S90" s="244">
        <v>31.7</v>
      </c>
      <c r="T90" s="248"/>
      <c r="U90" s="248"/>
      <c r="V90" s="244"/>
      <c r="W90" s="248"/>
      <c r="X90" s="248"/>
      <c r="Y90" s="244"/>
      <c r="Z90" s="248"/>
      <c r="AA90" s="248"/>
      <c r="AB90" s="244"/>
      <c r="AC90" s="248"/>
      <c r="AD90" s="248"/>
      <c r="AE90" s="244"/>
      <c r="AF90" s="248"/>
      <c r="AG90" s="248"/>
      <c r="AH90" s="244"/>
      <c r="AI90" s="248"/>
      <c r="AJ90" s="248"/>
      <c r="AK90" s="244"/>
    </row>
    <row r="91" spans="1:56">
      <c r="A91" s="189" t="s">
        <v>65</v>
      </c>
      <c r="B91" s="248">
        <v>8931</v>
      </c>
      <c r="C91" s="248">
        <v>3346</v>
      </c>
      <c r="D91" s="244">
        <v>1.8</v>
      </c>
      <c r="E91" s="248">
        <v>24188</v>
      </c>
      <c r="F91" s="248">
        <v>11275</v>
      </c>
      <c r="G91" s="244">
        <v>4.9000000000000004</v>
      </c>
      <c r="H91" s="248">
        <v>462398</v>
      </c>
      <c r="I91" s="248">
        <v>215024</v>
      </c>
      <c r="J91" s="244">
        <v>93.3</v>
      </c>
      <c r="K91" s="248">
        <v>14414</v>
      </c>
      <c r="L91" s="248">
        <v>6103</v>
      </c>
      <c r="M91" s="244">
        <v>3.7</v>
      </c>
      <c r="N91" s="248">
        <v>34</v>
      </c>
      <c r="O91" s="248">
        <v>8</v>
      </c>
      <c r="P91" s="244">
        <v>0</v>
      </c>
      <c r="Q91" s="248">
        <v>377644</v>
      </c>
      <c r="R91" s="248">
        <v>150084</v>
      </c>
      <c r="S91" s="244">
        <v>96.3</v>
      </c>
      <c r="T91" s="248"/>
      <c r="U91" s="248"/>
      <c r="V91" s="244"/>
      <c r="W91" s="248"/>
      <c r="X91" s="248"/>
      <c r="Y91" s="244"/>
      <c r="Z91" s="248"/>
      <c r="AA91" s="248"/>
      <c r="AB91" s="244"/>
      <c r="AC91" s="248"/>
      <c r="AD91" s="248"/>
      <c r="AE91" s="244"/>
      <c r="AF91" s="248"/>
      <c r="AG91" s="248"/>
      <c r="AH91" s="244"/>
      <c r="AI91" s="248"/>
      <c r="AJ91" s="248"/>
      <c r="AK91" s="244"/>
    </row>
    <row r="92" spans="1:56">
      <c r="A92" s="195" t="s">
        <v>66</v>
      </c>
      <c r="B92" s="248">
        <v>49667</v>
      </c>
      <c r="C92" s="248">
        <v>23454</v>
      </c>
      <c r="D92" s="244">
        <v>49.8</v>
      </c>
      <c r="E92" s="248">
        <v>48179</v>
      </c>
      <c r="F92" s="248">
        <v>22562</v>
      </c>
      <c r="G92" s="244">
        <v>48.3</v>
      </c>
      <c r="H92" s="248">
        <v>1920</v>
      </c>
      <c r="I92" s="248">
        <v>859</v>
      </c>
      <c r="J92" s="244">
        <v>1.9</v>
      </c>
      <c r="K92" s="248">
        <v>217824</v>
      </c>
      <c r="L92" s="248">
        <v>90860</v>
      </c>
      <c r="M92" s="244">
        <v>96.9</v>
      </c>
      <c r="N92" s="248">
        <v>6711</v>
      </c>
      <c r="O92" s="248">
        <v>5727</v>
      </c>
      <c r="P92" s="244">
        <v>3</v>
      </c>
      <c r="Q92" s="248">
        <v>371</v>
      </c>
      <c r="R92" s="248">
        <v>85</v>
      </c>
      <c r="S92" s="244">
        <v>0.2</v>
      </c>
      <c r="T92" s="248"/>
      <c r="U92" s="248"/>
      <c r="V92" s="244"/>
      <c r="W92" s="248"/>
      <c r="X92" s="248"/>
      <c r="Y92" s="244"/>
      <c r="Z92" s="248"/>
      <c r="AA92" s="248"/>
      <c r="AB92" s="244"/>
      <c r="AC92" s="248"/>
      <c r="AD92" s="248"/>
      <c r="AE92" s="244"/>
      <c r="AF92" s="248"/>
      <c r="AG92" s="248"/>
      <c r="AH92" s="244"/>
      <c r="AI92" s="248"/>
      <c r="AJ92" s="248"/>
      <c r="AK92" s="244"/>
    </row>
    <row r="93" spans="1:56">
      <c r="A93" s="195" t="s">
        <v>67</v>
      </c>
      <c r="B93" s="248">
        <v>86396</v>
      </c>
      <c r="C93" s="248">
        <v>55139</v>
      </c>
      <c r="D93" s="244">
        <v>23.8</v>
      </c>
      <c r="E93" s="248">
        <v>10858</v>
      </c>
      <c r="F93" s="248">
        <v>5232</v>
      </c>
      <c r="G93" s="244">
        <v>3</v>
      </c>
      <c r="H93" s="248">
        <v>265515</v>
      </c>
      <c r="I93" s="248">
        <v>150193</v>
      </c>
      <c r="J93" s="244">
        <v>73.2</v>
      </c>
      <c r="K93" s="248">
        <v>182315</v>
      </c>
      <c r="L93" s="248">
        <v>97126</v>
      </c>
      <c r="M93" s="244">
        <v>74.400000000000006</v>
      </c>
      <c r="N93" s="248">
        <v>1853</v>
      </c>
      <c r="O93" s="248">
        <v>906</v>
      </c>
      <c r="P93" s="244">
        <v>0.8</v>
      </c>
      <c r="Q93" s="248">
        <v>60895</v>
      </c>
      <c r="R93" s="248">
        <v>32290</v>
      </c>
      <c r="S93" s="244">
        <v>24.8</v>
      </c>
      <c r="T93" s="248"/>
      <c r="U93" s="248"/>
      <c r="V93" s="244"/>
      <c r="W93" s="248"/>
      <c r="X93" s="248"/>
      <c r="Y93" s="244"/>
      <c r="Z93" s="248"/>
      <c r="AA93" s="248"/>
      <c r="AB93" s="244"/>
      <c r="AC93" s="248"/>
      <c r="AD93" s="248"/>
      <c r="AE93" s="244"/>
      <c r="AF93" s="248"/>
      <c r="AG93" s="248"/>
      <c r="AH93" s="244"/>
      <c r="AI93" s="248"/>
      <c r="AJ93" s="248"/>
      <c r="AK93" s="244"/>
    </row>
    <row r="94" spans="1:56">
      <c r="A94" s="195" t="s">
        <v>68</v>
      </c>
      <c r="B94" s="248">
        <v>142614</v>
      </c>
      <c r="C94" s="248">
        <v>54368</v>
      </c>
      <c r="D94" s="244">
        <v>39.299999999999997</v>
      </c>
      <c r="E94" s="248">
        <v>41162</v>
      </c>
      <c r="F94" s="248">
        <v>16648</v>
      </c>
      <c r="G94" s="244">
        <v>11.3</v>
      </c>
      <c r="H94" s="248">
        <v>178999</v>
      </c>
      <c r="I94" s="248">
        <v>79204</v>
      </c>
      <c r="J94" s="244">
        <v>49.3</v>
      </c>
      <c r="K94" s="248">
        <v>148160</v>
      </c>
      <c r="L94" s="248">
        <v>62925</v>
      </c>
      <c r="M94" s="244">
        <v>41.5</v>
      </c>
      <c r="N94" s="248">
        <v>34426</v>
      </c>
      <c r="O94" s="248">
        <v>12748</v>
      </c>
      <c r="P94" s="244">
        <v>9.6</v>
      </c>
      <c r="Q94" s="248">
        <v>174646</v>
      </c>
      <c r="R94" s="248">
        <v>69508</v>
      </c>
      <c r="S94" s="244">
        <v>48.9</v>
      </c>
      <c r="T94" s="248"/>
      <c r="U94" s="248"/>
      <c r="V94" s="244"/>
      <c r="W94" s="248"/>
      <c r="X94" s="248"/>
      <c r="Y94" s="244"/>
      <c r="Z94" s="248"/>
      <c r="AA94" s="248"/>
      <c r="AB94" s="244"/>
      <c r="AC94" s="248"/>
      <c r="AD94" s="248"/>
      <c r="AE94" s="244"/>
      <c r="AF94" s="248"/>
      <c r="AG94" s="248"/>
      <c r="AH94" s="244"/>
      <c r="AI94" s="248"/>
      <c r="AJ94" s="248"/>
      <c r="AK94" s="244"/>
    </row>
    <row r="95" spans="1:56">
      <c r="A95" s="195" t="s">
        <v>69</v>
      </c>
      <c r="B95" s="245" t="s">
        <v>178</v>
      </c>
      <c r="C95" s="245" t="s">
        <v>178</v>
      </c>
      <c r="D95" s="245" t="s">
        <v>178</v>
      </c>
      <c r="E95" s="245" t="s">
        <v>178</v>
      </c>
      <c r="F95" s="245" t="s">
        <v>178</v>
      </c>
      <c r="G95" s="245" t="s">
        <v>178</v>
      </c>
      <c r="H95" s="248">
        <v>122641</v>
      </c>
      <c r="I95" s="248">
        <v>66370</v>
      </c>
      <c r="J95" s="244">
        <v>100</v>
      </c>
      <c r="K95" s="245" t="s">
        <v>178</v>
      </c>
      <c r="L95" s="245" t="s">
        <v>178</v>
      </c>
      <c r="M95" s="245" t="s">
        <v>178</v>
      </c>
      <c r="N95" s="245" t="s">
        <v>178</v>
      </c>
      <c r="O95" s="245" t="s">
        <v>178</v>
      </c>
      <c r="P95" s="245" t="s">
        <v>178</v>
      </c>
      <c r="Q95" s="248">
        <v>116638</v>
      </c>
      <c r="R95" s="248">
        <v>60663</v>
      </c>
      <c r="S95" s="244">
        <v>100</v>
      </c>
      <c r="T95" s="245"/>
      <c r="U95" s="245"/>
      <c r="V95" s="245"/>
      <c r="W95" s="245"/>
      <c r="X95" s="245"/>
      <c r="Y95" s="245"/>
      <c r="Z95" s="248"/>
      <c r="AA95" s="248"/>
      <c r="AB95" s="244"/>
      <c r="AC95" s="245"/>
      <c r="AD95" s="245"/>
      <c r="AE95" s="245"/>
      <c r="AF95" s="245"/>
      <c r="AG95" s="245"/>
      <c r="AH95" s="245"/>
      <c r="AI95" s="248"/>
      <c r="AJ95" s="248"/>
      <c r="AK95" s="244"/>
    </row>
    <row r="96" spans="1:56">
      <c r="A96" s="195" t="s">
        <v>70</v>
      </c>
      <c r="B96" s="248">
        <v>3332</v>
      </c>
      <c r="C96" s="248">
        <v>1971</v>
      </c>
      <c r="D96" s="244">
        <v>0.5</v>
      </c>
      <c r="E96" s="248">
        <v>590022</v>
      </c>
      <c r="F96" s="248">
        <v>282004</v>
      </c>
      <c r="G96" s="244">
        <v>85.6</v>
      </c>
      <c r="H96" s="248">
        <v>96253</v>
      </c>
      <c r="I96" s="248">
        <v>45643</v>
      </c>
      <c r="J96" s="244">
        <v>14</v>
      </c>
      <c r="K96" s="248">
        <v>413</v>
      </c>
      <c r="L96" s="248">
        <v>253</v>
      </c>
      <c r="M96" s="244">
        <v>0.1</v>
      </c>
      <c r="N96" s="248">
        <v>15250</v>
      </c>
      <c r="O96" s="248">
        <v>7836</v>
      </c>
      <c r="P96" s="244">
        <v>5</v>
      </c>
      <c r="Q96" s="248">
        <v>287363</v>
      </c>
      <c r="R96" s="248">
        <v>110560</v>
      </c>
      <c r="S96" s="244">
        <v>94.8</v>
      </c>
      <c r="T96" s="248"/>
      <c r="U96" s="248"/>
      <c r="V96" s="244"/>
      <c r="W96" s="248"/>
      <c r="X96" s="248"/>
      <c r="Y96" s="244"/>
      <c r="Z96" s="248"/>
      <c r="AA96" s="248"/>
      <c r="AB96" s="244"/>
      <c r="AC96" s="248"/>
      <c r="AD96" s="248"/>
      <c r="AE96" s="244"/>
      <c r="AF96" s="248"/>
      <c r="AG96" s="248"/>
      <c r="AH96" s="244"/>
      <c r="AI96" s="248"/>
      <c r="AJ96" s="248"/>
      <c r="AK96" s="244"/>
    </row>
    <row r="97" spans="1:47">
      <c r="A97" s="195" t="s">
        <v>71</v>
      </c>
      <c r="B97" s="248">
        <v>146525</v>
      </c>
      <c r="C97" s="248">
        <v>64506</v>
      </c>
      <c r="D97" s="244">
        <v>70.2</v>
      </c>
      <c r="E97" s="248">
        <v>30109</v>
      </c>
      <c r="F97" s="248">
        <v>10969</v>
      </c>
      <c r="G97" s="244">
        <v>14.4</v>
      </c>
      <c r="H97" s="248">
        <v>32118</v>
      </c>
      <c r="I97" s="248">
        <v>12251</v>
      </c>
      <c r="J97" s="244">
        <v>15.4</v>
      </c>
      <c r="K97" s="248">
        <v>195716</v>
      </c>
      <c r="L97" s="248">
        <v>85169</v>
      </c>
      <c r="M97" s="244">
        <v>79.3</v>
      </c>
      <c r="N97" s="248">
        <v>21462</v>
      </c>
      <c r="O97" s="248">
        <v>8497</v>
      </c>
      <c r="P97" s="244">
        <v>8.6999999999999993</v>
      </c>
      <c r="Q97" s="248">
        <v>29610</v>
      </c>
      <c r="R97" s="248">
        <v>12719</v>
      </c>
      <c r="S97" s="244">
        <v>12</v>
      </c>
      <c r="T97" s="248"/>
      <c r="U97" s="248"/>
      <c r="V97" s="244"/>
      <c r="W97" s="248"/>
      <c r="X97" s="248"/>
      <c r="Y97" s="244"/>
      <c r="Z97" s="248"/>
      <c r="AA97" s="248"/>
      <c r="AB97" s="244"/>
      <c r="AC97" s="248"/>
      <c r="AD97" s="248"/>
      <c r="AE97" s="244"/>
      <c r="AF97" s="248"/>
      <c r="AG97" s="248"/>
      <c r="AH97" s="244"/>
      <c r="AI97" s="248"/>
      <c r="AJ97" s="248"/>
      <c r="AK97" s="244"/>
    </row>
    <row r="98" spans="1:47">
      <c r="A98" s="195" t="s">
        <v>72</v>
      </c>
      <c r="B98" s="248">
        <v>81993</v>
      </c>
      <c r="C98" s="248">
        <v>37968</v>
      </c>
      <c r="D98" s="244">
        <v>31.8</v>
      </c>
      <c r="E98" s="248">
        <v>86467</v>
      </c>
      <c r="F98" s="248">
        <v>39319</v>
      </c>
      <c r="G98" s="244">
        <v>33.6</v>
      </c>
      <c r="H98" s="248">
        <v>89115</v>
      </c>
      <c r="I98" s="248">
        <v>48529</v>
      </c>
      <c r="J98" s="244">
        <v>34.6</v>
      </c>
      <c r="K98" s="248">
        <v>134368</v>
      </c>
      <c r="L98" s="248">
        <v>63195</v>
      </c>
      <c r="M98" s="244">
        <v>51.6</v>
      </c>
      <c r="N98" s="248">
        <v>31147</v>
      </c>
      <c r="O98" s="248">
        <v>11594</v>
      </c>
      <c r="P98" s="244">
        <v>12</v>
      </c>
      <c r="Q98" s="248">
        <v>94638</v>
      </c>
      <c r="R98" s="248">
        <v>39576</v>
      </c>
      <c r="S98" s="244">
        <v>36.4</v>
      </c>
      <c r="T98" s="248"/>
      <c r="U98" s="248"/>
      <c r="V98" s="244"/>
      <c r="W98" s="248"/>
      <c r="X98" s="248"/>
      <c r="Y98" s="244"/>
      <c r="Z98" s="248"/>
      <c r="AA98" s="248"/>
      <c r="AB98" s="244"/>
      <c r="AC98" s="248"/>
      <c r="AD98" s="248"/>
      <c r="AE98" s="244"/>
      <c r="AF98" s="248"/>
      <c r="AG98" s="248"/>
      <c r="AH98" s="244"/>
      <c r="AI98" s="248"/>
      <c r="AJ98" s="248"/>
      <c r="AK98" s="244"/>
    </row>
    <row r="99" spans="1:47">
      <c r="A99" s="195" t="s">
        <v>73</v>
      </c>
      <c r="B99" s="248">
        <v>203741</v>
      </c>
      <c r="C99" s="248">
        <v>90232</v>
      </c>
      <c r="D99" s="244">
        <v>60.8</v>
      </c>
      <c r="E99" s="248">
        <v>15765</v>
      </c>
      <c r="F99" s="248">
        <v>7210</v>
      </c>
      <c r="G99" s="244">
        <v>4.7</v>
      </c>
      <c r="H99" s="248">
        <v>115588</v>
      </c>
      <c r="I99" s="248">
        <v>48568</v>
      </c>
      <c r="J99" s="244">
        <v>34.5</v>
      </c>
      <c r="K99" s="248">
        <v>193929</v>
      </c>
      <c r="L99" s="248">
        <v>83735</v>
      </c>
      <c r="M99" s="244">
        <v>93.7</v>
      </c>
      <c r="N99" s="248">
        <v>2164</v>
      </c>
      <c r="O99" s="248">
        <v>96</v>
      </c>
      <c r="P99" s="244">
        <v>1</v>
      </c>
      <c r="Q99" s="248">
        <v>10980</v>
      </c>
      <c r="R99" s="248">
        <v>7190</v>
      </c>
      <c r="S99" s="244">
        <v>5.3</v>
      </c>
      <c r="T99" s="248"/>
      <c r="U99" s="248"/>
      <c r="V99" s="244"/>
      <c r="W99" s="248"/>
      <c r="X99" s="248"/>
      <c r="Y99" s="244"/>
      <c r="Z99" s="248"/>
      <c r="AA99" s="248"/>
      <c r="AB99" s="244"/>
      <c r="AC99" s="248"/>
      <c r="AD99" s="248"/>
      <c r="AE99" s="244"/>
      <c r="AF99" s="248"/>
      <c r="AG99" s="248"/>
      <c r="AH99" s="244"/>
      <c r="AI99" s="248"/>
      <c r="AJ99" s="248"/>
      <c r="AK99" s="244"/>
    </row>
    <row r="100" spans="1:47">
      <c r="A100" s="195" t="s">
        <v>74</v>
      </c>
      <c r="B100" s="248">
        <v>92744</v>
      </c>
      <c r="C100" s="248">
        <v>48320</v>
      </c>
      <c r="D100" s="244">
        <v>67.7</v>
      </c>
      <c r="E100" s="248">
        <v>31715</v>
      </c>
      <c r="F100" s="248">
        <v>18397</v>
      </c>
      <c r="G100" s="244">
        <v>23.2</v>
      </c>
      <c r="H100" s="248">
        <v>12507</v>
      </c>
      <c r="I100" s="248">
        <v>7453</v>
      </c>
      <c r="J100" s="244">
        <v>9.1</v>
      </c>
      <c r="K100" s="248">
        <v>158699</v>
      </c>
      <c r="L100" s="248">
        <v>84945</v>
      </c>
      <c r="M100" s="244">
        <v>93.5</v>
      </c>
      <c r="N100" s="248">
        <v>746</v>
      </c>
      <c r="O100" s="248">
        <v>298</v>
      </c>
      <c r="P100" s="244">
        <v>0.4</v>
      </c>
      <c r="Q100" s="248">
        <v>10281</v>
      </c>
      <c r="R100" s="248">
        <v>5033</v>
      </c>
      <c r="S100" s="244">
        <v>6.1</v>
      </c>
      <c r="T100" s="248"/>
      <c r="U100" s="248"/>
      <c r="V100" s="244"/>
      <c r="W100" s="248"/>
      <c r="X100" s="248"/>
      <c r="Y100" s="244"/>
      <c r="Z100" s="248"/>
      <c r="AA100" s="248"/>
      <c r="AB100" s="244"/>
      <c r="AC100" s="248"/>
      <c r="AD100" s="248"/>
      <c r="AE100" s="244"/>
      <c r="AF100" s="248"/>
      <c r="AG100" s="248"/>
      <c r="AH100" s="244"/>
      <c r="AI100" s="248"/>
      <c r="AJ100" s="248"/>
      <c r="AK100" s="244"/>
    </row>
    <row r="101" spans="1:47">
      <c r="A101" s="195" t="s">
        <v>75</v>
      </c>
      <c r="B101" s="248">
        <v>127392</v>
      </c>
      <c r="C101" s="248">
        <v>80879</v>
      </c>
      <c r="D101" s="244">
        <v>84</v>
      </c>
      <c r="E101" s="248">
        <v>10038</v>
      </c>
      <c r="F101" s="248">
        <v>4269</v>
      </c>
      <c r="G101" s="244">
        <v>6.6</v>
      </c>
      <c r="H101" s="248">
        <v>14183</v>
      </c>
      <c r="I101" s="248">
        <v>7267</v>
      </c>
      <c r="J101" s="244">
        <v>9.4</v>
      </c>
      <c r="K101" s="248">
        <v>196896</v>
      </c>
      <c r="L101" s="248">
        <v>111867</v>
      </c>
      <c r="M101" s="244">
        <v>84.5</v>
      </c>
      <c r="N101" s="248">
        <v>331</v>
      </c>
      <c r="O101" s="245" t="s">
        <v>178</v>
      </c>
      <c r="P101" s="244">
        <v>0.1</v>
      </c>
      <c r="Q101" s="248">
        <v>35920</v>
      </c>
      <c r="R101" s="248">
        <v>16436</v>
      </c>
      <c r="S101" s="244">
        <v>15.4</v>
      </c>
      <c r="T101" s="248"/>
      <c r="U101" s="248"/>
      <c r="V101" s="244"/>
      <c r="W101" s="248"/>
      <c r="X101" s="248"/>
      <c r="Y101" s="244"/>
      <c r="Z101" s="248"/>
      <c r="AA101" s="248"/>
      <c r="AB101" s="244"/>
      <c r="AC101" s="248"/>
      <c r="AD101" s="248"/>
      <c r="AE101" s="244"/>
      <c r="AF101" s="248"/>
      <c r="AG101" s="245"/>
      <c r="AH101" s="244"/>
      <c r="AI101" s="248"/>
      <c r="AJ101" s="248"/>
      <c r="AK101" s="244"/>
    </row>
    <row r="102" spans="1:47">
      <c r="A102" s="195" t="s">
        <v>76</v>
      </c>
      <c r="B102" s="245" t="s">
        <v>178</v>
      </c>
      <c r="C102" s="245" t="s">
        <v>178</v>
      </c>
      <c r="D102" s="245" t="s">
        <v>178</v>
      </c>
      <c r="E102" s="248">
        <v>11247</v>
      </c>
      <c r="F102" s="248">
        <v>5038</v>
      </c>
      <c r="G102" s="244">
        <v>100</v>
      </c>
      <c r="H102" s="245" t="s">
        <v>178</v>
      </c>
      <c r="I102" s="245" t="s">
        <v>178</v>
      </c>
      <c r="J102" s="245" t="s">
        <v>178</v>
      </c>
      <c r="K102" s="245" t="s">
        <v>178</v>
      </c>
      <c r="L102" s="245" t="s">
        <v>178</v>
      </c>
      <c r="M102" s="245" t="s">
        <v>178</v>
      </c>
      <c r="N102" s="248">
        <v>14876</v>
      </c>
      <c r="O102" s="248">
        <v>7990</v>
      </c>
      <c r="P102" s="244">
        <v>100</v>
      </c>
      <c r="Q102" s="245" t="s">
        <v>178</v>
      </c>
      <c r="R102" s="245" t="s">
        <v>178</v>
      </c>
      <c r="S102" s="245" t="s">
        <v>178</v>
      </c>
      <c r="T102" s="245"/>
      <c r="U102" s="245"/>
      <c r="V102" s="245"/>
      <c r="W102" s="248"/>
      <c r="X102" s="248"/>
      <c r="Y102" s="244"/>
      <c r="Z102" s="245"/>
      <c r="AA102" s="245"/>
      <c r="AB102" s="245"/>
      <c r="AC102" s="245"/>
      <c r="AD102" s="245"/>
      <c r="AE102" s="245"/>
      <c r="AF102" s="248"/>
      <c r="AG102" s="248"/>
      <c r="AH102" s="244"/>
      <c r="AI102" s="245"/>
      <c r="AJ102" s="245"/>
      <c r="AK102" s="245"/>
    </row>
    <row r="103" spans="1:47">
      <c r="A103" s="195" t="s">
        <v>77</v>
      </c>
      <c r="B103" s="248">
        <v>160734</v>
      </c>
      <c r="C103" s="248">
        <v>70837</v>
      </c>
      <c r="D103" s="244">
        <v>56.8</v>
      </c>
      <c r="E103" s="248">
        <v>36644</v>
      </c>
      <c r="F103" s="248">
        <v>16858</v>
      </c>
      <c r="G103" s="244">
        <v>12.9</v>
      </c>
      <c r="H103" s="248">
        <v>85800</v>
      </c>
      <c r="I103" s="248">
        <v>46201</v>
      </c>
      <c r="J103" s="244">
        <v>30.3</v>
      </c>
      <c r="K103" s="248">
        <v>200996</v>
      </c>
      <c r="L103" s="248">
        <v>74174</v>
      </c>
      <c r="M103" s="244">
        <v>85.2</v>
      </c>
      <c r="N103" s="248">
        <v>3003</v>
      </c>
      <c r="O103" s="248">
        <v>798</v>
      </c>
      <c r="P103" s="244">
        <v>1.3</v>
      </c>
      <c r="Q103" s="248">
        <v>31808</v>
      </c>
      <c r="R103" s="248">
        <v>15433</v>
      </c>
      <c r="S103" s="244">
        <v>13.5</v>
      </c>
      <c r="T103" s="248"/>
      <c r="U103" s="248"/>
      <c r="V103" s="244"/>
      <c r="W103" s="248"/>
      <c r="X103" s="248"/>
      <c r="Y103" s="244"/>
      <c r="Z103" s="248"/>
      <c r="AA103" s="248"/>
      <c r="AB103" s="244"/>
      <c r="AC103" s="248"/>
      <c r="AD103" s="248"/>
      <c r="AE103" s="244"/>
      <c r="AF103" s="248"/>
      <c r="AG103" s="248"/>
      <c r="AH103" s="244"/>
      <c r="AI103" s="248"/>
      <c r="AJ103" s="248"/>
      <c r="AK103" s="244"/>
    </row>
    <row r="104" spans="1:47">
      <c r="A104" s="195" t="s">
        <v>78</v>
      </c>
      <c r="B104" s="248">
        <v>48186</v>
      </c>
      <c r="C104" s="248">
        <v>24479</v>
      </c>
      <c r="D104" s="244">
        <v>66.900000000000006</v>
      </c>
      <c r="E104" s="248">
        <v>9414</v>
      </c>
      <c r="F104" s="248">
        <v>3316</v>
      </c>
      <c r="G104" s="244">
        <v>13.1</v>
      </c>
      <c r="H104" s="248">
        <v>14441</v>
      </c>
      <c r="I104" s="248">
        <v>7760</v>
      </c>
      <c r="J104" s="244">
        <v>20</v>
      </c>
      <c r="K104" s="248">
        <v>125978</v>
      </c>
      <c r="L104" s="248">
        <v>62997</v>
      </c>
      <c r="M104" s="244">
        <v>85.4</v>
      </c>
      <c r="N104" s="248">
        <v>518</v>
      </c>
      <c r="O104" s="248">
        <v>38</v>
      </c>
      <c r="P104" s="244">
        <v>0.4</v>
      </c>
      <c r="Q104" s="248">
        <v>20979</v>
      </c>
      <c r="R104" s="248">
        <v>8830</v>
      </c>
      <c r="S104" s="244">
        <v>14.2</v>
      </c>
      <c r="T104" s="248"/>
      <c r="U104" s="248"/>
      <c r="V104" s="244"/>
      <c r="W104" s="248"/>
      <c r="X104" s="248"/>
      <c r="Y104" s="244"/>
      <c r="Z104" s="248"/>
      <c r="AA104" s="248"/>
      <c r="AB104" s="244"/>
      <c r="AC104" s="248"/>
      <c r="AD104" s="248"/>
      <c r="AE104" s="244"/>
      <c r="AF104" s="248"/>
      <c r="AG104" s="248"/>
      <c r="AH104" s="244"/>
      <c r="AI104" s="248"/>
      <c r="AJ104" s="248"/>
      <c r="AK104" s="244"/>
    </row>
    <row r="105" spans="1:47">
      <c r="A105" s="195" t="s">
        <v>79</v>
      </c>
      <c r="B105" s="248">
        <v>219727</v>
      </c>
      <c r="C105" s="248">
        <v>118089</v>
      </c>
      <c r="D105" s="244">
        <v>95.6</v>
      </c>
      <c r="E105" s="248">
        <v>7114</v>
      </c>
      <c r="F105" s="248">
        <v>2516</v>
      </c>
      <c r="G105" s="244">
        <v>3.1</v>
      </c>
      <c r="H105" s="248">
        <v>3018</v>
      </c>
      <c r="I105" s="248">
        <v>1890</v>
      </c>
      <c r="J105" s="244">
        <v>1.3</v>
      </c>
      <c r="K105" s="248">
        <v>894213</v>
      </c>
      <c r="L105" s="248">
        <v>435743</v>
      </c>
      <c r="M105" s="244">
        <v>100</v>
      </c>
      <c r="N105" s="245" t="s">
        <v>178</v>
      </c>
      <c r="O105" s="245" t="s">
        <v>178</v>
      </c>
      <c r="P105" s="245" t="s">
        <v>178</v>
      </c>
      <c r="Q105" s="245" t="s">
        <v>178</v>
      </c>
      <c r="R105" s="245" t="s">
        <v>178</v>
      </c>
      <c r="S105" s="245" t="s">
        <v>178</v>
      </c>
      <c r="T105" s="248"/>
      <c r="U105" s="248"/>
      <c r="V105" s="244"/>
      <c r="W105" s="248"/>
      <c r="X105" s="248"/>
      <c r="Y105" s="244"/>
      <c r="Z105" s="248"/>
      <c r="AA105" s="248"/>
      <c r="AB105" s="244"/>
      <c r="AC105" s="248"/>
      <c r="AD105" s="248"/>
      <c r="AE105" s="244"/>
      <c r="AF105" s="245"/>
      <c r="AG105" s="245"/>
      <c r="AH105" s="245"/>
      <c r="AI105" s="245"/>
      <c r="AJ105" s="245"/>
      <c r="AK105" s="245"/>
    </row>
    <row r="106" spans="1:47">
      <c r="A106" s="189" t="s">
        <v>80</v>
      </c>
      <c r="B106" s="248">
        <v>100044</v>
      </c>
      <c r="C106" s="248">
        <v>39346</v>
      </c>
      <c r="D106" s="244">
        <v>69</v>
      </c>
      <c r="E106" s="248">
        <v>19078</v>
      </c>
      <c r="F106" s="248">
        <v>12528</v>
      </c>
      <c r="G106" s="244">
        <v>13.2</v>
      </c>
      <c r="H106" s="248">
        <v>25914</v>
      </c>
      <c r="I106" s="248">
        <v>17615</v>
      </c>
      <c r="J106" s="244">
        <v>17.899999999999999</v>
      </c>
      <c r="K106" s="248">
        <v>51937</v>
      </c>
      <c r="L106" s="248">
        <v>24012</v>
      </c>
      <c r="M106" s="244">
        <v>85.7</v>
      </c>
      <c r="N106" s="248">
        <v>3577</v>
      </c>
      <c r="O106" s="248">
        <v>2232</v>
      </c>
      <c r="P106" s="244">
        <v>5.9</v>
      </c>
      <c r="Q106" s="248">
        <v>5094</v>
      </c>
      <c r="R106" s="248">
        <v>2849</v>
      </c>
      <c r="S106" s="244">
        <v>8.4</v>
      </c>
      <c r="T106" s="248"/>
      <c r="U106" s="248"/>
      <c r="V106" s="244"/>
      <c r="W106" s="248"/>
      <c r="X106" s="248"/>
      <c r="Y106" s="244"/>
      <c r="Z106" s="248"/>
      <c r="AA106" s="248"/>
      <c r="AB106" s="244"/>
      <c r="AC106" s="248"/>
      <c r="AD106" s="248"/>
      <c r="AE106" s="244"/>
      <c r="AF106" s="248"/>
      <c r="AG106" s="248"/>
      <c r="AH106" s="244"/>
      <c r="AI106" s="248"/>
      <c r="AJ106" s="248"/>
      <c r="AK106" s="244"/>
    </row>
    <row r="107" spans="1:47">
      <c r="A107" s="195" t="s">
        <v>81</v>
      </c>
      <c r="B107" s="248">
        <v>36940</v>
      </c>
      <c r="C107" s="248">
        <v>14226</v>
      </c>
      <c r="D107" s="244">
        <v>17.2</v>
      </c>
      <c r="E107" s="248">
        <v>18695</v>
      </c>
      <c r="F107" s="248">
        <v>12087</v>
      </c>
      <c r="G107" s="244">
        <v>8.6999999999999993</v>
      </c>
      <c r="H107" s="248">
        <v>158953</v>
      </c>
      <c r="I107" s="248">
        <v>70295</v>
      </c>
      <c r="J107" s="244">
        <v>74.099999999999994</v>
      </c>
      <c r="K107" s="248">
        <v>76215</v>
      </c>
      <c r="L107" s="248">
        <v>33113</v>
      </c>
      <c r="M107" s="244">
        <v>35.4</v>
      </c>
      <c r="N107" s="248">
        <v>56</v>
      </c>
      <c r="O107" s="248">
        <v>10</v>
      </c>
      <c r="P107" s="244">
        <v>0</v>
      </c>
      <c r="Q107" s="248">
        <v>138753</v>
      </c>
      <c r="R107" s="248">
        <v>63390</v>
      </c>
      <c r="S107" s="244">
        <v>64.5</v>
      </c>
      <c r="T107" s="248"/>
      <c r="U107" s="248"/>
      <c r="V107" s="244"/>
      <c r="W107" s="248"/>
      <c r="X107" s="248"/>
      <c r="Y107" s="244"/>
      <c r="Z107" s="248"/>
      <c r="AA107" s="248"/>
      <c r="AB107" s="244"/>
      <c r="AC107" s="248"/>
      <c r="AD107" s="248"/>
      <c r="AE107" s="244"/>
      <c r="AF107" s="248"/>
      <c r="AG107" s="248"/>
      <c r="AH107" s="244"/>
      <c r="AI107" s="248"/>
      <c r="AJ107" s="248"/>
      <c r="AK107" s="244"/>
      <c r="AL107" s="198"/>
      <c r="AM107" s="198"/>
      <c r="AN107" s="198"/>
      <c r="AO107" s="198"/>
      <c r="AP107" s="198"/>
      <c r="AQ107" s="198"/>
      <c r="AR107" s="198"/>
      <c r="AS107" s="198"/>
      <c r="AT107" s="198"/>
      <c r="AU107" s="198"/>
    </row>
    <row r="108" spans="1:47">
      <c r="A108" s="195" t="s">
        <v>82</v>
      </c>
      <c r="B108" s="245" t="s">
        <v>178</v>
      </c>
      <c r="C108" s="245" t="s">
        <v>178</v>
      </c>
      <c r="D108" s="245" t="s">
        <v>178</v>
      </c>
      <c r="E108" s="245" t="s">
        <v>178</v>
      </c>
      <c r="F108" s="245" t="s">
        <v>178</v>
      </c>
      <c r="G108" s="245" t="s">
        <v>178</v>
      </c>
      <c r="H108" s="245" t="s">
        <v>178</v>
      </c>
      <c r="I108" s="245" t="s">
        <v>178</v>
      </c>
      <c r="J108" s="245" t="s">
        <v>178</v>
      </c>
      <c r="K108" s="248">
        <v>131</v>
      </c>
      <c r="L108" s="248">
        <v>109</v>
      </c>
      <c r="M108" s="244">
        <v>100</v>
      </c>
      <c r="N108" s="245" t="s">
        <v>178</v>
      </c>
      <c r="O108" s="245" t="s">
        <v>178</v>
      </c>
      <c r="P108" s="245" t="s">
        <v>178</v>
      </c>
      <c r="Q108" s="245" t="s">
        <v>178</v>
      </c>
      <c r="R108" s="245" t="s">
        <v>178</v>
      </c>
      <c r="S108" s="245" t="s">
        <v>178</v>
      </c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8"/>
      <c r="AD108" s="248"/>
      <c r="AE108" s="244"/>
      <c r="AF108" s="245"/>
      <c r="AG108" s="245"/>
      <c r="AH108" s="245"/>
      <c r="AI108" s="245"/>
      <c r="AJ108" s="245"/>
      <c r="AK108" s="245"/>
      <c r="AL108" s="198"/>
      <c r="AM108" s="198"/>
      <c r="AN108" s="198"/>
      <c r="AO108" s="198"/>
      <c r="AP108" s="198"/>
      <c r="AQ108" s="198"/>
      <c r="AR108" s="198"/>
      <c r="AS108" s="198"/>
      <c r="AT108" s="198"/>
      <c r="AU108" s="198"/>
    </row>
    <row r="109" spans="1:47">
      <c r="A109" s="195" t="s">
        <v>83</v>
      </c>
      <c r="B109" s="245" t="s">
        <v>178</v>
      </c>
      <c r="C109" s="245" t="s">
        <v>178</v>
      </c>
      <c r="D109" s="245" t="s">
        <v>178</v>
      </c>
      <c r="E109" s="245" t="s">
        <v>178</v>
      </c>
      <c r="F109" s="245" t="s">
        <v>178</v>
      </c>
      <c r="G109" s="245" t="s">
        <v>178</v>
      </c>
      <c r="H109" s="245" t="s">
        <v>178</v>
      </c>
      <c r="I109" s="245" t="s">
        <v>178</v>
      </c>
      <c r="J109" s="245" t="s">
        <v>178</v>
      </c>
      <c r="K109" s="248">
        <v>2073</v>
      </c>
      <c r="L109" s="248">
        <v>969</v>
      </c>
      <c r="M109" s="244">
        <v>100</v>
      </c>
      <c r="N109" s="245" t="s">
        <v>178</v>
      </c>
      <c r="O109" s="245" t="s">
        <v>178</v>
      </c>
      <c r="P109" s="245" t="s">
        <v>178</v>
      </c>
      <c r="Q109" s="245" t="s">
        <v>178</v>
      </c>
      <c r="R109" s="245" t="s">
        <v>178</v>
      </c>
      <c r="S109" s="245" t="s">
        <v>178</v>
      </c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8"/>
      <c r="AD109" s="248"/>
      <c r="AE109" s="244"/>
      <c r="AF109" s="245"/>
      <c r="AG109" s="245"/>
      <c r="AH109" s="245"/>
      <c r="AI109" s="245"/>
      <c r="AJ109" s="245"/>
      <c r="AK109" s="245"/>
      <c r="AL109" s="198"/>
      <c r="AM109" s="198"/>
      <c r="AN109" s="198"/>
      <c r="AO109" s="198"/>
      <c r="AP109" s="198"/>
      <c r="AQ109" s="198"/>
      <c r="AR109" s="198"/>
      <c r="AS109" s="198"/>
      <c r="AT109" s="198"/>
      <c r="AU109" s="198"/>
    </row>
    <row r="110" spans="1:47">
      <c r="A110" s="196" t="s">
        <v>84</v>
      </c>
      <c r="B110" s="298">
        <v>5298</v>
      </c>
      <c r="C110" s="298">
        <v>2217</v>
      </c>
      <c r="D110" s="350">
        <v>96.3</v>
      </c>
      <c r="E110" s="298">
        <v>201</v>
      </c>
      <c r="F110" s="305" t="s">
        <v>178</v>
      </c>
      <c r="G110" s="350">
        <v>3.7</v>
      </c>
      <c r="H110" s="305" t="s">
        <v>178</v>
      </c>
      <c r="I110" s="305" t="s">
        <v>178</v>
      </c>
      <c r="J110" s="305" t="s">
        <v>178</v>
      </c>
      <c r="K110" s="298">
        <v>72166</v>
      </c>
      <c r="L110" s="298">
        <v>30292</v>
      </c>
      <c r="M110" s="350">
        <v>100</v>
      </c>
      <c r="N110" s="305" t="s">
        <v>178</v>
      </c>
      <c r="O110" s="305" t="s">
        <v>178</v>
      </c>
      <c r="P110" s="305" t="s">
        <v>178</v>
      </c>
      <c r="Q110" s="305" t="s">
        <v>178</v>
      </c>
      <c r="R110" s="305" t="s">
        <v>178</v>
      </c>
      <c r="S110" s="305" t="s">
        <v>178</v>
      </c>
      <c r="T110" s="248"/>
      <c r="U110" s="248"/>
      <c r="V110" s="244"/>
      <c r="W110" s="248"/>
      <c r="X110" s="245"/>
      <c r="Y110" s="244"/>
      <c r="Z110" s="245"/>
      <c r="AA110" s="245"/>
      <c r="AB110" s="245"/>
      <c r="AC110" s="248"/>
      <c r="AD110" s="248"/>
      <c r="AE110" s="244"/>
      <c r="AF110" s="245"/>
      <c r="AG110" s="245"/>
      <c r="AH110" s="245"/>
      <c r="AI110" s="245"/>
      <c r="AJ110" s="245"/>
      <c r="AK110" s="245"/>
      <c r="AL110" s="198"/>
      <c r="AM110" s="198"/>
      <c r="AN110" s="198"/>
      <c r="AO110" s="198"/>
      <c r="AP110" s="198"/>
      <c r="AQ110" s="198"/>
      <c r="AR110" s="198"/>
      <c r="AS110" s="198"/>
      <c r="AT110" s="198"/>
      <c r="AU110" s="198"/>
    </row>
    <row r="111" spans="1:47">
      <c r="A111" s="195"/>
      <c r="B111" s="152"/>
      <c r="C111" s="152"/>
      <c r="D111" s="175"/>
      <c r="E111" s="152"/>
      <c r="F111" s="152"/>
      <c r="G111" s="175"/>
      <c r="H111" s="152"/>
      <c r="I111" s="152"/>
      <c r="J111" s="175"/>
      <c r="K111" s="152"/>
      <c r="L111" s="152"/>
      <c r="M111" s="175"/>
      <c r="N111" s="152"/>
      <c r="O111" s="152"/>
      <c r="P111" s="175"/>
      <c r="Q111" s="113"/>
    </row>
    <row r="112" spans="1:47">
      <c r="A112" s="195"/>
      <c r="B112" s="152"/>
      <c r="C112" s="152"/>
      <c r="D112" s="175"/>
      <c r="E112" s="152"/>
      <c r="F112" s="152"/>
      <c r="G112" s="175"/>
      <c r="H112" s="152"/>
      <c r="I112" s="152"/>
      <c r="J112" s="175"/>
      <c r="K112" s="152"/>
      <c r="L112" s="152"/>
      <c r="M112" s="175"/>
      <c r="N112" s="152"/>
      <c r="O112" s="152"/>
      <c r="P112" s="175"/>
      <c r="Q112" s="113"/>
    </row>
    <row r="113" spans="1:47" ht="15" customHeight="1">
      <c r="A113" s="435"/>
      <c r="B113" s="438" t="s">
        <v>60</v>
      </c>
      <c r="C113" s="412"/>
      <c r="D113" s="412"/>
      <c r="E113" s="412"/>
      <c r="F113" s="412"/>
      <c r="G113" s="412"/>
      <c r="H113" s="412"/>
      <c r="I113" s="412"/>
      <c r="J113" s="412"/>
      <c r="K113" s="282"/>
      <c r="L113" s="282"/>
      <c r="M113" s="282"/>
      <c r="N113" s="282"/>
      <c r="O113" s="282"/>
      <c r="P113" s="282"/>
      <c r="Q113" s="282"/>
      <c r="R113" s="282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8"/>
      <c r="AT113" s="198"/>
      <c r="AU113" s="198"/>
    </row>
    <row r="114" spans="1:47" ht="15">
      <c r="A114" s="436"/>
      <c r="B114" s="414"/>
      <c r="C114" s="415"/>
      <c r="D114" s="415"/>
      <c r="E114" s="415"/>
      <c r="F114" s="415"/>
      <c r="G114" s="415"/>
      <c r="H114" s="415"/>
      <c r="I114" s="415"/>
      <c r="J114" s="415"/>
      <c r="K114" s="282"/>
      <c r="L114" s="282"/>
      <c r="M114" s="282"/>
      <c r="N114" s="282"/>
      <c r="O114" s="282"/>
      <c r="P114" s="282"/>
      <c r="Q114" s="282"/>
      <c r="R114" s="282"/>
      <c r="S114" s="282"/>
      <c r="T114" s="282"/>
      <c r="U114" s="282"/>
      <c r="V114" s="282"/>
      <c r="W114" s="282"/>
      <c r="X114" s="282"/>
      <c r="Y114" s="282"/>
      <c r="Z114" s="282"/>
      <c r="AA114" s="282"/>
      <c r="AB114" s="282"/>
      <c r="AC114" s="282"/>
      <c r="AD114" s="282"/>
      <c r="AE114" s="282"/>
      <c r="AF114" s="282"/>
      <c r="AG114" s="282"/>
      <c r="AH114" s="282"/>
      <c r="AI114" s="282"/>
      <c r="AJ114" s="282"/>
      <c r="AK114" s="282"/>
      <c r="AL114" s="282"/>
      <c r="AM114" s="282"/>
      <c r="AN114" s="282"/>
      <c r="AO114" s="282"/>
      <c r="AP114" s="282"/>
      <c r="AQ114" s="282"/>
      <c r="AR114" s="282"/>
      <c r="AS114" s="282"/>
      <c r="AT114" s="282"/>
      <c r="AU114" s="282"/>
    </row>
    <row r="115" spans="1:47" ht="23.25" customHeight="1">
      <c r="A115" s="436"/>
      <c r="B115" s="419" t="s">
        <v>128</v>
      </c>
      <c r="C115" s="421"/>
      <c r="D115" s="417" t="s">
        <v>129</v>
      </c>
      <c r="E115" s="419" t="s">
        <v>130</v>
      </c>
      <c r="F115" s="422"/>
      <c r="G115" s="417" t="s">
        <v>131</v>
      </c>
      <c r="H115" s="397" t="s">
        <v>132</v>
      </c>
      <c r="I115" s="397"/>
      <c r="J115" s="419" t="s">
        <v>133</v>
      </c>
      <c r="K115" s="282"/>
      <c r="L115" s="282"/>
      <c r="M115" s="282"/>
      <c r="N115" s="282"/>
      <c r="O115" s="282"/>
      <c r="P115" s="282"/>
      <c r="Q115" s="282"/>
      <c r="R115" s="282"/>
      <c r="S115" s="282"/>
      <c r="T115" s="282"/>
      <c r="U115" s="282"/>
      <c r="V115" s="282"/>
      <c r="W115" s="282"/>
      <c r="X115" s="282"/>
      <c r="Y115" s="282"/>
      <c r="Z115" s="282"/>
      <c r="AA115" s="282"/>
      <c r="AB115" s="282"/>
      <c r="AC115" s="282"/>
      <c r="AD115" s="282"/>
      <c r="AE115" s="282"/>
      <c r="AF115" s="282"/>
      <c r="AG115" s="282"/>
      <c r="AH115" s="282"/>
      <c r="AI115" s="282"/>
      <c r="AJ115" s="282"/>
      <c r="AK115" s="282"/>
      <c r="AL115" s="282"/>
      <c r="AM115" s="282"/>
      <c r="AN115" s="282"/>
      <c r="AO115" s="282"/>
      <c r="AP115" s="282"/>
      <c r="AQ115" s="282"/>
      <c r="AR115" s="282"/>
      <c r="AS115" s="282"/>
      <c r="AT115" s="282"/>
      <c r="AU115" s="282"/>
    </row>
    <row r="116" spans="1:47" ht="22.5">
      <c r="A116" s="437"/>
      <c r="B116" s="270" t="s">
        <v>134</v>
      </c>
      <c r="C116" s="270" t="s">
        <v>135</v>
      </c>
      <c r="D116" s="418"/>
      <c r="E116" s="270" t="s">
        <v>134</v>
      </c>
      <c r="F116" s="270" t="s">
        <v>135</v>
      </c>
      <c r="G116" s="418"/>
      <c r="H116" s="270" t="s">
        <v>134</v>
      </c>
      <c r="I116" s="270" t="s">
        <v>135</v>
      </c>
      <c r="J116" s="419"/>
      <c r="K116" s="351"/>
      <c r="L116" s="351"/>
      <c r="M116" s="351"/>
      <c r="N116" s="351"/>
      <c r="O116" s="351"/>
      <c r="P116" s="351"/>
      <c r="Q116" s="351"/>
      <c r="R116" s="351"/>
      <c r="S116" s="351"/>
      <c r="T116" s="282"/>
      <c r="U116" s="282"/>
      <c r="V116" s="282"/>
      <c r="W116" s="282"/>
      <c r="X116" s="282"/>
      <c r="Y116" s="282"/>
      <c r="Z116" s="282"/>
      <c r="AA116" s="282"/>
      <c r="AB116" s="282"/>
      <c r="AC116" s="282"/>
      <c r="AD116" s="282"/>
      <c r="AE116" s="282"/>
      <c r="AF116" s="282"/>
      <c r="AG116" s="282"/>
      <c r="AH116" s="282"/>
      <c r="AI116" s="282"/>
      <c r="AJ116" s="282"/>
      <c r="AK116" s="282"/>
      <c r="AL116" s="282"/>
      <c r="AM116" s="282"/>
      <c r="AN116" s="282"/>
      <c r="AO116" s="282"/>
      <c r="AP116" s="282"/>
      <c r="AQ116" s="282"/>
      <c r="AR116" s="282"/>
      <c r="AS116" s="282"/>
      <c r="AT116" s="282"/>
      <c r="AU116" s="282"/>
    </row>
    <row r="117" spans="1:47" ht="15">
      <c r="A117" s="194" t="s">
        <v>64</v>
      </c>
      <c r="B117" s="248">
        <v>4681626</v>
      </c>
      <c r="C117" s="248">
        <v>2212585</v>
      </c>
      <c r="D117" s="244">
        <v>49.5</v>
      </c>
      <c r="E117" s="248">
        <v>1546410</v>
      </c>
      <c r="F117" s="248">
        <v>684836</v>
      </c>
      <c r="G117" s="244">
        <v>16.399999999999999</v>
      </c>
      <c r="H117" s="248">
        <v>3221219</v>
      </c>
      <c r="I117" s="248">
        <v>1482309</v>
      </c>
      <c r="J117" s="244">
        <v>34.1</v>
      </c>
      <c r="K117" s="248"/>
      <c r="L117" s="248"/>
      <c r="M117" s="244"/>
      <c r="N117" s="248"/>
      <c r="O117" s="248"/>
      <c r="P117" s="244"/>
      <c r="Q117" s="248"/>
      <c r="R117" s="248"/>
      <c r="S117" s="244"/>
      <c r="T117" s="282"/>
      <c r="U117" s="282"/>
      <c r="V117" s="282"/>
      <c r="W117" s="282"/>
      <c r="X117" s="282"/>
      <c r="Y117" s="282"/>
      <c r="Z117" s="282"/>
      <c r="AA117" s="282"/>
      <c r="AB117" s="282"/>
      <c r="AC117" s="282"/>
      <c r="AD117" s="282"/>
      <c r="AE117" s="282"/>
      <c r="AF117" s="282"/>
      <c r="AG117" s="282"/>
      <c r="AH117" s="282"/>
      <c r="AI117" s="282"/>
      <c r="AJ117" s="282"/>
      <c r="AK117" s="282"/>
      <c r="AL117" s="282"/>
      <c r="AM117" s="282"/>
      <c r="AN117" s="282"/>
      <c r="AO117" s="282"/>
      <c r="AP117" s="282"/>
      <c r="AQ117" s="282"/>
      <c r="AR117" s="282"/>
      <c r="AS117" s="282"/>
      <c r="AT117" s="282"/>
      <c r="AU117" s="282"/>
    </row>
    <row r="118" spans="1:47" ht="15">
      <c r="A118" s="189" t="s">
        <v>65</v>
      </c>
      <c r="B118" s="248">
        <v>26708</v>
      </c>
      <c r="C118" s="248">
        <v>11044</v>
      </c>
      <c r="D118" s="244">
        <v>2.9</v>
      </c>
      <c r="E118" s="248">
        <v>38705</v>
      </c>
      <c r="F118" s="248">
        <v>17033</v>
      </c>
      <c r="G118" s="244">
        <v>4.2</v>
      </c>
      <c r="H118" s="248">
        <v>856437</v>
      </c>
      <c r="I118" s="248">
        <v>370750</v>
      </c>
      <c r="J118" s="244">
        <v>92.9</v>
      </c>
      <c r="K118" s="248"/>
      <c r="L118" s="248"/>
      <c r="M118" s="244"/>
      <c r="N118" s="248"/>
      <c r="O118" s="248"/>
      <c r="P118" s="244"/>
      <c r="Q118" s="248"/>
      <c r="R118" s="248"/>
      <c r="S118" s="244"/>
      <c r="T118" s="282"/>
      <c r="U118" s="282"/>
      <c r="V118" s="282"/>
      <c r="W118" s="282"/>
      <c r="X118" s="282"/>
      <c r="Y118" s="282"/>
      <c r="Z118" s="282"/>
      <c r="AA118" s="282"/>
      <c r="AB118" s="282"/>
      <c r="AC118" s="282"/>
      <c r="AD118" s="282"/>
      <c r="AE118" s="282"/>
      <c r="AF118" s="282"/>
      <c r="AG118" s="282"/>
      <c r="AH118" s="282"/>
      <c r="AI118" s="282"/>
      <c r="AJ118" s="282"/>
      <c r="AK118" s="282"/>
      <c r="AL118" s="282"/>
      <c r="AM118" s="282"/>
      <c r="AN118" s="282"/>
      <c r="AO118" s="282"/>
      <c r="AP118" s="282"/>
      <c r="AQ118" s="282"/>
      <c r="AR118" s="282"/>
      <c r="AS118" s="282"/>
      <c r="AT118" s="282"/>
      <c r="AU118" s="282"/>
    </row>
    <row r="119" spans="1:47" ht="15">
      <c r="A119" s="195" t="s">
        <v>66</v>
      </c>
      <c r="B119" s="248">
        <v>308096</v>
      </c>
      <c r="C119" s="248">
        <v>129884</v>
      </c>
      <c r="D119" s="244">
        <v>68.5</v>
      </c>
      <c r="E119" s="248">
        <v>135514</v>
      </c>
      <c r="F119" s="248">
        <v>55657</v>
      </c>
      <c r="G119" s="244">
        <v>30.1</v>
      </c>
      <c r="H119" s="248">
        <v>6122</v>
      </c>
      <c r="I119" s="248">
        <v>2507</v>
      </c>
      <c r="J119" s="244">
        <v>1.4</v>
      </c>
      <c r="K119" s="248"/>
      <c r="L119" s="248"/>
      <c r="M119" s="244"/>
      <c r="N119" s="248"/>
      <c r="O119" s="248"/>
      <c r="P119" s="244"/>
      <c r="Q119" s="248"/>
      <c r="R119" s="248"/>
      <c r="S119" s="244"/>
      <c r="T119" s="282"/>
      <c r="U119" s="282"/>
      <c r="V119" s="282"/>
      <c r="W119" s="282"/>
      <c r="X119" s="282"/>
      <c r="Y119" s="282"/>
      <c r="Z119" s="282"/>
      <c r="AA119" s="282"/>
      <c r="AB119" s="282"/>
      <c r="AC119" s="282"/>
      <c r="AD119" s="282"/>
      <c r="AE119" s="282"/>
      <c r="AF119" s="282"/>
      <c r="AG119" s="282"/>
      <c r="AH119" s="282"/>
      <c r="AI119" s="282"/>
      <c r="AJ119" s="282"/>
      <c r="AK119" s="282"/>
      <c r="AL119" s="282"/>
      <c r="AM119" s="282"/>
      <c r="AN119" s="282"/>
      <c r="AO119" s="282"/>
      <c r="AP119" s="282"/>
      <c r="AQ119" s="282"/>
      <c r="AR119" s="282"/>
      <c r="AS119" s="282"/>
      <c r="AT119" s="282"/>
      <c r="AU119" s="282"/>
    </row>
    <row r="120" spans="1:47" ht="15">
      <c r="A120" s="195" t="s">
        <v>67</v>
      </c>
      <c r="B120" s="248">
        <v>277179</v>
      </c>
      <c r="C120" s="248">
        <v>156337</v>
      </c>
      <c r="D120" s="244">
        <v>42.4</v>
      </c>
      <c r="E120" s="248">
        <v>33868</v>
      </c>
      <c r="F120" s="248">
        <v>15194</v>
      </c>
      <c r="G120" s="244">
        <v>5.2</v>
      </c>
      <c r="H120" s="248">
        <v>342980</v>
      </c>
      <c r="I120" s="248">
        <v>191457</v>
      </c>
      <c r="J120" s="244">
        <v>52.4</v>
      </c>
      <c r="K120" s="248"/>
      <c r="L120" s="248"/>
      <c r="M120" s="244"/>
      <c r="N120" s="248"/>
      <c r="O120" s="248"/>
      <c r="P120" s="244"/>
      <c r="Q120" s="248"/>
      <c r="R120" s="248"/>
      <c r="S120" s="244"/>
      <c r="T120" s="282"/>
      <c r="U120" s="282"/>
      <c r="V120" s="282"/>
      <c r="W120" s="282"/>
      <c r="X120" s="282"/>
      <c r="Y120" s="282"/>
      <c r="Z120" s="282"/>
      <c r="AA120" s="282"/>
      <c r="AB120" s="282"/>
      <c r="AC120" s="282"/>
      <c r="AD120" s="282"/>
      <c r="AE120" s="282"/>
      <c r="AF120" s="282"/>
      <c r="AG120" s="282"/>
      <c r="AH120" s="282"/>
      <c r="AI120" s="282"/>
      <c r="AJ120" s="282"/>
      <c r="AK120" s="282"/>
      <c r="AL120" s="282"/>
      <c r="AM120" s="282"/>
      <c r="AN120" s="282"/>
      <c r="AO120" s="282"/>
      <c r="AP120" s="282"/>
      <c r="AQ120" s="282"/>
      <c r="AR120" s="282"/>
      <c r="AS120" s="282"/>
      <c r="AT120" s="282"/>
      <c r="AU120" s="282"/>
    </row>
    <row r="121" spans="1:47" ht="15">
      <c r="A121" s="195" t="s">
        <v>68</v>
      </c>
      <c r="B121" s="248">
        <v>308663</v>
      </c>
      <c r="C121" s="248">
        <v>126260</v>
      </c>
      <c r="D121" s="244">
        <v>39.299999999999997</v>
      </c>
      <c r="E121" s="248">
        <v>117141</v>
      </c>
      <c r="F121" s="248">
        <v>45656</v>
      </c>
      <c r="G121" s="244">
        <v>14.9</v>
      </c>
      <c r="H121" s="248">
        <v>360081</v>
      </c>
      <c r="I121" s="248">
        <v>151574</v>
      </c>
      <c r="J121" s="244">
        <v>45.8</v>
      </c>
      <c r="K121" s="248"/>
      <c r="L121" s="248"/>
      <c r="M121" s="244"/>
      <c r="N121" s="248"/>
      <c r="O121" s="248"/>
      <c r="P121" s="244"/>
      <c r="Q121" s="248"/>
      <c r="R121" s="248"/>
      <c r="S121" s="244"/>
      <c r="T121" s="282"/>
      <c r="U121" s="282"/>
      <c r="V121" s="282"/>
      <c r="W121" s="282"/>
      <c r="X121" s="282"/>
      <c r="Y121" s="282"/>
      <c r="Z121" s="282"/>
      <c r="AA121" s="282"/>
      <c r="AB121" s="282"/>
      <c r="AC121" s="282"/>
      <c r="AD121" s="282"/>
      <c r="AE121" s="282"/>
      <c r="AF121" s="282"/>
      <c r="AG121" s="282"/>
      <c r="AH121" s="282"/>
      <c r="AI121" s="282"/>
      <c r="AJ121" s="282"/>
      <c r="AK121" s="282"/>
      <c r="AL121" s="282"/>
      <c r="AM121" s="282"/>
      <c r="AN121" s="282"/>
      <c r="AO121" s="282"/>
      <c r="AP121" s="282"/>
      <c r="AQ121" s="282"/>
      <c r="AR121" s="282"/>
      <c r="AS121" s="282"/>
      <c r="AT121" s="282"/>
      <c r="AU121" s="282"/>
    </row>
    <row r="122" spans="1:47" ht="15">
      <c r="A122" s="195" t="s">
        <v>69</v>
      </c>
      <c r="B122" s="248">
        <v>820</v>
      </c>
      <c r="C122" s="248">
        <v>609</v>
      </c>
      <c r="D122" s="244">
        <v>0.3</v>
      </c>
      <c r="E122" s="248">
        <v>117</v>
      </c>
      <c r="F122" s="248">
        <v>53</v>
      </c>
      <c r="G122" s="244">
        <v>0</v>
      </c>
      <c r="H122" s="248">
        <v>241522</v>
      </c>
      <c r="I122" s="248">
        <v>128528</v>
      </c>
      <c r="J122" s="244">
        <v>99.6</v>
      </c>
      <c r="K122" s="248"/>
      <c r="L122" s="248"/>
      <c r="M122" s="244"/>
      <c r="N122" s="248"/>
      <c r="O122" s="248"/>
      <c r="P122" s="244"/>
      <c r="Q122" s="248"/>
      <c r="R122" s="248"/>
      <c r="S122" s="244"/>
      <c r="T122" s="282"/>
      <c r="U122" s="282"/>
      <c r="V122" s="282"/>
      <c r="W122" s="282"/>
      <c r="X122" s="282"/>
      <c r="Y122" s="282"/>
      <c r="Z122" s="282"/>
      <c r="AA122" s="282"/>
      <c r="AB122" s="282"/>
      <c r="AC122" s="282"/>
      <c r="AD122" s="282"/>
      <c r="AE122" s="282"/>
      <c r="AF122" s="282"/>
      <c r="AG122" s="282"/>
      <c r="AH122" s="282"/>
      <c r="AI122" s="282"/>
      <c r="AJ122" s="282"/>
      <c r="AK122" s="282"/>
      <c r="AL122" s="282"/>
      <c r="AM122" s="282"/>
      <c r="AN122" s="282"/>
      <c r="AO122" s="282"/>
      <c r="AP122" s="282"/>
      <c r="AQ122" s="282"/>
      <c r="AR122" s="282"/>
      <c r="AS122" s="282"/>
      <c r="AT122" s="282"/>
      <c r="AU122" s="282"/>
    </row>
    <row r="123" spans="1:47">
      <c r="A123" s="195" t="s">
        <v>70</v>
      </c>
      <c r="B123" s="248">
        <v>6894</v>
      </c>
      <c r="C123" s="248">
        <v>3788</v>
      </c>
      <c r="D123" s="244">
        <v>0.6</v>
      </c>
      <c r="E123" s="248">
        <v>648411</v>
      </c>
      <c r="F123" s="248">
        <v>305587</v>
      </c>
      <c r="G123" s="244">
        <v>59.3</v>
      </c>
      <c r="H123" s="248">
        <v>437312</v>
      </c>
      <c r="I123" s="248">
        <v>181292</v>
      </c>
      <c r="J123" s="244">
        <v>40</v>
      </c>
      <c r="K123" s="248"/>
      <c r="L123" s="248"/>
      <c r="M123" s="244"/>
      <c r="N123" s="248"/>
      <c r="O123" s="248"/>
      <c r="P123" s="244"/>
      <c r="Q123" s="248"/>
      <c r="R123" s="248"/>
      <c r="S123" s="244"/>
    </row>
    <row r="124" spans="1:47">
      <c r="A124" s="195" t="s">
        <v>71</v>
      </c>
      <c r="B124" s="248">
        <v>344681</v>
      </c>
      <c r="C124" s="248">
        <v>151042</v>
      </c>
      <c r="D124" s="244">
        <v>72.7</v>
      </c>
      <c r="E124" s="248">
        <v>67927</v>
      </c>
      <c r="F124" s="248">
        <v>28037</v>
      </c>
      <c r="G124" s="244">
        <v>14.3</v>
      </c>
      <c r="H124" s="248">
        <v>61728</v>
      </c>
      <c r="I124" s="248">
        <v>24970</v>
      </c>
      <c r="J124" s="244">
        <v>13</v>
      </c>
      <c r="K124" s="248"/>
      <c r="L124" s="248"/>
      <c r="M124" s="244"/>
      <c r="N124" s="248"/>
      <c r="O124" s="248"/>
      <c r="P124" s="244"/>
      <c r="Q124" s="248"/>
      <c r="R124" s="248"/>
      <c r="S124" s="244"/>
    </row>
    <row r="125" spans="1:47">
      <c r="A125" s="195" t="s">
        <v>72</v>
      </c>
      <c r="B125" s="248">
        <v>226115</v>
      </c>
      <c r="C125" s="248">
        <v>105388</v>
      </c>
      <c r="D125" s="244">
        <v>41</v>
      </c>
      <c r="E125" s="248">
        <v>140485</v>
      </c>
      <c r="F125" s="248">
        <v>59269</v>
      </c>
      <c r="G125" s="244">
        <v>25.5</v>
      </c>
      <c r="H125" s="248">
        <v>185190</v>
      </c>
      <c r="I125" s="248">
        <v>88658</v>
      </c>
      <c r="J125" s="244">
        <v>33.6</v>
      </c>
      <c r="K125" s="248"/>
      <c r="L125" s="248"/>
      <c r="M125" s="244"/>
      <c r="N125" s="248"/>
      <c r="O125" s="248"/>
      <c r="P125" s="244"/>
      <c r="Q125" s="248"/>
      <c r="R125" s="248"/>
      <c r="S125" s="244"/>
    </row>
    <row r="126" spans="1:47">
      <c r="A126" s="195" t="s">
        <v>73</v>
      </c>
      <c r="B126" s="248">
        <v>404208</v>
      </c>
      <c r="C126" s="248">
        <v>177155</v>
      </c>
      <c r="D126" s="244">
        <v>72</v>
      </c>
      <c r="E126" s="248">
        <v>28285</v>
      </c>
      <c r="F126" s="248">
        <v>12377</v>
      </c>
      <c r="G126" s="244">
        <v>5</v>
      </c>
      <c r="H126" s="248">
        <v>129182</v>
      </c>
      <c r="I126" s="248">
        <v>56896</v>
      </c>
      <c r="J126" s="244">
        <v>23</v>
      </c>
      <c r="K126" s="248"/>
      <c r="L126" s="248"/>
      <c r="M126" s="244"/>
      <c r="N126" s="248"/>
      <c r="O126" s="248"/>
      <c r="P126" s="244"/>
      <c r="Q126" s="248"/>
      <c r="R126" s="248"/>
      <c r="S126" s="244"/>
    </row>
    <row r="127" spans="1:47">
      <c r="A127" s="195" t="s">
        <v>74</v>
      </c>
      <c r="B127" s="248">
        <v>288318</v>
      </c>
      <c r="C127" s="248">
        <v>146723</v>
      </c>
      <c r="D127" s="244">
        <v>69.900000000000006</v>
      </c>
      <c r="E127" s="248">
        <v>95869</v>
      </c>
      <c r="F127" s="248">
        <v>42776</v>
      </c>
      <c r="G127" s="244">
        <v>23.3</v>
      </c>
      <c r="H127" s="248">
        <v>28020</v>
      </c>
      <c r="I127" s="248">
        <v>14361</v>
      </c>
      <c r="J127" s="244">
        <v>6.8</v>
      </c>
      <c r="K127" s="248"/>
      <c r="L127" s="248"/>
      <c r="M127" s="244"/>
      <c r="N127" s="248"/>
      <c r="O127" s="248"/>
      <c r="P127" s="244"/>
      <c r="Q127" s="248"/>
      <c r="R127" s="248"/>
      <c r="S127" s="244"/>
    </row>
    <row r="128" spans="1:47">
      <c r="A128" s="195" t="s">
        <v>75</v>
      </c>
      <c r="B128" s="248">
        <v>329775</v>
      </c>
      <c r="C128" s="248">
        <v>194756</v>
      </c>
      <c r="D128" s="244">
        <v>84.2</v>
      </c>
      <c r="E128" s="248">
        <v>11950</v>
      </c>
      <c r="F128" s="248">
        <v>4943</v>
      </c>
      <c r="G128" s="244">
        <v>3</v>
      </c>
      <c r="H128" s="248">
        <v>50121</v>
      </c>
      <c r="I128" s="248">
        <v>23711</v>
      </c>
      <c r="J128" s="244">
        <v>12.8</v>
      </c>
      <c r="K128" s="248"/>
      <c r="L128" s="248"/>
      <c r="M128" s="244"/>
      <c r="N128" s="248"/>
      <c r="O128" s="248"/>
      <c r="P128" s="244"/>
      <c r="Q128" s="248"/>
      <c r="R128" s="248"/>
      <c r="S128" s="244"/>
    </row>
    <row r="129" spans="1:32">
      <c r="A129" s="195" t="s">
        <v>76</v>
      </c>
      <c r="B129" s="245" t="s">
        <v>178</v>
      </c>
      <c r="C129" s="245" t="s">
        <v>178</v>
      </c>
      <c r="D129" s="245" t="s">
        <v>178</v>
      </c>
      <c r="E129" s="248">
        <v>26936</v>
      </c>
      <c r="F129" s="248">
        <v>13028</v>
      </c>
      <c r="G129" s="244">
        <v>100</v>
      </c>
      <c r="H129" s="245" t="s">
        <v>178</v>
      </c>
      <c r="I129" s="245" t="s">
        <v>178</v>
      </c>
      <c r="J129" s="245" t="s">
        <v>178</v>
      </c>
      <c r="K129" s="245"/>
      <c r="L129" s="245"/>
      <c r="M129" s="245"/>
      <c r="N129" s="248"/>
      <c r="O129" s="248"/>
      <c r="P129" s="244"/>
      <c r="Q129" s="245"/>
      <c r="R129" s="245"/>
      <c r="S129" s="245"/>
    </row>
    <row r="130" spans="1:32">
      <c r="A130" s="195" t="s">
        <v>77</v>
      </c>
      <c r="B130" s="248">
        <v>402962</v>
      </c>
      <c r="C130" s="248">
        <v>164553</v>
      </c>
      <c r="D130" s="244">
        <v>67.8</v>
      </c>
      <c r="E130" s="248">
        <v>66789</v>
      </c>
      <c r="F130" s="248">
        <v>29823</v>
      </c>
      <c r="G130" s="244">
        <v>11.2</v>
      </c>
      <c r="H130" s="248">
        <v>124721</v>
      </c>
      <c r="I130" s="248">
        <v>65826</v>
      </c>
      <c r="J130" s="244">
        <v>21</v>
      </c>
      <c r="K130" s="248"/>
      <c r="L130" s="248"/>
      <c r="M130" s="244"/>
      <c r="N130" s="248"/>
      <c r="O130" s="248"/>
      <c r="P130" s="244"/>
      <c r="Q130" s="248"/>
      <c r="R130" s="248"/>
      <c r="S130" s="244"/>
    </row>
    <row r="131" spans="1:32">
      <c r="A131" s="195" t="s">
        <v>78</v>
      </c>
      <c r="B131" s="248">
        <v>232315</v>
      </c>
      <c r="C131" s="248">
        <v>112802</v>
      </c>
      <c r="D131" s="244">
        <v>68.2</v>
      </c>
      <c r="E131" s="248">
        <v>51614</v>
      </c>
      <c r="F131" s="248">
        <v>20008</v>
      </c>
      <c r="G131" s="244">
        <v>15.2</v>
      </c>
      <c r="H131" s="248">
        <v>56703</v>
      </c>
      <c r="I131" s="248">
        <v>24803</v>
      </c>
      <c r="J131" s="244">
        <v>16.600000000000001</v>
      </c>
      <c r="K131" s="248"/>
      <c r="L131" s="248"/>
      <c r="M131" s="244"/>
      <c r="N131" s="248"/>
      <c r="O131" s="248"/>
      <c r="P131" s="244"/>
      <c r="Q131" s="248"/>
      <c r="R131" s="248"/>
      <c r="S131" s="244"/>
    </row>
    <row r="132" spans="1:32">
      <c r="A132" s="195" t="s">
        <v>79</v>
      </c>
      <c r="B132" s="248">
        <v>1156476</v>
      </c>
      <c r="C132" s="248">
        <v>576144</v>
      </c>
      <c r="D132" s="244">
        <v>96.8</v>
      </c>
      <c r="E132" s="248">
        <v>33096</v>
      </c>
      <c r="F132" s="248">
        <v>6532</v>
      </c>
      <c r="G132" s="244">
        <v>2.8</v>
      </c>
      <c r="H132" s="248">
        <v>5571</v>
      </c>
      <c r="I132" s="248">
        <v>1917</v>
      </c>
      <c r="J132" s="244">
        <v>0.5</v>
      </c>
      <c r="K132" s="248"/>
      <c r="L132" s="248"/>
      <c r="M132" s="244"/>
      <c r="N132" s="248"/>
      <c r="O132" s="248"/>
      <c r="P132" s="244"/>
      <c r="Q132" s="248"/>
      <c r="R132" s="248"/>
      <c r="S132" s="244"/>
    </row>
    <row r="133" spans="1:32">
      <c r="A133" s="189" t="s">
        <v>80</v>
      </c>
      <c r="B133" s="248">
        <v>153113</v>
      </c>
      <c r="C133" s="248">
        <v>63771</v>
      </c>
      <c r="D133" s="244">
        <v>73.900000000000006</v>
      </c>
      <c r="E133" s="248">
        <v>23036</v>
      </c>
      <c r="F133" s="248">
        <v>14891</v>
      </c>
      <c r="G133" s="244">
        <v>11.1</v>
      </c>
      <c r="H133" s="248">
        <v>31015</v>
      </c>
      <c r="I133" s="248">
        <v>20468</v>
      </c>
      <c r="J133" s="244">
        <v>15</v>
      </c>
      <c r="K133" s="248"/>
      <c r="L133" s="248"/>
      <c r="M133" s="244"/>
      <c r="N133" s="248"/>
      <c r="O133" s="248"/>
      <c r="P133" s="244"/>
      <c r="Q133" s="248"/>
      <c r="R133" s="248"/>
      <c r="S133" s="244"/>
    </row>
    <row r="134" spans="1:32">
      <c r="A134" s="195" t="s">
        <v>81</v>
      </c>
      <c r="B134" s="248">
        <v>129343</v>
      </c>
      <c r="C134" s="248">
        <v>53650</v>
      </c>
      <c r="D134" s="244">
        <v>28.2</v>
      </c>
      <c r="E134" s="248">
        <v>24463</v>
      </c>
      <c r="F134" s="248">
        <v>13969</v>
      </c>
      <c r="G134" s="244">
        <v>5.3</v>
      </c>
      <c r="H134" s="248">
        <v>304514</v>
      </c>
      <c r="I134" s="248">
        <v>134591</v>
      </c>
      <c r="J134" s="244">
        <v>66.400000000000006</v>
      </c>
      <c r="K134" s="248"/>
      <c r="L134" s="248"/>
      <c r="M134" s="244"/>
      <c r="N134" s="248"/>
      <c r="O134" s="248"/>
      <c r="P134" s="244"/>
      <c r="Q134" s="248"/>
      <c r="R134" s="248"/>
      <c r="S134" s="244"/>
    </row>
    <row r="135" spans="1:32">
      <c r="A135" s="195" t="s">
        <v>82</v>
      </c>
      <c r="B135" s="248">
        <v>131</v>
      </c>
      <c r="C135" s="248">
        <v>109</v>
      </c>
      <c r="D135" s="244">
        <v>100</v>
      </c>
      <c r="E135" s="245" t="s">
        <v>178</v>
      </c>
      <c r="F135" s="245" t="s">
        <v>178</v>
      </c>
      <c r="G135" s="245" t="s">
        <v>178</v>
      </c>
      <c r="H135" s="245" t="s">
        <v>178</v>
      </c>
      <c r="I135" s="245" t="s">
        <v>178</v>
      </c>
      <c r="J135" s="245" t="s">
        <v>178</v>
      </c>
      <c r="K135" s="248"/>
      <c r="L135" s="248"/>
      <c r="M135" s="244"/>
      <c r="N135" s="245"/>
      <c r="O135" s="245"/>
      <c r="P135" s="245"/>
      <c r="Q135" s="245"/>
      <c r="R135" s="245"/>
      <c r="S135" s="245"/>
    </row>
    <row r="136" spans="1:32">
      <c r="A136" s="199" t="s">
        <v>83</v>
      </c>
      <c r="B136" s="248">
        <v>2073</v>
      </c>
      <c r="C136" s="248">
        <v>969</v>
      </c>
      <c r="D136" s="244">
        <v>100</v>
      </c>
      <c r="E136" s="245" t="s">
        <v>178</v>
      </c>
      <c r="F136" s="245" t="s">
        <v>178</v>
      </c>
      <c r="G136" s="245" t="s">
        <v>178</v>
      </c>
      <c r="H136" s="245" t="s">
        <v>178</v>
      </c>
      <c r="I136" s="245" t="s">
        <v>178</v>
      </c>
      <c r="J136" s="245" t="s">
        <v>178</v>
      </c>
      <c r="K136" s="248"/>
      <c r="L136" s="248"/>
      <c r="M136" s="244"/>
      <c r="N136" s="245"/>
      <c r="O136" s="245"/>
      <c r="P136" s="245"/>
      <c r="Q136" s="245"/>
      <c r="R136" s="245"/>
      <c r="S136" s="245"/>
    </row>
    <row r="137" spans="1:32">
      <c r="A137" s="196" t="s">
        <v>84</v>
      </c>
      <c r="B137" s="298">
        <v>83756</v>
      </c>
      <c r="C137" s="298">
        <v>37601</v>
      </c>
      <c r="D137" s="350">
        <v>97.4</v>
      </c>
      <c r="E137" s="298">
        <v>2204</v>
      </c>
      <c r="F137" s="298">
        <v>3</v>
      </c>
      <c r="G137" s="350">
        <v>2.6</v>
      </c>
      <c r="H137" s="305" t="s">
        <v>178</v>
      </c>
      <c r="I137" s="305" t="s">
        <v>178</v>
      </c>
      <c r="J137" s="305" t="s">
        <v>178</v>
      </c>
      <c r="K137" s="248"/>
      <c r="L137" s="248"/>
      <c r="M137" s="244"/>
      <c r="N137" s="248"/>
      <c r="O137" s="248"/>
      <c r="P137" s="244"/>
      <c r="Q137" s="245"/>
      <c r="R137" s="245"/>
      <c r="S137" s="245"/>
    </row>
    <row r="138" spans="1:32">
      <c r="A138" s="195"/>
      <c r="B138" s="152"/>
      <c r="C138" s="152"/>
      <c r="D138" s="175"/>
      <c r="E138" s="152"/>
      <c r="F138" s="152"/>
      <c r="G138" s="175"/>
      <c r="H138" s="152"/>
      <c r="I138" s="152"/>
      <c r="J138" s="175"/>
      <c r="K138" s="152"/>
      <c r="L138" s="152"/>
      <c r="M138" s="175"/>
      <c r="N138" s="152"/>
      <c r="O138" s="152"/>
      <c r="P138" s="175"/>
      <c r="Q138" s="113"/>
    </row>
    <row r="139" spans="1:32">
      <c r="A139" s="195"/>
      <c r="B139" s="152"/>
      <c r="C139" s="152"/>
      <c r="D139" s="175"/>
      <c r="E139" s="152"/>
      <c r="F139" s="152"/>
      <c r="G139" s="175"/>
      <c r="H139" s="152"/>
      <c r="I139" s="152"/>
      <c r="J139" s="175"/>
      <c r="K139" s="152"/>
      <c r="L139" s="152"/>
      <c r="M139" s="175"/>
      <c r="N139" s="152"/>
      <c r="O139" s="152"/>
      <c r="P139" s="175"/>
      <c r="Q139" s="113"/>
    </row>
    <row r="140" spans="1:32" ht="31.5" customHeight="1">
      <c r="A140" s="416" t="s">
        <v>156</v>
      </c>
      <c r="B140" s="416"/>
      <c r="C140" s="416"/>
      <c r="D140" s="416"/>
      <c r="E140" s="416"/>
      <c r="F140" s="416"/>
      <c r="G140" s="416"/>
      <c r="H140" s="416"/>
      <c r="I140" s="416"/>
      <c r="J140" s="416"/>
      <c r="K140" s="416"/>
      <c r="L140" s="416"/>
      <c r="M140" s="416"/>
      <c r="N140" s="416"/>
      <c r="O140" s="416"/>
      <c r="P140" s="416"/>
    </row>
    <row r="141" spans="1:32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P141" s="116" t="s">
        <v>102</v>
      </c>
    </row>
    <row r="142" spans="1:32" ht="14.25" customHeight="1">
      <c r="A142" s="394"/>
      <c r="B142" s="384" t="s">
        <v>113</v>
      </c>
      <c r="C142" s="384"/>
      <c r="D142" s="384"/>
      <c r="E142" s="385" t="s">
        <v>59</v>
      </c>
      <c r="F142" s="386"/>
      <c r="G142" s="386"/>
      <c r="H142" s="386"/>
      <c r="I142" s="386"/>
      <c r="J142" s="386"/>
      <c r="K142" s="388" t="s">
        <v>123</v>
      </c>
      <c r="L142" s="389"/>
      <c r="M142" s="390"/>
      <c r="N142" s="384" t="s">
        <v>60</v>
      </c>
      <c r="O142" s="384"/>
      <c r="P142" s="385"/>
      <c r="Q142" s="113"/>
    </row>
    <row r="143" spans="1:32" ht="36" customHeight="1">
      <c r="A143" s="394"/>
      <c r="B143" s="384"/>
      <c r="C143" s="384"/>
      <c r="D143" s="384"/>
      <c r="E143" s="384" t="s">
        <v>58</v>
      </c>
      <c r="F143" s="384"/>
      <c r="G143" s="384"/>
      <c r="H143" s="384" t="s">
        <v>57</v>
      </c>
      <c r="I143" s="384"/>
      <c r="J143" s="384"/>
      <c r="K143" s="391"/>
      <c r="L143" s="392"/>
      <c r="M143" s="393"/>
      <c r="N143" s="384"/>
      <c r="O143" s="384"/>
      <c r="P143" s="385"/>
      <c r="Q143" s="113"/>
    </row>
    <row r="144" spans="1:32" ht="40.5" customHeight="1">
      <c r="A144" s="394"/>
      <c r="B144" s="271" t="s">
        <v>144</v>
      </c>
      <c r="C144" s="271" t="s">
        <v>112</v>
      </c>
      <c r="D144" s="250" t="s">
        <v>147</v>
      </c>
      <c r="E144" s="271" t="s">
        <v>144</v>
      </c>
      <c r="F144" s="271" t="s">
        <v>112</v>
      </c>
      <c r="G144" s="250" t="s">
        <v>147</v>
      </c>
      <c r="H144" s="271" t="s">
        <v>144</v>
      </c>
      <c r="I144" s="271" t="s">
        <v>112</v>
      </c>
      <c r="J144" s="250" t="s">
        <v>147</v>
      </c>
      <c r="K144" s="271" t="s">
        <v>144</v>
      </c>
      <c r="L144" s="271" t="s">
        <v>112</v>
      </c>
      <c r="M144" s="250" t="s">
        <v>147</v>
      </c>
      <c r="N144" s="271" t="s">
        <v>144</v>
      </c>
      <c r="O144" s="271" t="s">
        <v>112</v>
      </c>
      <c r="P144" s="275" t="s">
        <v>147</v>
      </c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287"/>
    </row>
    <row r="145" spans="1:47">
      <c r="A145" s="55" t="s">
        <v>64</v>
      </c>
      <c r="B145" s="152">
        <v>13658900</v>
      </c>
      <c r="C145" s="152">
        <v>12326126</v>
      </c>
      <c r="D145" s="175">
        <v>110.8</v>
      </c>
      <c r="E145" s="152">
        <v>1342876</v>
      </c>
      <c r="F145" s="152">
        <v>1380174</v>
      </c>
      <c r="G145" s="175">
        <v>97.3</v>
      </c>
      <c r="H145" s="152">
        <v>12316024</v>
      </c>
      <c r="I145" s="152">
        <v>10945952</v>
      </c>
      <c r="J145" s="175">
        <v>112.5</v>
      </c>
      <c r="K145" s="152">
        <v>9439688</v>
      </c>
      <c r="L145" s="152">
        <v>8847864</v>
      </c>
      <c r="M145" s="175">
        <v>106.7</v>
      </c>
      <c r="N145" s="152">
        <v>23098588</v>
      </c>
      <c r="O145" s="152">
        <v>21173990</v>
      </c>
      <c r="P145" s="175">
        <v>109.1</v>
      </c>
      <c r="Q145" s="248"/>
      <c r="R145" s="248"/>
      <c r="S145" s="244"/>
      <c r="T145" s="248"/>
      <c r="U145" s="248"/>
      <c r="V145" s="244"/>
      <c r="W145" s="248"/>
      <c r="X145" s="248"/>
      <c r="Y145" s="244"/>
      <c r="Z145" s="248"/>
      <c r="AA145" s="248"/>
      <c r="AB145" s="244"/>
      <c r="AC145" s="248"/>
      <c r="AD145" s="248"/>
      <c r="AE145" s="244"/>
      <c r="AF145" s="244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59"/>
      <c r="AT145" s="159"/>
      <c r="AU145" s="159"/>
    </row>
    <row r="146" spans="1:47">
      <c r="A146" s="189" t="s">
        <v>65</v>
      </c>
      <c r="B146" s="277">
        <v>884787</v>
      </c>
      <c r="C146" s="277">
        <v>765661</v>
      </c>
      <c r="D146" s="278">
        <v>115.6</v>
      </c>
      <c r="E146" s="277">
        <v>57971</v>
      </c>
      <c r="F146" s="277">
        <v>54264</v>
      </c>
      <c r="G146" s="278">
        <v>106.8</v>
      </c>
      <c r="H146" s="277">
        <v>826816</v>
      </c>
      <c r="I146" s="277">
        <v>711397</v>
      </c>
      <c r="J146" s="278">
        <v>116.2</v>
      </c>
      <c r="K146" s="277">
        <v>526780</v>
      </c>
      <c r="L146" s="277">
        <v>380073</v>
      </c>
      <c r="M146" s="278">
        <v>138.6</v>
      </c>
      <c r="N146" s="279">
        <v>1411567</v>
      </c>
      <c r="O146" s="279">
        <v>1145734</v>
      </c>
      <c r="P146" s="278">
        <v>123.2</v>
      </c>
      <c r="Q146" s="248"/>
      <c r="R146" s="248"/>
      <c r="S146" s="244"/>
      <c r="T146" s="248"/>
      <c r="U146" s="248"/>
      <c r="V146" s="244"/>
      <c r="W146" s="248"/>
      <c r="X146" s="248"/>
      <c r="Y146" s="244"/>
      <c r="Z146" s="248"/>
      <c r="AA146" s="248"/>
      <c r="AB146" s="244"/>
      <c r="AC146" s="248"/>
      <c r="AD146" s="248"/>
      <c r="AE146" s="244"/>
      <c r="AF146" s="244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59"/>
      <c r="AT146" s="159"/>
      <c r="AU146" s="159"/>
    </row>
    <row r="147" spans="1:47">
      <c r="A147" s="195" t="s">
        <v>66</v>
      </c>
      <c r="B147" s="277">
        <v>214221</v>
      </c>
      <c r="C147" s="277">
        <v>199931</v>
      </c>
      <c r="D147" s="278">
        <v>107.1</v>
      </c>
      <c r="E147" s="152">
        <v>82510</v>
      </c>
      <c r="F147" s="152">
        <v>89173</v>
      </c>
      <c r="G147" s="175">
        <v>92.5</v>
      </c>
      <c r="H147" s="152">
        <v>131711</v>
      </c>
      <c r="I147" s="152">
        <v>110758</v>
      </c>
      <c r="J147" s="175">
        <v>118.9</v>
      </c>
      <c r="K147" s="152">
        <v>453928</v>
      </c>
      <c r="L147" s="152">
        <v>401891</v>
      </c>
      <c r="M147" s="175">
        <v>112.9</v>
      </c>
      <c r="N147" s="279">
        <v>668149</v>
      </c>
      <c r="O147" s="279">
        <v>601822</v>
      </c>
      <c r="P147" s="278">
        <v>111</v>
      </c>
      <c r="Q147" s="248"/>
      <c r="R147" s="248"/>
      <c r="S147" s="244"/>
      <c r="T147" s="248"/>
      <c r="U147" s="248"/>
      <c r="V147" s="244"/>
      <c r="W147" s="248"/>
      <c r="X147" s="248"/>
      <c r="Y147" s="244"/>
      <c r="Z147" s="248"/>
      <c r="AA147" s="248"/>
      <c r="AB147" s="244"/>
      <c r="AC147" s="248"/>
      <c r="AD147" s="248"/>
      <c r="AE147" s="244"/>
      <c r="AF147" s="244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59"/>
      <c r="AT147" s="159"/>
      <c r="AU147" s="159"/>
    </row>
    <row r="148" spans="1:47">
      <c r="A148" s="195" t="s">
        <v>67</v>
      </c>
      <c r="B148" s="277">
        <v>825664</v>
      </c>
      <c r="C148" s="277">
        <v>728293</v>
      </c>
      <c r="D148" s="278">
        <v>113.4</v>
      </c>
      <c r="E148" s="152">
        <v>76445</v>
      </c>
      <c r="F148" s="152">
        <v>77702</v>
      </c>
      <c r="G148" s="175">
        <v>98.4</v>
      </c>
      <c r="H148" s="152">
        <v>749219</v>
      </c>
      <c r="I148" s="152">
        <v>650591</v>
      </c>
      <c r="J148" s="175">
        <v>115.2</v>
      </c>
      <c r="K148" s="152">
        <v>464907</v>
      </c>
      <c r="L148" s="152">
        <v>433066</v>
      </c>
      <c r="M148" s="175">
        <v>107.4</v>
      </c>
      <c r="N148" s="279">
        <v>1290571</v>
      </c>
      <c r="O148" s="279">
        <v>1161359</v>
      </c>
      <c r="P148" s="278">
        <v>111.1</v>
      </c>
      <c r="Q148" s="248"/>
      <c r="R148" s="248"/>
      <c r="S148" s="244"/>
      <c r="T148" s="248"/>
      <c r="U148" s="248"/>
      <c r="V148" s="244"/>
      <c r="W148" s="248"/>
      <c r="X148" s="248"/>
      <c r="Y148" s="244"/>
      <c r="Z148" s="248"/>
      <c r="AA148" s="248"/>
      <c r="AB148" s="244"/>
      <c r="AC148" s="248"/>
      <c r="AD148" s="248"/>
      <c r="AE148" s="244"/>
      <c r="AF148" s="244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59"/>
      <c r="AT148" s="159"/>
      <c r="AU148" s="159"/>
    </row>
    <row r="149" spans="1:47">
      <c r="A149" s="195" t="s">
        <v>68</v>
      </c>
      <c r="B149" s="277">
        <v>2291251</v>
      </c>
      <c r="C149" s="277">
        <v>1811274</v>
      </c>
      <c r="D149" s="278">
        <v>126.5</v>
      </c>
      <c r="E149" s="152">
        <v>106139</v>
      </c>
      <c r="F149" s="152">
        <v>104039</v>
      </c>
      <c r="G149" s="175">
        <v>102</v>
      </c>
      <c r="H149" s="152">
        <v>2185112</v>
      </c>
      <c r="I149" s="152">
        <v>1707235</v>
      </c>
      <c r="J149" s="175">
        <v>128</v>
      </c>
      <c r="K149" s="152">
        <v>863917</v>
      </c>
      <c r="L149" s="152">
        <v>677893</v>
      </c>
      <c r="M149" s="175">
        <v>127.4</v>
      </c>
      <c r="N149" s="279">
        <v>3155168</v>
      </c>
      <c r="O149" s="279">
        <v>2489167</v>
      </c>
      <c r="P149" s="278">
        <v>126.8</v>
      </c>
      <c r="Q149" s="248"/>
      <c r="R149" s="248"/>
      <c r="S149" s="244"/>
      <c r="T149" s="248"/>
      <c r="U149" s="248"/>
      <c r="V149" s="244"/>
      <c r="W149" s="248"/>
      <c r="X149" s="248"/>
      <c r="Y149" s="244"/>
      <c r="Z149" s="248"/>
      <c r="AA149" s="248"/>
      <c r="AB149" s="244"/>
      <c r="AC149" s="248"/>
      <c r="AD149" s="248"/>
      <c r="AE149" s="244"/>
      <c r="AF149" s="244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  <c r="AT149" s="159"/>
      <c r="AU149" s="159"/>
    </row>
    <row r="150" spans="1:47">
      <c r="A150" s="195" t="s">
        <v>69</v>
      </c>
      <c r="B150" s="277">
        <v>301094</v>
      </c>
      <c r="C150" s="277">
        <v>293761</v>
      </c>
      <c r="D150" s="278">
        <v>102.5</v>
      </c>
      <c r="E150" s="152">
        <v>28950</v>
      </c>
      <c r="F150" s="152">
        <v>31442</v>
      </c>
      <c r="G150" s="175">
        <v>92.1</v>
      </c>
      <c r="H150" s="152">
        <v>272144</v>
      </c>
      <c r="I150" s="152">
        <v>262319</v>
      </c>
      <c r="J150" s="175">
        <v>103.7</v>
      </c>
      <c r="K150" s="152">
        <v>237529</v>
      </c>
      <c r="L150" s="152">
        <v>234203</v>
      </c>
      <c r="M150" s="175">
        <v>101.4</v>
      </c>
      <c r="N150" s="279">
        <v>538623</v>
      </c>
      <c r="O150" s="279">
        <v>527964</v>
      </c>
      <c r="P150" s="278">
        <v>102</v>
      </c>
      <c r="Q150" s="248"/>
      <c r="R150" s="248"/>
      <c r="S150" s="244"/>
      <c r="T150" s="248"/>
      <c r="U150" s="248"/>
      <c r="V150" s="244"/>
      <c r="W150" s="248"/>
      <c r="X150" s="248"/>
      <c r="Y150" s="244"/>
      <c r="Z150" s="248"/>
      <c r="AA150" s="248"/>
      <c r="AB150" s="244"/>
      <c r="AC150" s="248"/>
      <c r="AD150" s="248"/>
      <c r="AE150" s="244"/>
      <c r="AF150" s="244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</row>
    <row r="151" spans="1:47">
      <c r="A151" s="195" t="s">
        <v>70</v>
      </c>
      <c r="B151" s="277">
        <v>916565</v>
      </c>
      <c r="C151" s="277">
        <v>785306</v>
      </c>
      <c r="D151" s="278">
        <v>116.7</v>
      </c>
      <c r="E151" s="152">
        <v>118973</v>
      </c>
      <c r="F151" s="152">
        <v>102494</v>
      </c>
      <c r="G151" s="175">
        <v>116.1</v>
      </c>
      <c r="H151" s="152">
        <v>797592</v>
      </c>
      <c r="I151" s="152">
        <v>682812</v>
      </c>
      <c r="J151" s="175">
        <v>116.8</v>
      </c>
      <c r="K151" s="152">
        <v>624682</v>
      </c>
      <c r="L151" s="152">
        <v>534137</v>
      </c>
      <c r="M151" s="175">
        <v>117</v>
      </c>
      <c r="N151" s="279">
        <v>1541247</v>
      </c>
      <c r="O151" s="279">
        <v>1319443</v>
      </c>
      <c r="P151" s="278">
        <v>116.8</v>
      </c>
      <c r="Q151" s="248"/>
      <c r="R151" s="248"/>
      <c r="S151" s="244"/>
      <c r="T151" s="248"/>
      <c r="U151" s="248"/>
      <c r="V151" s="244"/>
      <c r="W151" s="248"/>
      <c r="X151" s="248"/>
      <c r="Y151" s="244"/>
      <c r="Z151" s="248"/>
      <c r="AA151" s="248"/>
      <c r="AB151" s="244"/>
      <c r="AC151" s="248"/>
      <c r="AD151" s="248"/>
      <c r="AE151" s="244"/>
      <c r="AF151" s="244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</row>
    <row r="152" spans="1:47">
      <c r="A152" s="195" t="s">
        <v>71</v>
      </c>
      <c r="B152" s="277">
        <v>2175636</v>
      </c>
      <c r="C152" s="277">
        <v>2015315</v>
      </c>
      <c r="D152" s="278">
        <v>108</v>
      </c>
      <c r="E152" s="152">
        <v>52150</v>
      </c>
      <c r="F152" s="152">
        <v>86867</v>
      </c>
      <c r="G152" s="175">
        <v>60</v>
      </c>
      <c r="H152" s="152">
        <v>2123486</v>
      </c>
      <c r="I152" s="152">
        <v>1928448</v>
      </c>
      <c r="J152" s="175">
        <v>110.1</v>
      </c>
      <c r="K152" s="152">
        <v>1291475</v>
      </c>
      <c r="L152" s="152">
        <v>1244652</v>
      </c>
      <c r="M152" s="175">
        <v>103.8</v>
      </c>
      <c r="N152" s="279">
        <v>3467111</v>
      </c>
      <c r="O152" s="279">
        <v>3259967</v>
      </c>
      <c r="P152" s="278">
        <v>106.4</v>
      </c>
      <c r="Q152" s="248"/>
      <c r="R152" s="248"/>
      <c r="S152" s="244"/>
      <c r="T152" s="248"/>
      <c r="U152" s="248"/>
      <c r="V152" s="244"/>
      <c r="W152" s="248"/>
      <c r="X152" s="248"/>
      <c r="Y152" s="244"/>
      <c r="Z152" s="248"/>
      <c r="AA152" s="248"/>
      <c r="AB152" s="244"/>
      <c r="AC152" s="248"/>
      <c r="AD152" s="248"/>
      <c r="AE152" s="244"/>
      <c r="AF152" s="244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</row>
    <row r="153" spans="1:47">
      <c r="A153" s="195" t="s">
        <v>72</v>
      </c>
      <c r="B153" s="277">
        <v>1006286</v>
      </c>
      <c r="C153" s="277">
        <v>939074</v>
      </c>
      <c r="D153" s="278">
        <v>107.2</v>
      </c>
      <c r="E153" s="152">
        <v>102964</v>
      </c>
      <c r="F153" s="152">
        <v>107710</v>
      </c>
      <c r="G153" s="175">
        <v>95.6</v>
      </c>
      <c r="H153" s="152">
        <v>903322</v>
      </c>
      <c r="I153" s="152">
        <v>831364</v>
      </c>
      <c r="J153" s="175">
        <v>108.7</v>
      </c>
      <c r="K153" s="152">
        <v>732387</v>
      </c>
      <c r="L153" s="152">
        <v>700889</v>
      </c>
      <c r="M153" s="175">
        <v>104.5</v>
      </c>
      <c r="N153" s="279">
        <v>1738673</v>
      </c>
      <c r="O153" s="279">
        <v>1639963</v>
      </c>
      <c r="P153" s="278">
        <v>106</v>
      </c>
      <c r="Q153" s="248"/>
      <c r="R153" s="248"/>
      <c r="S153" s="244"/>
      <c r="T153" s="248"/>
      <c r="U153" s="248"/>
      <c r="V153" s="244"/>
      <c r="W153" s="248"/>
      <c r="X153" s="248"/>
      <c r="Y153" s="244"/>
      <c r="Z153" s="248"/>
      <c r="AA153" s="248"/>
      <c r="AB153" s="244"/>
      <c r="AC153" s="248"/>
      <c r="AD153" s="248"/>
      <c r="AE153" s="244"/>
      <c r="AF153" s="244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</row>
    <row r="154" spans="1:47">
      <c r="A154" s="195" t="s">
        <v>73</v>
      </c>
      <c r="B154" s="277">
        <v>498850</v>
      </c>
      <c r="C154" s="277">
        <v>422232</v>
      </c>
      <c r="D154" s="278">
        <v>118.1</v>
      </c>
      <c r="E154" s="152">
        <v>57880</v>
      </c>
      <c r="F154" s="152">
        <v>54764</v>
      </c>
      <c r="G154" s="175">
        <v>105.7</v>
      </c>
      <c r="H154" s="152">
        <v>440970</v>
      </c>
      <c r="I154" s="152">
        <v>367468</v>
      </c>
      <c r="J154" s="175">
        <v>120</v>
      </c>
      <c r="K154" s="152">
        <v>244951</v>
      </c>
      <c r="L154" s="152">
        <v>196870</v>
      </c>
      <c r="M154" s="175">
        <v>124.4</v>
      </c>
      <c r="N154" s="279">
        <v>743801</v>
      </c>
      <c r="O154" s="279">
        <v>619102</v>
      </c>
      <c r="P154" s="278">
        <v>120.1</v>
      </c>
      <c r="Q154" s="248"/>
      <c r="R154" s="248"/>
      <c r="S154" s="244"/>
      <c r="T154" s="248"/>
      <c r="U154" s="248"/>
      <c r="V154" s="244"/>
      <c r="W154" s="248"/>
      <c r="X154" s="248"/>
      <c r="Y154" s="244"/>
      <c r="Z154" s="248"/>
      <c r="AA154" s="248"/>
      <c r="AB154" s="244"/>
      <c r="AC154" s="248"/>
      <c r="AD154" s="248"/>
      <c r="AE154" s="244"/>
      <c r="AF154" s="244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</row>
    <row r="155" spans="1:47">
      <c r="A155" s="195" t="s">
        <v>74</v>
      </c>
      <c r="B155" s="277">
        <v>189528</v>
      </c>
      <c r="C155" s="277">
        <v>176907</v>
      </c>
      <c r="D155" s="278">
        <v>107.1</v>
      </c>
      <c r="E155" s="152">
        <v>30163</v>
      </c>
      <c r="F155" s="152">
        <v>33993</v>
      </c>
      <c r="G155" s="175">
        <v>88.7</v>
      </c>
      <c r="H155" s="152">
        <v>159365</v>
      </c>
      <c r="I155" s="152">
        <v>142914</v>
      </c>
      <c r="J155" s="175">
        <v>111.5</v>
      </c>
      <c r="K155" s="152">
        <v>265240</v>
      </c>
      <c r="L155" s="152">
        <v>256938</v>
      </c>
      <c r="M155" s="175">
        <v>103.2</v>
      </c>
      <c r="N155" s="279">
        <v>454768</v>
      </c>
      <c r="O155" s="279">
        <v>433845</v>
      </c>
      <c r="P155" s="278">
        <v>104.8</v>
      </c>
      <c r="Q155" s="248"/>
      <c r="R155" s="248"/>
      <c r="S155" s="244"/>
      <c r="T155" s="248"/>
      <c r="U155" s="248"/>
      <c r="V155" s="244"/>
      <c r="W155" s="248"/>
      <c r="X155" s="248"/>
      <c r="Y155" s="244"/>
      <c r="Z155" s="248"/>
      <c r="AA155" s="248"/>
      <c r="AB155" s="244"/>
      <c r="AC155" s="248"/>
      <c r="AD155" s="248"/>
      <c r="AE155" s="244"/>
      <c r="AF155" s="244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</row>
    <row r="156" spans="1:47">
      <c r="A156" s="195" t="s">
        <v>75</v>
      </c>
      <c r="B156" s="277">
        <v>447009</v>
      </c>
      <c r="C156" s="277">
        <v>418353</v>
      </c>
      <c r="D156" s="278">
        <v>106.8</v>
      </c>
      <c r="E156" s="152">
        <v>25100</v>
      </c>
      <c r="F156" s="152">
        <v>26354</v>
      </c>
      <c r="G156" s="175">
        <v>95.2</v>
      </c>
      <c r="H156" s="152">
        <v>421909</v>
      </c>
      <c r="I156" s="152">
        <v>391999</v>
      </c>
      <c r="J156" s="175">
        <v>107.6</v>
      </c>
      <c r="K156" s="152">
        <v>198617</v>
      </c>
      <c r="L156" s="152">
        <v>188054</v>
      </c>
      <c r="M156" s="175">
        <v>105.6</v>
      </c>
      <c r="N156" s="279">
        <v>645626</v>
      </c>
      <c r="O156" s="279">
        <v>606407</v>
      </c>
      <c r="P156" s="278">
        <v>106.5</v>
      </c>
      <c r="Q156" s="248"/>
      <c r="R156" s="248"/>
      <c r="S156" s="244"/>
      <c r="T156" s="248"/>
      <c r="U156" s="248"/>
      <c r="V156" s="244"/>
      <c r="W156" s="248"/>
      <c r="X156" s="248"/>
      <c r="Y156" s="244"/>
      <c r="Z156" s="248"/>
      <c r="AA156" s="248"/>
      <c r="AB156" s="244"/>
      <c r="AC156" s="248"/>
      <c r="AD156" s="248"/>
      <c r="AE156" s="244"/>
      <c r="AF156" s="244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</row>
    <row r="157" spans="1:47">
      <c r="A157" s="195" t="s">
        <v>76</v>
      </c>
      <c r="B157" s="277">
        <v>202016</v>
      </c>
      <c r="C157" s="277">
        <v>171100</v>
      </c>
      <c r="D157" s="278">
        <v>118.1</v>
      </c>
      <c r="E157" s="152">
        <v>8935</v>
      </c>
      <c r="F157" s="152">
        <v>6648</v>
      </c>
      <c r="G157" s="175">
        <v>134.4</v>
      </c>
      <c r="H157" s="152">
        <v>193081</v>
      </c>
      <c r="I157" s="152">
        <v>164452</v>
      </c>
      <c r="J157" s="175">
        <v>117.4</v>
      </c>
      <c r="K157" s="152">
        <v>152852</v>
      </c>
      <c r="L157" s="152">
        <v>174994</v>
      </c>
      <c r="M157" s="175">
        <v>87.3</v>
      </c>
      <c r="N157" s="279">
        <v>354868</v>
      </c>
      <c r="O157" s="279">
        <v>346094</v>
      </c>
      <c r="P157" s="278">
        <v>102.5</v>
      </c>
      <c r="Q157" s="248"/>
      <c r="R157" s="248"/>
      <c r="S157" s="244"/>
      <c r="T157" s="248"/>
      <c r="U157" s="248"/>
      <c r="V157" s="244"/>
      <c r="W157" s="248"/>
      <c r="X157" s="248"/>
      <c r="Y157" s="244"/>
      <c r="Z157" s="248"/>
      <c r="AA157" s="248"/>
      <c r="AB157" s="244"/>
      <c r="AC157" s="248"/>
      <c r="AD157" s="248"/>
      <c r="AE157" s="244"/>
      <c r="AF157" s="244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</row>
    <row r="158" spans="1:47">
      <c r="A158" s="195" t="s">
        <v>77</v>
      </c>
      <c r="B158" s="277">
        <v>374974</v>
      </c>
      <c r="C158" s="277">
        <v>300906</v>
      </c>
      <c r="D158" s="278">
        <v>124.6</v>
      </c>
      <c r="E158" s="152">
        <v>36367</v>
      </c>
      <c r="F158" s="152">
        <v>35061</v>
      </c>
      <c r="G158" s="175">
        <v>103.7</v>
      </c>
      <c r="H158" s="152">
        <v>338607</v>
      </c>
      <c r="I158" s="152">
        <v>265845</v>
      </c>
      <c r="J158" s="175">
        <v>127.4</v>
      </c>
      <c r="K158" s="152">
        <v>383822</v>
      </c>
      <c r="L158" s="152">
        <v>308833</v>
      </c>
      <c r="M158" s="175">
        <v>124.3</v>
      </c>
      <c r="N158" s="279">
        <v>758796</v>
      </c>
      <c r="O158" s="279">
        <v>609739</v>
      </c>
      <c r="P158" s="278">
        <v>124.4</v>
      </c>
      <c r="Q158" s="248"/>
      <c r="R158" s="248"/>
      <c r="S158" s="244"/>
      <c r="T158" s="248"/>
      <c r="U158" s="248"/>
      <c r="V158" s="244"/>
      <c r="W158" s="248"/>
      <c r="X158" s="248"/>
      <c r="Y158" s="244"/>
      <c r="Z158" s="248"/>
      <c r="AA158" s="248"/>
      <c r="AB158" s="244"/>
      <c r="AC158" s="248"/>
      <c r="AD158" s="248"/>
      <c r="AE158" s="244"/>
      <c r="AF158" s="244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</row>
    <row r="159" spans="1:47">
      <c r="A159" s="195" t="s">
        <v>78</v>
      </c>
      <c r="B159" s="277">
        <v>111411</v>
      </c>
      <c r="C159" s="277">
        <v>104180</v>
      </c>
      <c r="D159" s="278">
        <v>106.9</v>
      </c>
      <c r="E159" s="152">
        <v>43845</v>
      </c>
      <c r="F159" s="152">
        <v>39487</v>
      </c>
      <c r="G159" s="175">
        <v>111</v>
      </c>
      <c r="H159" s="152">
        <v>67566</v>
      </c>
      <c r="I159" s="152">
        <v>64693</v>
      </c>
      <c r="J159" s="175">
        <v>104.4</v>
      </c>
      <c r="K159" s="152">
        <v>334315</v>
      </c>
      <c r="L159" s="152">
        <v>310323</v>
      </c>
      <c r="M159" s="175">
        <v>107.7</v>
      </c>
      <c r="N159" s="279">
        <v>445726</v>
      </c>
      <c r="O159" s="279">
        <v>414503</v>
      </c>
      <c r="P159" s="278">
        <v>107.5</v>
      </c>
      <c r="Q159" s="248"/>
      <c r="R159" s="248"/>
      <c r="S159" s="244"/>
      <c r="T159" s="248"/>
      <c r="U159" s="248"/>
      <c r="V159" s="244"/>
      <c r="W159" s="248"/>
      <c r="X159" s="248"/>
      <c r="Y159" s="244"/>
      <c r="Z159" s="248"/>
      <c r="AA159" s="248"/>
      <c r="AB159" s="244"/>
      <c r="AC159" s="248"/>
      <c r="AD159" s="248"/>
      <c r="AE159" s="244"/>
      <c r="AF159" s="244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  <c r="AT159" s="159"/>
      <c r="AU159" s="159"/>
    </row>
    <row r="160" spans="1:47">
      <c r="A160" s="195" t="s">
        <v>79</v>
      </c>
      <c r="B160" s="277">
        <v>2741822</v>
      </c>
      <c r="C160" s="277">
        <v>2687698</v>
      </c>
      <c r="D160" s="278">
        <v>102</v>
      </c>
      <c r="E160" s="152">
        <v>489882</v>
      </c>
      <c r="F160" s="152">
        <v>500908</v>
      </c>
      <c r="G160" s="175">
        <v>97.8</v>
      </c>
      <c r="H160" s="152">
        <v>2251940</v>
      </c>
      <c r="I160" s="152">
        <v>2186790</v>
      </c>
      <c r="J160" s="175">
        <v>103</v>
      </c>
      <c r="K160" s="152">
        <v>2197481</v>
      </c>
      <c r="L160" s="152">
        <v>2339993</v>
      </c>
      <c r="M160" s="175">
        <v>93.9</v>
      </c>
      <c r="N160" s="279">
        <v>4939303</v>
      </c>
      <c r="O160" s="279">
        <v>5027691</v>
      </c>
      <c r="P160" s="278">
        <v>98.2</v>
      </c>
      <c r="Q160" s="248"/>
      <c r="R160" s="248"/>
      <c r="S160" s="244"/>
      <c r="T160" s="248"/>
      <c r="U160" s="248"/>
      <c r="V160" s="244"/>
      <c r="W160" s="248"/>
      <c r="X160" s="248"/>
      <c r="Y160" s="244"/>
      <c r="Z160" s="248"/>
      <c r="AA160" s="248"/>
      <c r="AB160" s="244"/>
      <c r="AC160" s="248"/>
      <c r="AD160" s="248"/>
      <c r="AE160" s="244"/>
      <c r="AF160" s="244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59"/>
      <c r="AT160" s="159"/>
      <c r="AU160" s="159"/>
    </row>
    <row r="161" spans="1:47">
      <c r="A161" s="189" t="s">
        <v>80</v>
      </c>
      <c r="B161" s="277">
        <v>192209</v>
      </c>
      <c r="C161" s="277">
        <v>236943</v>
      </c>
      <c r="D161" s="278">
        <v>81.099999999999994</v>
      </c>
      <c r="E161" s="152">
        <v>5677</v>
      </c>
      <c r="F161" s="152">
        <v>11370</v>
      </c>
      <c r="G161" s="175">
        <v>49.9</v>
      </c>
      <c r="H161" s="152">
        <v>186532</v>
      </c>
      <c r="I161" s="152">
        <v>225573</v>
      </c>
      <c r="J161" s="175">
        <v>82.7</v>
      </c>
      <c r="K161" s="152">
        <v>57396</v>
      </c>
      <c r="L161" s="152">
        <v>60994</v>
      </c>
      <c r="M161" s="175">
        <v>94.1</v>
      </c>
      <c r="N161" s="279">
        <v>249605</v>
      </c>
      <c r="O161" s="279">
        <v>297937</v>
      </c>
      <c r="P161" s="278">
        <v>83.8</v>
      </c>
      <c r="Q161" s="248"/>
      <c r="R161" s="248"/>
      <c r="S161" s="244"/>
      <c r="T161" s="248"/>
      <c r="U161" s="248"/>
      <c r="V161" s="244"/>
      <c r="W161" s="248"/>
      <c r="X161" s="248"/>
      <c r="Y161" s="244"/>
      <c r="Z161" s="248"/>
      <c r="AA161" s="248"/>
      <c r="AB161" s="244"/>
      <c r="AC161" s="248"/>
      <c r="AD161" s="248"/>
      <c r="AE161" s="244"/>
      <c r="AF161" s="244"/>
      <c r="AH161" s="159"/>
      <c r="AI161" s="159"/>
      <c r="AJ161" s="159"/>
      <c r="AK161" s="159"/>
      <c r="AL161" s="159"/>
      <c r="AM161" s="159"/>
      <c r="AN161" s="159"/>
      <c r="AO161" s="159"/>
      <c r="AP161" s="159"/>
      <c r="AQ161" s="159"/>
      <c r="AR161" s="159"/>
      <c r="AS161" s="159"/>
      <c r="AT161" s="159"/>
      <c r="AU161" s="159"/>
    </row>
    <row r="162" spans="1:47">
      <c r="A162" s="195" t="s">
        <v>81</v>
      </c>
      <c r="B162" s="277">
        <v>276714</v>
      </c>
      <c r="C162" s="277">
        <v>258158</v>
      </c>
      <c r="D162" s="278">
        <v>107.2</v>
      </c>
      <c r="E162" s="152">
        <v>16224</v>
      </c>
      <c r="F162" s="152">
        <v>13261</v>
      </c>
      <c r="G162" s="175">
        <v>122.3</v>
      </c>
      <c r="H162" s="152">
        <v>260490</v>
      </c>
      <c r="I162" s="152">
        <v>244897</v>
      </c>
      <c r="J162" s="175">
        <v>106.4</v>
      </c>
      <c r="K162" s="152">
        <v>322568</v>
      </c>
      <c r="L162" s="152">
        <v>313783</v>
      </c>
      <c r="M162" s="175">
        <v>102.8</v>
      </c>
      <c r="N162" s="279">
        <v>599282</v>
      </c>
      <c r="O162" s="279">
        <v>571941</v>
      </c>
      <c r="P162" s="278">
        <v>104.8</v>
      </c>
      <c r="Q162" s="248"/>
      <c r="R162" s="248"/>
      <c r="S162" s="244"/>
      <c r="T162" s="248"/>
      <c r="U162" s="248"/>
      <c r="V162" s="244"/>
      <c r="W162" s="248"/>
      <c r="X162" s="248"/>
      <c r="Y162" s="244"/>
      <c r="Z162" s="248"/>
      <c r="AA162" s="248"/>
      <c r="AB162" s="244"/>
      <c r="AC162" s="248"/>
      <c r="AD162" s="248"/>
      <c r="AE162" s="244"/>
      <c r="AF162" s="244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59"/>
      <c r="AT162" s="159"/>
      <c r="AU162" s="159"/>
    </row>
    <row r="163" spans="1:47">
      <c r="A163" s="195" t="s">
        <v>82</v>
      </c>
      <c r="B163" s="277">
        <v>918</v>
      </c>
      <c r="C163" s="277">
        <v>935</v>
      </c>
      <c r="D163" s="278">
        <v>98.2</v>
      </c>
      <c r="E163" s="176">
        <v>918</v>
      </c>
      <c r="F163" s="176">
        <v>935</v>
      </c>
      <c r="G163" s="175">
        <v>98.2</v>
      </c>
      <c r="H163" s="152" t="s">
        <v>178</v>
      </c>
      <c r="I163" s="152" t="s">
        <v>178</v>
      </c>
      <c r="J163" s="175" t="s">
        <v>178</v>
      </c>
      <c r="K163" s="152">
        <v>572</v>
      </c>
      <c r="L163" s="152">
        <v>466</v>
      </c>
      <c r="M163" s="175">
        <v>122.7</v>
      </c>
      <c r="N163" s="279">
        <v>1490</v>
      </c>
      <c r="O163" s="279">
        <v>1401</v>
      </c>
      <c r="P163" s="278">
        <v>106.4</v>
      </c>
      <c r="Q163" s="248"/>
      <c r="R163" s="248"/>
      <c r="S163" s="244"/>
      <c r="T163" s="248"/>
      <c r="U163" s="248"/>
      <c r="V163" s="244"/>
      <c r="W163" s="245"/>
      <c r="X163" s="245"/>
      <c r="Y163" s="245"/>
      <c r="Z163" s="248"/>
      <c r="AA163" s="248"/>
      <c r="AB163" s="244"/>
      <c r="AC163" s="248"/>
      <c r="AD163" s="248"/>
      <c r="AE163" s="244"/>
      <c r="AF163" s="244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59"/>
      <c r="AT163" s="159"/>
      <c r="AU163" s="159"/>
    </row>
    <row r="164" spans="1:47">
      <c r="A164" s="195" t="s">
        <v>83</v>
      </c>
      <c r="B164" s="277" t="s">
        <v>178</v>
      </c>
      <c r="C164" s="277" t="s">
        <v>178</v>
      </c>
      <c r="D164" s="278" t="s">
        <v>178</v>
      </c>
      <c r="E164" s="176" t="s">
        <v>178</v>
      </c>
      <c r="F164" s="152" t="s">
        <v>178</v>
      </c>
      <c r="G164" s="175" t="s">
        <v>178</v>
      </c>
      <c r="H164" s="176" t="s">
        <v>178</v>
      </c>
      <c r="I164" s="255" t="s">
        <v>178</v>
      </c>
      <c r="J164" s="175" t="s">
        <v>178</v>
      </c>
      <c r="K164" s="152">
        <v>663</v>
      </c>
      <c r="L164" s="152">
        <v>633</v>
      </c>
      <c r="M164" s="175">
        <v>104.7</v>
      </c>
      <c r="N164" s="279">
        <v>663</v>
      </c>
      <c r="O164" s="279">
        <v>633</v>
      </c>
      <c r="P164" s="278">
        <v>104.7</v>
      </c>
      <c r="Q164" s="245"/>
      <c r="R164" s="245"/>
      <c r="S164" s="245"/>
      <c r="T164" s="245"/>
      <c r="U164" s="245"/>
      <c r="V164" s="245"/>
      <c r="W164" s="245"/>
      <c r="X164" s="245"/>
      <c r="Y164" s="245"/>
      <c r="Z164" s="248"/>
      <c r="AA164" s="248"/>
      <c r="AB164" s="244"/>
      <c r="AC164" s="248"/>
      <c r="AD164" s="248"/>
      <c r="AE164" s="244"/>
      <c r="AF164" s="244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59"/>
      <c r="AT164" s="159"/>
      <c r="AU164" s="159"/>
    </row>
    <row r="165" spans="1:47">
      <c r="A165" s="196" t="s">
        <v>84</v>
      </c>
      <c r="B165" s="284">
        <v>7945</v>
      </c>
      <c r="C165" s="284">
        <v>10099</v>
      </c>
      <c r="D165" s="285">
        <v>78.7</v>
      </c>
      <c r="E165" s="153">
        <v>1783</v>
      </c>
      <c r="F165" s="153">
        <v>3702</v>
      </c>
      <c r="G165" s="178">
        <v>48.2</v>
      </c>
      <c r="H165" s="153">
        <v>6162</v>
      </c>
      <c r="I165" s="153">
        <v>6397</v>
      </c>
      <c r="J165" s="178">
        <v>96.3</v>
      </c>
      <c r="K165" s="153">
        <v>85606</v>
      </c>
      <c r="L165" s="153">
        <v>89179</v>
      </c>
      <c r="M165" s="178">
        <v>96</v>
      </c>
      <c r="N165" s="286">
        <v>93551</v>
      </c>
      <c r="O165" s="286">
        <v>99278</v>
      </c>
      <c r="P165" s="285">
        <v>94.2</v>
      </c>
      <c r="Q165" s="248"/>
      <c r="R165" s="248"/>
      <c r="S165" s="244"/>
      <c r="T165" s="248"/>
      <c r="U165" s="248"/>
      <c r="V165" s="244"/>
      <c r="W165" s="248"/>
      <c r="X165" s="248"/>
      <c r="Y165" s="244"/>
      <c r="Z165" s="248"/>
      <c r="AA165" s="248"/>
      <c r="AB165" s="244"/>
      <c r="AC165" s="248"/>
      <c r="AD165" s="248"/>
      <c r="AE165" s="244"/>
      <c r="AF165" s="244"/>
      <c r="AH165" s="159"/>
      <c r="AI165" s="159"/>
      <c r="AJ165" s="159"/>
      <c r="AK165" s="159"/>
      <c r="AL165" s="159"/>
      <c r="AM165" s="159"/>
      <c r="AN165" s="159"/>
      <c r="AO165" s="159"/>
      <c r="AP165" s="159"/>
      <c r="AQ165" s="159"/>
      <c r="AR165" s="159"/>
      <c r="AS165" s="159"/>
      <c r="AT165" s="159"/>
      <c r="AU165" s="159"/>
    </row>
    <row r="166" spans="1:47" s="188" customFormat="1">
      <c r="B166" s="117"/>
      <c r="C166" s="117"/>
      <c r="D166" s="117"/>
      <c r="E166" s="118"/>
      <c r="F166" s="117"/>
      <c r="G166" s="117"/>
      <c r="H166" s="117"/>
      <c r="I166" s="117"/>
      <c r="J166" s="117"/>
      <c r="K166" s="117"/>
      <c r="L166" s="189"/>
      <c r="M166" s="189"/>
      <c r="N166" s="189"/>
      <c r="Q166" s="190"/>
      <c r="R166" s="179"/>
      <c r="S166" s="179"/>
      <c r="T166" s="179"/>
      <c r="U166" s="179"/>
    </row>
    <row r="167" spans="1:47">
      <c r="R167" s="198"/>
      <c r="S167" s="198"/>
      <c r="T167" s="198"/>
      <c r="U167" s="198"/>
    </row>
    <row r="168" spans="1:47" ht="28.5" customHeight="1">
      <c r="A168" s="423" t="s">
        <v>157</v>
      </c>
      <c r="B168" s="423"/>
      <c r="C168" s="423"/>
      <c r="D168" s="423"/>
      <c r="E168" s="423"/>
      <c r="F168" s="423"/>
      <c r="G168" s="423"/>
      <c r="H168" s="423"/>
      <c r="I168" s="423"/>
      <c r="J168" s="423"/>
      <c r="K168" s="423"/>
      <c r="L168" s="423"/>
      <c r="M168" s="423"/>
      <c r="N168" s="423"/>
      <c r="O168" s="423"/>
      <c r="P168" s="423"/>
      <c r="R168" s="198"/>
      <c r="S168" s="198"/>
      <c r="T168" s="198"/>
      <c r="U168" s="198"/>
    </row>
    <row r="169" spans="1:47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P169" s="120" t="s">
        <v>102</v>
      </c>
    </row>
    <row r="170" spans="1:47" ht="15.75" customHeight="1">
      <c r="A170" s="394"/>
      <c r="B170" s="384" t="s">
        <v>113</v>
      </c>
      <c r="C170" s="384"/>
      <c r="D170" s="384"/>
      <c r="E170" s="385" t="s">
        <v>59</v>
      </c>
      <c r="F170" s="386"/>
      <c r="G170" s="386"/>
      <c r="H170" s="386"/>
      <c r="I170" s="386"/>
      <c r="J170" s="386"/>
      <c r="K170" s="388" t="s">
        <v>123</v>
      </c>
      <c r="L170" s="389"/>
      <c r="M170" s="390"/>
      <c r="N170" s="384" t="s">
        <v>60</v>
      </c>
      <c r="O170" s="384"/>
      <c r="P170" s="385"/>
      <c r="Q170" s="113"/>
    </row>
    <row r="171" spans="1:47" ht="37.5" customHeight="1">
      <c r="A171" s="394"/>
      <c r="B171" s="384"/>
      <c r="C171" s="384"/>
      <c r="D171" s="384"/>
      <c r="E171" s="384" t="s">
        <v>58</v>
      </c>
      <c r="F171" s="384"/>
      <c r="G171" s="384"/>
      <c r="H171" s="384" t="s">
        <v>57</v>
      </c>
      <c r="I171" s="384"/>
      <c r="J171" s="384"/>
      <c r="K171" s="391"/>
      <c r="L171" s="392"/>
      <c r="M171" s="393"/>
      <c r="N171" s="384"/>
      <c r="O171" s="384"/>
      <c r="P171" s="385"/>
      <c r="Q171" s="113"/>
    </row>
    <row r="172" spans="1:47" ht="44.25" customHeight="1">
      <c r="A172" s="394"/>
      <c r="B172" s="271" t="s">
        <v>144</v>
      </c>
      <c r="C172" s="271" t="s">
        <v>112</v>
      </c>
      <c r="D172" s="250" t="s">
        <v>147</v>
      </c>
      <c r="E172" s="271" t="s">
        <v>144</v>
      </c>
      <c r="F172" s="271" t="s">
        <v>112</v>
      </c>
      <c r="G172" s="250" t="s">
        <v>147</v>
      </c>
      <c r="H172" s="271" t="s">
        <v>144</v>
      </c>
      <c r="I172" s="271" t="s">
        <v>112</v>
      </c>
      <c r="J172" s="250" t="s">
        <v>147</v>
      </c>
      <c r="K172" s="271" t="s">
        <v>144</v>
      </c>
      <c r="L172" s="271" t="s">
        <v>112</v>
      </c>
      <c r="M172" s="250" t="s">
        <v>147</v>
      </c>
      <c r="N172" s="271" t="s">
        <v>144</v>
      </c>
      <c r="O172" s="271" t="s">
        <v>112</v>
      </c>
      <c r="P172" s="275" t="s">
        <v>147</v>
      </c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</row>
    <row r="173" spans="1:47">
      <c r="A173" s="55" t="s">
        <v>64</v>
      </c>
      <c r="B173" s="152">
        <v>778365</v>
      </c>
      <c r="C173" s="152">
        <v>820135</v>
      </c>
      <c r="D173" s="175">
        <v>94.9</v>
      </c>
      <c r="E173" s="152">
        <v>27688</v>
      </c>
      <c r="F173" s="152">
        <v>26876</v>
      </c>
      <c r="G173" s="175">
        <v>103</v>
      </c>
      <c r="H173" s="152">
        <v>750677</v>
      </c>
      <c r="I173" s="152">
        <v>793259</v>
      </c>
      <c r="J173" s="175">
        <v>94.6</v>
      </c>
      <c r="K173" s="152">
        <v>1441493</v>
      </c>
      <c r="L173" s="152">
        <v>1419864</v>
      </c>
      <c r="M173" s="175">
        <v>101.5</v>
      </c>
      <c r="N173" s="152">
        <v>2219858</v>
      </c>
      <c r="O173" s="152">
        <v>2239999</v>
      </c>
      <c r="P173" s="175">
        <v>99.1</v>
      </c>
      <c r="Q173" s="248"/>
      <c r="R173" s="248"/>
      <c r="S173" s="244"/>
      <c r="T173" s="248"/>
      <c r="U173" s="248"/>
      <c r="V173" s="244"/>
      <c r="W173" s="248"/>
      <c r="X173" s="248"/>
      <c r="Y173" s="244"/>
      <c r="Z173" s="248"/>
      <c r="AA173" s="248"/>
      <c r="AB173" s="244"/>
      <c r="AC173" s="248"/>
      <c r="AD173" s="248"/>
      <c r="AE173" s="244"/>
      <c r="AF173" s="244"/>
    </row>
    <row r="174" spans="1:47" s="111" customFormat="1">
      <c r="A174" s="189" t="s">
        <v>65</v>
      </c>
      <c r="B174" s="277">
        <v>73890</v>
      </c>
      <c r="C174" s="277">
        <v>60427</v>
      </c>
      <c r="D174" s="278">
        <v>122.3</v>
      </c>
      <c r="E174" s="277">
        <v>1271</v>
      </c>
      <c r="F174" s="277">
        <v>1332</v>
      </c>
      <c r="G174" s="278">
        <v>95.4</v>
      </c>
      <c r="H174" s="277">
        <v>72619</v>
      </c>
      <c r="I174" s="277">
        <v>59095</v>
      </c>
      <c r="J174" s="278">
        <v>122.9</v>
      </c>
      <c r="K174" s="277">
        <v>86308</v>
      </c>
      <c r="L174" s="277">
        <v>60174</v>
      </c>
      <c r="M174" s="278">
        <v>143.4</v>
      </c>
      <c r="N174" s="279">
        <v>160198</v>
      </c>
      <c r="O174" s="279">
        <v>120601</v>
      </c>
      <c r="P174" s="278">
        <v>132.80000000000001</v>
      </c>
      <c r="Q174" s="248"/>
      <c r="R174" s="248"/>
      <c r="S174" s="244"/>
      <c r="T174" s="248"/>
      <c r="U174" s="248"/>
      <c r="V174" s="244"/>
      <c r="W174" s="248"/>
      <c r="X174" s="248"/>
      <c r="Y174" s="244"/>
      <c r="Z174" s="248"/>
      <c r="AA174" s="248"/>
      <c r="AB174" s="244"/>
      <c r="AC174" s="248"/>
      <c r="AD174" s="248"/>
      <c r="AE174" s="244"/>
      <c r="AF174" s="244"/>
    </row>
    <row r="175" spans="1:47">
      <c r="A175" s="195" t="s">
        <v>66</v>
      </c>
      <c r="B175" s="277">
        <v>7498</v>
      </c>
      <c r="C175" s="277">
        <v>7441</v>
      </c>
      <c r="D175" s="278">
        <v>100.8</v>
      </c>
      <c r="E175" s="277">
        <v>1100</v>
      </c>
      <c r="F175" s="277">
        <v>808</v>
      </c>
      <c r="G175" s="278">
        <v>136.1</v>
      </c>
      <c r="H175" s="277">
        <v>6398</v>
      </c>
      <c r="I175" s="277">
        <v>6633</v>
      </c>
      <c r="J175" s="278">
        <v>96.5</v>
      </c>
      <c r="K175" s="277">
        <v>34229</v>
      </c>
      <c r="L175" s="277">
        <v>36290</v>
      </c>
      <c r="M175" s="278">
        <v>94.3</v>
      </c>
      <c r="N175" s="279">
        <v>41727</v>
      </c>
      <c r="O175" s="279">
        <v>43731</v>
      </c>
      <c r="P175" s="278">
        <v>95.4</v>
      </c>
      <c r="Q175" s="248"/>
      <c r="R175" s="248"/>
      <c r="S175" s="244"/>
      <c r="T175" s="248"/>
      <c r="U175" s="248"/>
      <c r="V175" s="244"/>
      <c r="W175" s="248"/>
      <c r="X175" s="248"/>
      <c r="Y175" s="244"/>
      <c r="Z175" s="248"/>
      <c r="AA175" s="248"/>
      <c r="AB175" s="244"/>
      <c r="AC175" s="248"/>
      <c r="AD175" s="248"/>
      <c r="AE175" s="244"/>
      <c r="AF175" s="244"/>
    </row>
    <row r="176" spans="1:47">
      <c r="A176" s="195" t="s">
        <v>67</v>
      </c>
      <c r="B176" s="277">
        <v>48037</v>
      </c>
      <c r="C176" s="277">
        <v>51091</v>
      </c>
      <c r="D176" s="278">
        <v>94</v>
      </c>
      <c r="E176" s="277">
        <v>1485</v>
      </c>
      <c r="F176" s="277">
        <v>1640</v>
      </c>
      <c r="G176" s="278">
        <v>90.5</v>
      </c>
      <c r="H176" s="277">
        <v>46552</v>
      </c>
      <c r="I176" s="277">
        <v>49451</v>
      </c>
      <c r="J176" s="278">
        <v>94.1</v>
      </c>
      <c r="K176" s="277">
        <v>112859</v>
      </c>
      <c r="L176" s="277">
        <v>106792</v>
      </c>
      <c r="M176" s="278">
        <v>105.7</v>
      </c>
      <c r="N176" s="279">
        <v>160896</v>
      </c>
      <c r="O176" s="279">
        <v>157883</v>
      </c>
      <c r="P176" s="278">
        <v>101.9</v>
      </c>
      <c r="Q176" s="248"/>
      <c r="R176" s="248"/>
      <c r="S176" s="244"/>
      <c r="T176" s="248"/>
      <c r="U176" s="248"/>
      <c r="V176" s="244"/>
      <c r="W176" s="248"/>
      <c r="X176" s="248"/>
      <c r="Y176" s="244"/>
      <c r="Z176" s="248"/>
      <c r="AA176" s="248"/>
      <c r="AB176" s="244"/>
      <c r="AC176" s="248"/>
      <c r="AD176" s="248"/>
      <c r="AE176" s="244"/>
      <c r="AF176" s="244"/>
    </row>
    <row r="177" spans="1:32" s="111" customFormat="1">
      <c r="A177" s="195" t="s">
        <v>68</v>
      </c>
      <c r="B177" s="277">
        <v>65225</v>
      </c>
      <c r="C177" s="277">
        <v>55001</v>
      </c>
      <c r="D177" s="278">
        <v>118.6</v>
      </c>
      <c r="E177" s="277">
        <v>2784</v>
      </c>
      <c r="F177" s="277">
        <v>3309</v>
      </c>
      <c r="G177" s="278">
        <v>84.1</v>
      </c>
      <c r="H177" s="277">
        <v>62441</v>
      </c>
      <c r="I177" s="277">
        <v>51692</v>
      </c>
      <c r="J177" s="278">
        <v>120.8</v>
      </c>
      <c r="K177" s="277">
        <v>108385</v>
      </c>
      <c r="L177" s="277">
        <v>77523</v>
      </c>
      <c r="M177" s="278">
        <v>139.80000000000001</v>
      </c>
      <c r="N177" s="279">
        <v>173610</v>
      </c>
      <c r="O177" s="279">
        <v>132524</v>
      </c>
      <c r="P177" s="278">
        <v>131</v>
      </c>
      <c r="Q177" s="248"/>
      <c r="R177" s="248"/>
      <c r="S177" s="244"/>
      <c r="T177" s="248"/>
      <c r="U177" s="248"/>
      <c r="V177" s="244"/>
      <c r="W177" s="248"/>
      <c r="X177" s="248"/>
      <c r="Y177" s="244"/>
      <c r="Z177" s="248"/>
      <c r="AA177" s="248"/>
      <c r="AB177" s="244"/>
      <c r="AC177" s="248"/>
      <c r="AD177" s="248"/>
      <c r="AE177" s="244"/>
      <c r="AF177" s="244"/>
    </row>
    <row r="178" spans="1:32">
      <c r="A178" s="195" t="s">
        <v>69</v>
      </c>
      <c r="B178" s="277">
        <v>47149</v>
      </c>
      <c r="C178" s="277">
        <v>50985</v>
      </c>
      <c r="D178" s="278">
        <v>92.5</v>
      </c>
      <c r="E178" s="277">
        <v>534</v>
      </c>
      <c r="F178" s="277">
        <v>537</v>
      </c>
      <c r="G178" s="278">
        <v>99.4</v>
      </c>
      <c r="H178" s="277">
        <v>46615</v>
      </c>
      <c r="I178" s="277">
        <v>50448</v>
      </c>
      <c r="J178" s="278">
        <v>92.4</v>
      </c>
      <c r="K178" s="277">
        <v>82469</v>
      </c>
      <c r="L178" s="277">
        <v>73246</v>
      </c>
      <c r="M178" s="278">
        <v>112.6</v>
      </c>
      <c r="N178" s="279">
        <v>129618</v>
      </c>
      <c r="O178" s="279">
        <v>124231</v>
      </c>
      <c r="P178" s="278">
        <v>104.3</v>
      </c>
      <c r="Q178" s="248"/>
      <c r="R178" s="248"/>
      <c r="S178" s="244"/>
      <c r="T178" s="248"/>
      <c r="U178" s="248"/>
      <c r="V178" s="244"/>
      <c r="W178" s="248"/>
      <c r="X178" s="248"/>
      <c r="Y178" s="244"/>
      <c r="Z178" s="248"/>
      <c r="AA178" s="248"/>
      <c r="AB178" s="244"/>
      <c r="AC178" s="248"/>
      <c r="AD178" s="248"/>
      <c r="AE178" s="244"/>
      <c r="AF178" s="244"/>
    </row>
    <row r="179" spans="1:32">
      <c r="A179" s="195" t="s">
        <v>70</v>
      </c>
      <c r="B179" s="277">
        <v>74788</v>
      </c>
      <c r="C179" s="277">
        <v>77338</v>
      </c>
      <c r="D179" s="278">
        <v>96.7</v>
      </c>
      <c r="E179" s="277">
        <v>1742</v>
      </c>
      <c r="F179" s="277">
        <v>1484</v>
      </c>
      <c r="G179" s="278">
        <v>117.4</v>
      </c>
      <c r="H179" s="277">
        <v>73046</v>
      </c>
      <c r="I179" s="277">
        <v>75854</v>
      </c>
      <c r="J179" s="278">
        <v>96.3</v>
      </c>
      <c r="K179" s="277">
        <v>152594</v>
      </c>
      <c r="L179" s="277">
        <v>140902</v>
      </c>
      <c r="M179" s="278">
        <v>108.3</v>
      </c>
      <c r="N179" s="279">
        <v>227382</v>
      </c>
      <c r="O179" s="279">
        <v>218240</v>
      </c>
      <c r="P179" s="278">
        <v>104.2</v>
      </c>
      <c r="Q179" s="248"/>
      <c r="R179" s="248"/>
      <c r="S179" s="244"/>
      <c r="T179" s="248"/>
      <c r="U179" s="248"/>
      <c r="V179" s="244"/>
      <c r="W179" s="248"/>
      <c r="X179" s="248"/>
      <c r="Y179" s="244"/>
      <c r="Z179" s="248"/>
      <c r="AA179" s="248"/>
      <c r="AB179" s="244"/>
      <c r="AC179" s="248"/>
      <c r="AD179" s="248"/>
      <c r="AE179" s="244"/>
      <c r="AF179" s="244"/>
    </row>
    <row r="180" spans="1:32">
      <c r="A180" s="195" t="s">
        <v>71</v>
      </c>
      <c r="B180" s="277">
        <v>39306</v>
      </c>
      <c r="C180" s="277">
        <v>42334</v>
      </c>
      <c r="D180" s="278">
        <v>92.8</v>
      </c>
      <c r="E180" s="277" t="s">
        <v>178</v>
      </c>
      <c r="F180" s="277">
        <v>77</v>
      </c>
      <c r="G180" s="278" t="s">
        <v>178</v>
      </c>
      <c r="H180" s="277">
        <v>39306</v>
      </c>
      <c r="I180" s="277">
        <v>42257</v>
      </c>
      <c r="J180" s="278">
        <v>93</v>
      </c>
      <c r="K180" s="277">
        <v>85857</v>
      </c>
      <c r="L180" s="277">
        <v>85511</v>
      </c>
      <c r="M180" s="278">
        <v>100.4</v>
      </c>
      <c r="N180" s="279">
        <v>125163</v>
      </c>
      <c r="O180" s="279">
        <v>127845</v>
      </c>
      <c r="P180" s="278">
        <v>97.9</v>
      </c>
      <c r="Q180" s="248"/>
      <c r="R180" s="248"/>
      <c r="S180" s="244"/>
      <c r="T180" s="245"/>
      <c r="U180" s="248"/>
      <c r="V180" s="245"/>
      <c r="W180" s="248"/>
      <c r="X180" s="248"/>
      <c r="Y180" s="244"/>
      <c r="Z180" s="248"/>
      <c r="AA180" s="248"/>
      <c r="AB180" s="244"/>
      <c r="AC180" s="248"/>
      <c r="AD180" s="248"/>
      <c r="AE180" s="244"/>
      <c r="AF180" s="244"/>
    </row>
    <row r="181" spans="1:32" s="111" customFormat="1">
      <c r="A181" s="195" t="s">
        <v>72</v>
      </c>
      <c r="B181" s="277">
        <v>84085</v>
      </c>
      <c r="C181" s="277">
        <v>106575</v>
      </c>
      <c r="D181" s="278">
        <v>78.900000000000006</v>
      </c>
      <c r="E181" s="277">
        <v>1850</v>
      </c>
      <c r="F181" s="277">
        <v>1548</v>
      </c>
      <c r="G181" s="278">
        <v>119.5</v>
      </c>
      <c r="H181" s="277">
        <v>82235</v>
      </c>
      <c r="I181" s="277">
        <v>105027</v>
      </c>
      <c r="J181" s="278">
        <v>78.3</v>
      </c>
      <c r="K181" s="277">
        <v>167575</v>
      </c>
      <c r="L181" s="277">
        <v>183178</v>
      </c>
      <c r="M181" s="278">
        <v>91.5</v>
      </c>
      <c r="N181" s="279">
        <v>251660</v>
      </c>
      <c r="O181" s="279">
        <v>289753</v>
      </c>
      <c r="P181" s="278">
        <v>86.9</v>
      </c>
      <c r="Q181" s="248"/>
      <c r="R181" s="248"/>
      <c r="S181" s="244"/>
      <c r="T181" s="248"/>
      <c r="U181" s="248"/>
      <c r="V181" s="244"/>
      <c r="W181" s="248"/>
      <c r="X181" s="248"/>
      <c r="Y181" s="244"/>
      <c r="Z181" s="248"/>
      <c r="AA181" s="248"/>
      <c r="AB181" s="244"/>
      <c r="AC181" s="248"/>
      <c r="AD181" s="248"/>
      <c r="AE181" s="244"/>
      <c r="AF181" s="244"/>
    </row>
    <row r="182" spans="1:32">
      <c r="A182" s="195" t="s">
        <v>73</v>
      </c>
      <c r="B182" s="277">
        <v>97214</v>
      </c>
      <c r="C182" s="277">
        <v>104127</v>
      </c>
      <c r="D182" s="278">
        <v>93.4</v>
      </c>
      <c r="E182" s="277">
        <v>1591</v>
      </c>
      <c r="F182" s="277">
        <v>1564</v>
      </c>
      <c r="G182" s="278">
        <v>101.7</v>
      </c>
      <c r="H182" s="277">
        <v>95623</v>
      </c>
      <c r="I182" s="277">
        <v>102563</v>
      </c>
      <c r="J182" s="278">
        <v>93.2</v>
      </c>
      <c r="K182" s="277">
        <v>77385</v>
      </c>
      <c r="L182" s="277">
        <v>79535</v>
      </c>
      <c r="M182" s="278">
        <v>97.3</v>
      </c>
      <c r="N182" s="279">
        <v>174599</v>
      </c>
      <c r="O182" s="279">
        <v>183662</v>
      </c>
      <c r="P182" s="278">
        <v>95.1</v>
      </c>
      <c r="Q182" s="248"/>
      <c r="R182" s="248"/>
      <c r="S182" s="244"/>
      <c r="T182" s="248"/>
      <c r="U182" s="248"/>
      <c r="V182" s="244"/>
      <c r="W182" s="248"/>
      <c r="X182" s="248"/>
      <c r="Y182" s="244"/>
      <c r="Z182" s="248"/>
      <c r="AA182" s="248"/>
      <c r="AB182" s="244"/>
      <c r="AC182" s="248"/>
      <c r="AD182" s="248"/>
      <c r="AE182" s="244"/>
      <c r="AF182" s="244"/>
    </row>
    <row r="183" spans="1:32">
      <c r="A183" s="195" t="s">
        <v>74</v>
      </c>
      <c r="B183" s="277">
        <v>18786</v>
      </c>
      <c r="C183" s="277">
        <v>18602</v>
      </c>
      <c r="D183" s="278">
        <v>101</v>
      </c>
      <c r="E183" s="277">
        <v>1290</v>
      </c>
      <c r="F183" s="277">
        <v>1163</v>
      </c>
      <c r="G183" s="278">
        <v>110.9</v>
      </c>
      <c r="H183" s="277">
        <v>17496</v>
      </c>
      <c r="I183" s="277">
        <v>17439</v>
      </c>
      <c r="J183" s="278">
        <v>100.3</v>
      </c>
      <c r="K183" s="277">
        <v>25996</v>
      </c>
      <c r="L183" s="277">
        <v>31201</v>
      </c>
      <c r="M183" s="278">
        <v>83.3</v>
      </c>
      <c r="N183" s="279">
        <v>44782</v>
      </c>
      <c r="O183" s="279">
        <v>49803</v>
      </c>
      <c r="P183" s="278">
        <v>89.9</v>
      </c>
      <c r="Q183" s="248"/>
      <c r="R183" s="248"/>
      <c r="S183" s="244"/>
      <c r="T183" s="248"/>
      <c r="U183" s="248"/>
      <c r="V183" s="244"/>
      <c r="W183" s="248"/>
      <c r="X183" s="248"/>
      <c r="Y183" s="244"/>
      <c r="Z183" s="248"/>
      <c r="AA183" s="248"/>
      <c r="AB183" s="244"/>
      <c r="AC183" s="248"/>
      <c r="AD183" s="248"/>
      <c r="AE183" s="244"/>
      <c r="AF183" s="244"/>
    </row>
    <row r="184" spans="1:32">
      <c r="A184" s="195" t="s">
        <v>75</v>
      </c>
      <c r="B184" s="277">
        <v>18843</v>
      </c>
      <c r="C184" s="277">
        <v>22436</v>
      </c>
      <c r="D184" s="278">
        <v>84</v>
      </c>
      <c r="E184" s="277">
        <v>321</v>
      </c>
      <c r="F184" s="277">
        <v>297</v>
      </c>
      <c r="G184" s="278">
        <v>108.1</v>
      </c>
      <c r="H184" s="277">
        <v>18522</v>
      </c>
      <c r="I184" s="277">
        <v>22139</v>
      </c>
      <c r="J184" s="278">
        <v>83.7</v>
      </c>
      <c r="K184" s="277">
        <v>131753</v>
      </c>
      <c r="L184" s="277">
        <v>127309</v>
      </c>
      <c r="M184" s="278">
        <v>103.5</v>
      </c>
      <c r="N184" s="279">
        <v>150596</v>
      </c>
      <c r="O184" s="279">
        <v>149745</v>
      </c>
      <c r="P184" s="278">
        <v>100.6</v>
      </c>
      <c r="Q184" s="248"/>
      <c r="R184" s="248"/>
      <c r="S184" s="244"/>
      <c r="T184" s="248"/>
      <c r="U184" s="248"/>
      <c r="V184" s="244"/>
      <c r="W184" s="248"/>
      <c r="X184" s="248"/>
      <c r="Y184" s="244"/>
      <c r="Z184" s="248"/>
      <c r="AA184" s="248"/>
      <c r="AB184" s="244"/>
      <c r="AC184" s="248"/>
      <c r="AD184" s="248"/>
      <c r="AE184" s="244"/>
      <c r="AF184" s="244"/>
    </row>
    <row r="185" spans="1:32">
      <c r="A185" s="195" t="s">
        <v>76</v>
      </c>
      <c r="B185" s="277">
        <v>42882</v>
      </c>
      <c r="C185" s="277">
        <v>46701</v>
      </c>
      <c r="D185" s="278">
        <v>91.8</v>
      </c>
      <c r="E185" s="277">
        <v>867</v>
      </c>
      <c r="F185" s="277">
        <v>463</v>
      </c>
      <c r="G185" s="278">
        <v>187.3</v>
      </c>
      <c r="H185" s="277">
        <v>42015</v>
      </c>
      <c r="I185" s="277">
        <v>46238</v>
      </c>
      <c r="J185" s="278">
        <v>90.9</v>
      </c>
      <c r="K185" s="277">
        <v>51018</v>
      </c>
      <c r="L185" s="277">
        <v>75753</v>
      </c>
      <c r="M185" s="278">
        <v>67.3</v>
      </c>
      <c r="N185" s="279">
        <v>93900</v>
      </c>
      <c r="O185" s="279">
        <v>122454</v>
      </c>
      <c r="P185" s="278">
        <v>76.7</v>
      </c>
      <c r="Q185" s="248"/>
      <c r="R185" s="248"/>
      <c r="S185" s="244"/>
      <c r="T185" s="248"/>
      <c r="U185" s="248"/>
      <c r="V185" s="244"/>
      <c r="W185" s="248"/>
      <c r="X185" s="248"/>
      <c r="Y185" s="244"/>
      <c r="Z185" s="248"/>
      <c r="AA185" s="248"/>
      <c r="AB185" s="244"/>
      <c r="AC185" s="248"/>
      <c r="AD185" s="248"/>
      <c r="AE185" s="244"/>
      <c r="AF185" s="244"/>
    </row>
    <row r="186" spans="1:32">
      <c r="A186" s="195" t="s">
        <v>77</v>
      </c>
      <c r="B186" s="277">
        <v>37540</v>
      </c>
      <c r="C186" s="277">
        <v>41661</v>
      </c>
      <c r="D186" s="278">
        <v>90.1</v>
      </c>
      <c r="E186" s="277">
        <v>7256</v>
      </c>
      <c r="F186" s="277">
        <v>6967</v>
      </c>
      <c r="G186" s="278">
        <v>104.1</v>
      </c>
      <c r="H186" s="277">
        <v>30284</v>
      </c>
      <c r="I186" s="277">
        <v>34694</v>
      </c>
      <c r="J186" s="278">
        <v>87.3</v>
      </c>
      <c r="K186" s="277">
        <v>41610</v>
      </c>
      <c r="L186" s="277">
        <v>45819</v>
      </c>
      <c r="M186" s="278">
        <v>90.8</v>
      </c>
      <c r="N186" s="279">
        <v>79150</v>
      </c>
      <c r="O186" s="279">
        <v>87480</v>
      </c>
      <c r="P186" s="278">
        <v>90.5</v>
      </c>
      <c r="Q186" s="248"/>
      <c r="R186" s="248"/>
      <c r="S186" s="244"/>
      <c r="T186" s="248"/>
      <c r="U186" s="248"/>
      <c r="V186" s="244"/>
      <c r="W186" s="248"/>
      <c r="X186" s="248"/>
      <c r="Y186" s="244"/>
      <c r="Z186" s="248"/>
      <c r="AA186" s="248"/>
      <c r="AB186" s="244"/>
      <c r="AC186" s="248"/>
      <c r="AD186" s="248"/>
      <c r="AE186" s="244"/>
      <c r="AF186" s="244"/>
    </row>
    <row r="187" spans="1:32">
      <c r="A187" s="195" t="s">
        <v>78</v>
      </c>
      <c r="B187" s="277">
        <v>1415</v>
      </c>
      <c r="C187" s="277">
        <v>1285</v>
      </c>
      <c r="D187" s="278">
        <v>110.1</v>
      </c>
      <c r="E187" s="277">
        <v>759</v>
      </c>
      <c r="F187" s="277">
        <v>596</v>
      </c>
      <c r="G187" s="278">
        <v>127.3</v>
      </c>
      <c r="H187" s="277">
        <v>656</v>
      </c>
      <c r="I187" s="277">
        <v>689</v>
      </c>
      <c r="J187" s="278">
        <v>95.2</v>
      </c>
      <c r="K187" s="277">
        <v>8411</v>
      </c>
      <c r="L187" s="277">
        <v>8573</v>
      </c>
      <c r="M187" s="278">
        <v>98.1</v>
      </c>
      <c r="N187" s="279">
        <v>9826</v>
      </c>
      <c r="O187" s="279">
        <v>9858</v>
      </c>
      <c r="P187" s="278">
        <v>99.7</v>
      </c>
      <c r="Q187" s="248"/>
      <c r="R187" s="248"/>
      <c r="S187" s="244"/>
      <c r="T187" s="248"/>
      <c r="U187" s="248"/>
      <c r="V187" s="244"/>
      <c r="W187" s="248"/>
      <c r="X187" s="248"/>
      <c r="Y187" s="244"/>
      <c r="Z187" s="248"/>
      <c r="AA187" s="248"/>
      <c r="AB187" s="244"/>
      <c r="AC187" s="248"/>
      <c r="AD187" s="248"/>
      <c r="AE187" s="244"/>
      <c r="AF187" s="244"/>
    </row>
    <row r="188" spans="1:32">
      <c r="A188" s="195" t="s">
        <v>79</v>
      </c>
      <c r="B188" s="277">
        <v>57701</v>
      </c>
      <c r="C188" s="277">
        <v>62165</v>
      </c>
      <c r="D188" s="278">
        <v>92.8</v>
      </c>
      <c r="E188" s="277">
        <v>4094</v>
      </c>
      <c r="F188" s="277">
        <v>4526</v>
      </c>
      <c r="G188" s="278">
        <v>90.5</v>
      </c>
      <c r="H188" s="277">
        <v>53607</v>
      </c>
      <c r="I188" s="277">
        <v>57639</v>
      </c>
      <c r="J188" s="278">
        <v>93</v>
      </c>
      <c r="K188" s="277">
        <v>167821</v>
      </c>
      <c r="L188" s="277">
        <v>164959</v>
      </c>
      <c r="M188" s="278">
        <v>101.7</v>
      </c>
      <c r="N188" s="279">
        <v>225522</v>
      </c>
      <c r="O188" s="279">
        <v>227124</v>
      </c>
      <c r="P188" s="278">
        <v>99.3</v>
      </c>
      <c r="Q188" s="248"/>
      <c r="R188" s="248"/>
      <c r="S188" s="244"/>
      <c r="T188" s="248"/>
      <c r="U188" s="248"/>
      <c r="V188" s="244"/>
      <c r="W188" s="248"/>
      <c r="X188" s="248"/>
      <c r="Y188" s="244"/>
      <c r="Z188" s="248"/>
      <c r="AA188" s="248"/>
      <c r="AB188" s="244"/>
      <c r="AC188" s="248"/>
      <c r="AD188" s="248"/>
      <c r="AE188" s="244"/>
      <c r="AF188" s="244"/>
    </row>
    <row r="189" spans="1:32" s="112" customFormat="1" ht="14.25">
      <c r="A189" s="189" t="s">
        <v>80</v>
      </c>
      <c r="B189" s="277">
        <v>23692</v>
      </c>
      <c r="C189" s="277">
        <v>32525</v>
      </c>
      <c r="D189" s="278">
        <v>72.8</v>
      </c>
      <c r="E189" s="277">
        <v>54</v>
      </c>
      <c r="F189" s="277">
        <v>105</v>
      </c>
      <c r="G189" s="278">
        <v>51.4</v>
      </c>
      <c r="H189" s="277">
        <v>23638</v>
      </c>
      <c r="I189" s="277">
        <v>32420</v>
      </c>
      <c r="J189" s="278">
        <v>72.900000000000006</v>
      </c>
      <c r="K189" s="277">
        <v>23166</v>
      </c>
      <c r="L189" s="277">
        <v>26580</v>
      </c>
      <c r="M189" s="278">
        <v>87.2</v>
      </c>
      <c r="N189" s="279">
        <v>46858</v>
      </c>
      <c r="O189" s="279">
        <v>59105</v>
      </c>
      <c r="P189" s="278">
        <v>79.3</v>
      </c>
      <c r="Q189" s="248"/>
      <c r="R189" s="248"/>
      <c r="S189" s="244"/>
      <c r="T189" s="248"/>
      <c r="U189" s="248"/>
      <c r="V189" s="244"/>
      <c r="W189" s="248"/>
      <c r="X189" s="248"/>
      <c r="Y189" s="244"/>
      <c r="Z189" s="248"/>
      <c r="AA189" s="248"/>
      <c r="AB189" s="244"/>
      <c r="AC189" s="248"/>
      <c r="AD189" s="248"/>
      <c r="AE189" s="244"/>
      <c r="AF189" s="244"/>
    </row>
    <row r="190" spans="1:32" s="111" customFormat="1">
      <c r="A190" s="195" t="s">
        <v>81</v>
      </c>
      <c r="B190" s="277">
        <v>40195</v>
      </c>
      <c r="C190" s="277">
        <v>39322</v>
      </c>
      <c r="D190" s="278">
        <v>102.2</v>
      </c>
      <c r="E190" s="277">
        <v>690</v>
      </c>
      <c r="F190" s="277">
        <v>460</v>
      </c>
      <c r="G190" s="278">
        <v>150</v>
      </c>
      <c r="H190" s="277">
        <v>39505</v>
      </c>
      <c r="I190" s="277">
        <v>38862</v>
      </c>
      <c r="J190" s="278">
        <v>101.7</v>
      </c>
      <c r="K190" s="277">
        <v>77416</v>
      </c>
      <c r="L190" s="277">
        <v>90391</v>
      </c>
      <c r="M190" s="278">
        <v>85.6</v>
      </c>
      <c r="N190" s="279">
        <v>117611</v>
      </c>
      <c r="O190" s="279">
        <v>129713</v>
      </c>
      <c r="P190" s="278">
        <v>90.7</v>
      </c>
      <c r="Q190" s="248"/>
      <c r="R190" s="248"/>
      <c r="S190" s="244"/>
      <c r="T190" s="248"/>
      <c r="U190" s="248"/>
      <c r="V190" s="244"/>
      <c r="W190" s="248"/>
      <c r="X190" s="248"/>
      <c r="Y190" s="244"/>
      <c r="Z190" s="248"/>
      <c r="AA190" s="248"/>
      <c r="AB190" s="244"/>
      <c r="AC190" s="248"/>
      <c r="AD190" s="248"/>
      <c r="AE190" s="244"/>
      <c r="AF190" s="244"/>
    </row>
    <row r="191" spans="1:32">
      <c r="A191" s="195" t="s">
        <v>82</v>
      </c>
      <c r="B191" s="277" t="s">
        <v>178</v>
      </c>
      <c r="C191" s="277" t="s">
        <v>178</v>
      </c>
      <c r="D191" s="278" t="s">
        <v>178</v>
      </c>
      <c r="E191" s="277" t="s">
        <v>178</v>
      </c>
      <c r="F191" s="277" t="s">
        <v>178</v>
      </c>
      <c r="G191" s="278" t="s">
        <v>178</v>
      </c>
      <c r="H191" s="277" t="s">
        <v>178</v>
      </c>
      <c r="I191" s="277" t="s">
        <v>178</v>
      </c>
      <c r="J191" s="278" t="s">
        <v>178</v>
      </c>
      <c r="K191" s="277">
        <v>121</v>
      </c>
      <c r="L191" s="277">
        <v>151</v>
      </c>
      <c r="M191" s="278">
        <v>80.099999999999994</v>
      </c>
      <c r="N191" s="279">
        <v>121</v>
      </c>
      <c r="O191" s="279">
        <v>151</v>
      </c>
      <c r="P191" s="278">
        <v>80.099999999999994</v>
      </c>
      <c r="Q191" s="245"/>
      <c r="R191" s="245"/>
      <c r="S191" s="245"/>
      <c r="T191" s="245"/>
      <c r="U191" s="245"/>
      <c r="V191" s="245"/>
      <c r="W191" s="245"/>
      <c r="X191" s="245"/>
      <c r="Y191" s="245"/>
      <c r="Z191" s="248"/>
      <c r="AA191" s="248"/>
      <c r="AB191" s="244"/>
      <c r="AC191" s="248"/>
      <c r="AD191" s="248"/>
      <c r="AE191" s="244"/>
      <c r="AF191" s="244"/>
    </row>
    <row r="192" spans="1:32">
      <c r="A192" s="195" t="s">
        <v>83</v>
      </c>
      <c r="B192" s="277" t="s">
        <v>178</v>
      </c>
      <c r="C192" s="277" t="s">
        <v>178</v>
      </c>
      <c r="D192" s="278" t="s">
        <v>178</v>
      </c>
      <c r="E192" s="277" t="s">
        <v>178</v>
      </c>
      <c r="F192" s="277" t="s">
        <v>178</v>
      </c>
      <c r="G192" s="278" t="s">
        <v>178</v>
      </c>
      <c r="H192" s="277" t="s">
        <v>178</v>
      </c>
      <c r="I192" s="277" t="s">
        <v>178</v>
      </c>
      <c r="J192" s="278" t="s">
        <v>178</v>
      </c>
      <c r="K192" s="277">
        <v>567</v>
      </c>
      <c r="L192" s="277">
        <v>624</v>
      </c>
      <c r="M192" s="278">
        <v>90.9</v>
      </c>
      <c r="N192" s="279">
        <v>567</v>
      </c>
      <c r="O192" s="279">
        <v>624</v>
      </c>
      <c r="P192" s="278">
        <v>90.9</v>
      </c>
      <c r="Q192" s="245"/>
      <c r="R192" s="245"/>
      <c r="S192" s="245"/>
      <c r="T192" s="245"/>
      <c r="U192" s="245"/>
      <c r="V192" s="245"/>
      <c r="W192" s="245"/>
      <c r="X192" s="245"/>
      <c r="Y192" s="245"/>
      <c r="Z192" s="248"/>
      <c r="AA192" s="248"/>
      <c r="AB192" s="244"/>
      <c r="AC192" s="248"/>
      <c r="AD192" s="248"/>
      <c r="AE192" s="244"/>
      <c r="AF192" s="244"/>
    </row>
    <row r="193" spans="1:32">
      <c r="A193" s="196" t="s">
        <v>84</v>
      </c>
      <c r="B193" s="284">
        <v>119</v>
      </c>
      <c r="C193" s="284">
        <v>119</v>
      </c>
      <c r="D193" s="285">
        <v>100</v>
      </c>
      <c r="E193" s="284" t="s">
        <v>178</v>
      </c>
      <c r="F193" s="284" t="s">
        <v>178</v>
      </c>
      <c r="G193" s="285" t="s">
        <v>178</v>
      </c>
      <c r="H193" s="284">
        <v>119</v>
      </c>
      <c r="I193" s="284">
        <v>119</v>
      </c>
      <c r="J193" s="285">
        <v>100</v>
      </c>
      <c r="K193" s="284">
        <v>5953</v>
      </c>
      <c r="L193" s="284">
        <v>5353</v>
      </c>
      <c r="M193" s="285">
        <v>111.2</v>
      </c>
      <c r="N193" s="286">
        <v>6072</v>
      </c>
      <c r="O193" s="286">
        <v>5472</v>
      </c>
      <c r="P193" s="285">
        <v>111</v>
      </c>
      <c r="Q193" s="248"/>
      <c r="R193" s="248"/>
      <c r="S193" s="244"/>
      <c r="T193" s="245"/>
      <c r="U193" s="245"/>
      <c r="V193" s="245"/>
      <c r="W193" s="248"/>
      <c r="X193" s="248"/>
      <c r="Y193" s="244"/>
      <c r="Z193" s="248"/>
      <c r="AA193" s="248"/>
      <c r="AB193" s="244"/>
      <c r="AC193" s="248"/>
      <c r="AD193" s="248"/>
      <c r="AE193" s="244"/>
      <c r="AF193" s="244"/>
    </row>
    <row r="194" spans="1:32">
      <c r="A194" s="199"/>
      <c r="B194" s="121"/>
      <c r="C194" s="121"/>
      <c r="D194" s="122"/>
      <c r="E194" s="113"/>
      <c r="F194" s="123"/>
      <c r="G194" s="122"/>
      <c r="H194" s="113"/>
      <c r="I194" s="123"/>
      <c r="J194" s="122"/>
      <c r="K194" s="113"/>
      <c r="L194" s="123"/>
      <c r="M194" s="122"/>
      <c r="O194" s="113"/>
      <c r="P194" s="114"/>
      <c r="R194" s="198"/>
      <c r="S194" s="198"/>
      <c r="T194" s="198"/>
      <c r="U194" s="198"/>
    </row>
    <row r="195" spans="1:32">
      <c r="G195" s="162"/>
      <c r="O195" s="198"/>
      <c r="R195" s="198"/>
      <c r="S195" s="198"/>
      <c r="T195" s="198"/>
      <c r="U195" s="198"/>
    </row>
    <row r="196" spans="1:32" ht="24.75" customHeight="1">
      <c r="A196" s="424" t="s">
        <v>158</v>
      </c>
      <c r="B196" s="424"/>
      <c r="C196" s="424"/>
      <c r="D196" s="424"/>
      <c r="E196" s="424"/>
      <c r="F196" s="424"/>
      <c r="G196" s="424"/>
      <c r="H196" s="424"/>
      <c r="I196" s="424"/>
      <c r="J196" s="424"/>
      <c r="K196" s="424"/>
      <c r="L196" s="424"/>
      <c r="M196" s="424"/>
      <c r="N196" s="424"/>
      <c r="O196" s="424"/>
      <c r="P196" s="424"/>
      <c r="R196" s="198"/>
      <c r="S196" s="198"/>
      <c r="T196" s="198"/>
      <c r="U196" s="198"/>
    </row>
    <row r="197" spans="1:32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P197" s="120" t="s">
        <v>102</v>
      </c>
      <c r="R197" s="198"/>
      <c r="S197" s="198"/>
      <c r="T197" s="198"/>
      <c r="U197" s="198"/>
    </row>
    <row r="198" spans="1:32" ht="15.75" customHeight="1">
      <c r="A198" s="394"/>
      <c r="B198" s="384" t="s">
        <v>113</v>
      </c>
      <c r="C198" s="384"/>
      <c r="D198" s="384"/>
      <c r="E198" s="385" t="s">
        <v>59</v>
      </c>
      <c r="F198" s="386"/>
      <c r="G198" s="386"/>
      <c r="H198" s="386"/>
      <c r="I198" s="386"/>
      <c r="J198" s="386"/>
      <c r="K198" s="388" t="s">
        <v>123</v>
      </c>
      <c r="L198" s="389"/>
      <c r="M198" s="390"/>
      <c r="N198" s="384" t="s">
        <v>60</v>
      </c>
      <c r="O198" s="384"/>
      <c r="P198" s="385"/>
      <c r="Q198" s="113"/>
      <c r="R198" s="198"/>
      <c r="S198" s="198"/>
      <c r="T198" s="198"/>
      <c r="U198" s="198"/>
    </row>
    <row r="199" spans="1:32" ht="39" customHeight="1">
      <c r="A199" s="394"/>
      <c r="B199" s="384"/>
      <c r="C199" s="384"/>
      <c r="D199" s="384"/>
      <c r="E199" s="384" t="s">
        <v>58</v>
      </c>
      <c r="F199" s="384"/>
      <c r="G199" s="384"/>
      <c r="H199" s="384" t="s">
        <v>57</v>
      </c>
      <c r="I199" s="384"/>
      <c r="J199" s="384"/>
      <c r="K199" s="391"/>
      <c r="L199" s="392"/>
      <c r="M199" s="393"/>
      <c r="N199" s="384"/>
      <c r="O199" s="384"/>
      <c r="P199" s="385"/>
      <c r="Q199" s="113"/>
    </row>
    <row r="200" spans="1:32" ht="37.5" customHeight="1">
      <c r="A200" s="394"/>
      <c r="B200" s="271" t="s">
        <v>144</v>
      </c>
      <c r="C200" s="271" t="s">
        <v>112</v>
      </c>
      <c r="D200" s="250" t="s">
        <v>147</v>
      </c>
      <c r="E200" s="271" t="s">
        <v>144</v>
      </c>
      <c r="F200" s="271" t="s">
        <v>112</v>
      </c>
      <c r="G200" s="250" t="s">
        <v>147</v>
      </c>
      <c r="H200" s="271" t="s">
        <v>144</v>
      </c>
      <c r="I200" s="271" t="s">
        <v>112</v>
      </c>
      <c r="J200" s="250" t="s">
        <v>147</v>
      </c>
      <c r="K200" s="271" t="s">
        <v>144</v>
      </c>
      <c r="L200" s="271" t="s">
        <v>112</v>
      </c>
      <c r="M200" s="250" t="s">
        <v>147</v>
      </c>
      <c r="N200" s="271" t="s">
        <v>144</v>
      </c>
      <c r="O200" s="271" t="s">
        <v>112</v>
      </c>
      <c r="P200" s="275" t="s">
        <v>147</v>
      </c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</row>
    <row r="201" spans="1:32">
      <c r="A201" s="55" t="s">
        <v>64</v>
      </c>
      <c r="B201" s="181">
        <v>310863</v>
      </c>
      <c r="C201" s="181">
        <v>300043</v>
      </c>
      <c r="D201" s="175">
        <v>103.6</v>
      </c>
      <c r="E201" s="181">
        <v>253166</v>
      </c>
      <c r="F201" s="181">
        <v>255132</v>
      </c>
      <c r="G201" s="288">
        <v>99.2</v>
      </c>
      <c r="H201" s="181">
        <v>57697</v>
      </c>
      <c r="I201" s="181">
        <v>44911</v>
      </c>
      <c r="J201" s="175">
        <v>128.5</v>
      </c>
      <c r="K201" s="181">
        <v>219295</v>
      </c>
      <c r="L201" s="181">
        <v>239893</v>
      </c>
      <c r="M201" s="175">
        <v>91.4</v>
      </c>
      <c r="N201" s="181">
        <v>530158</v>
      </c>
      <c r="O201" s="181">
        <v>539936</v>
      </c>
      <c r="P201" s="175">
        <v>98.2</v>
      </c>
      <c r="Q201" s="248"/>
      <c r="R201" s="248"/>
      <c r="S201" s="244"/>
      <c r="T201" s="248"/>
      <c r="U201" s="248"/>
      <c r="V201" s="244"/>
      <c r="W201" s="248"/>
      <c r="X201" s="248"/>
      <c r="Y201" s="244"/>
      <c r="Z201" s="248"/>
      <c r="AA201" s="248"/>
      <c r="AB201" s="244"/>
      <c r="AC201" s="248"/>
      <c r="AD201" s="248"/>
      <c r="AE201" s="244"/>
      <c r="AF201" s="244"/>
    </row>
    <row r="202" spans="1:32" s="111" customFormat="1">
      <c r="A202" s="189" t="s">
        <v>65</v>
      </c>
      <c r="B202" s="152">
        <v>906</v>
      </c>
      <c r="C202" s="152">
        <v>2814</v>
      </c>
      <c r="D202" s="175">
        <v>32.200000000000003</v>
      </c>
      <c r="E202" s="181" t="s">
        <v>178</v>
      </c>
      <c r="F202" s="181" t="s">
        <v>178</v>
      </c>
      <c r="G202" s="175" t="s">
        <v>178</v>
      </c>
      <c r="H202" s="181">
        <v>906</v>
      </c>
      <c r="I202" s="181">
        <v>2814</v>
      </c>
      <c r="J202" s="175">
        <v>32.200000000000003</v>
      </c>
      <c r="K202" s="181">
        <v>4274</v>
      </c>
      <c r="L202" s="181">
        <v>10239</v>
      </c>
      <c r="M202" s="175">
        <v>41.7</v>
      </c>
      <c r="N202" s="152">
        <v>5180</v>
      </c>
      <c r="O202" s="152">
        <v>13053</v>
      </c>
      <c r="P202" s="175">
        <v>39.700000000000003</v>
      </c>
      <c r="Q202" s="248"/>
      <c r="R202" s="248"/>
      <c r="S202" s="244"/>
      <c r="T202" s="245"/>
      <c r="U202" s="245"/>
      <c r="V202" s="245"/>
      <c r="W202" s="248"/>
      <c r="X202" s="248"/>
      <c r="Y202" s="244"/>
      <c r="Z202" s="248"/>
      <c r="AA202" s="248"/>
      <c r="AB202" s="244"/>
      <c r="AC202" s="248"/>
      <c r="AD202" s="248"/>
      <c r="AE202" s="244"/>
      <c r="AF202" s="244"/>
    </row>
    <row r="203" spans="1:32">
      <c r="A203" s="195" t="s">
        <v>66</v>
      </c>
      <c r="B203" s="152">
        <v>8825</v>
      </c>
      <c r="C203" s="152">
        <v>9126</v>
      </c>
      <c r="D203" s="175">
        <v>96.7</v>
      </c>
      <c r="E203" s="181">
        <v>3683</v>
      </c>
      <c r="F203" s="181">
        <v>5088</v>
      </c>
      <c r="G203" s="175">
        <v>72.400000000000006</v>
      </c>
      <c r="H203" s="181">
        <v>5142</v>
      </c>
      <c r="I203" s="181">
        <v>4038</v>
      </c>
      <c r="J203" s="175">
        <v>127.3</v>
      </c>
      <c r="K203" s="181">
        <v>41842</v>
      </c>
      <c r="L203" s="181">
        <v>52329</v>
      </c>
      <c r="M203" s="175">
        <v>80</v>
      </c>
      <c r="N203" s="152">
        <v>50667</v>
      </c>
      <c r="O203" s="152">
        <v>61455</v>
      </c>
      <c r="P203" s="175">
        <v>82.4</v>
      </c>
      <c r="Q203" s="248"/>
      <c r="R203" s="248"/>
      <c r="S203" s="244"/>
      <c r="T203" s="248"/>
      <c r="U203" s="248"/>
      <c r="V203" s="244"/>
      <c r="W203" s="248"/>
      <c r="X203" s="248"/>
      <c r="Y203" s="244"/>
      <c r="Z203" s="248"/>
      <c r="AA203" s="248"/>
      <c r="AB203" s="244"/>
      <c r="AC203" s="248"/>
      <c r="AD203" s="248"/>
      <c r="AE203" s="244"/>
      <c r="AF203" s="244"/>
    </row>
    <row r="204" spans="1:32">
      <c r="A204" s="195" t="s">
        <v>67</v>
      </c>
      <c r="B204" s="152">
        <v>1211</v>
      </c>
      <c r="C204" s="152">
        <v>1279</v>
      </c>
      <c r="D204" s="175">
        <v>94.7</v>
      </c>
      <c r="E204" s="181" t="s">
        <v>178</v>
      </c>
      <c r="F204" s="181" t="s">
        <v>178</v>
      </c>
      <c r="G204" s="175" t="s">
        <v>178</v>
      </c>
      <c r="H204" s="181">
        <v>1211</v>
      </c>
      <c r="I204" s="181">
        <v>1279</v>
      </c>
      <c r="J204" s="175">
        <v>94.7</v>
      </c>
      <c r="K204" s="181">
        <v>1824</v>
      </c>
      <c r="L204" s="181">
        <v>3307</v>
      </c>
      <c r="M204" s="175">
        <v>55.2</v>
      </c>
      <c r="N204" s="152">
        <v>3035</v>
      </c>
      <c r="O204" s="152">
        <v>4586</v>
      </c>
      <c r="P204" s="175">
        <v>66.2</v>
      </c>
      <c r="Q204" s="248"/>
      <c r="R204" s="248"/>
      <c r="S204" s="244"/>
      <c r="T204" s="245"/>
      <c r="U204" s="245"/>
      <c r="V204" s="245"/>
      <c r="W204" s="248"/>
      <c r="X204" s="248"/>
      <c r="Y204" s="244"/>
      <c r="Z204" s="248"/>
      <c r="AA204" s="248"/>
      <c r="AB204" s="244"/>
      <c r="AC204" s="248"/>
      <c r="AD204" s="248"/>
      <c r="AE204" s="244"/>
      <c r="AF204" s="244"/>
    </row>
    <row r="205" spans="1:32" s="111" customFormat="1">
      <c r="A205" s="195" t="s">
        <v>68</v>
      </c>
      <c r="B205" s="152">
        <v>21827</v>
      </c>
      <c r="C205" s="152">
        <v>15495</v>
      </c>
      <c r="D205" s="175">
        <v>140.9</v>
      </c>
      <c r="E205" s="181">
        <v>6181</v>
      </c>
      <c r="F205" s="181">
        <v>9444</v>
      </c>
      <c r="G205" s="175">
        <v>65.400000000000006</v>
      </c>
      <c r="H205" s="181">
        <v>15646</v>
      </c>
      <c r="I205" s="181">
        <v>6051</v>
      </c>
      <c r="J205" s="175">
        <v>258.60000000000002</v>
      </c>
      <c r="K205" s="181">
        <v>2299</v>
      </c>
      <c r="L205" s="181">
        <v>1938</v>
      </c>
      <c r="M205" s="175">
        <v>118.6</v>
      </c>
      <c r="N205" s="152">
        <v>24126</v>
      </c>
      <c r="O205" s="152">
        <v>17433</v>
      </c>
      <c r="P205" s="175">
        <v>138.4</v>
      </c>
      <c r="Q205" s="248"/>
      <c r="R205" s="248"/>
      <c r="S205" s="244"/>
      <c r="T205" s="248"/>
      <c r="U205" s="248"/>
      <c r="V205" s="244"/>
      <c r="W205" s="248"/>
      <c r="X205" s="248"/>
      <c r="Y205" s="244"/>
      <c r="Z205" s="248"/>
      <c r="AA205" s="248"/>
      <c r="AB205" s="244"/>
      <c r="AC205" s="248"/>
      <c r="AD205" s="248"/>
      <c r="AE205" s="244"/>
      <c r="AF205" s="244"/>
    </row>
    <row r="206" spans="1:32">
      <c r="A206" s="195" t="s">
        <v>69</v>
      </c>
      <c r="B206" s="152">
        <v>170</v>
      </c>
      <c r="C206" s="152">
        <v>36</v>
      </c>
      <c r="D206" s="175">
        <v>472.2</v>
      </c>
      <c r="E206" s="181" t="s">
        <v>178</v>
      </c>
      <c r="F206" s="181">
        <v>36</v>
      </c>
      <c r="G206" s="175" t="s">
        <v>178</v>
      </c>
      <c r="H206" s="181">
        <v>170</v>
      </c>
      <c r="I206" s="181" t="s">
        <v>178</v>
      </c>
      <c r="J206" s="175" t="s">
        <v>178</v>
      </c>
      <c r="K206" s="181">
        <v>29</v>
      </c>
      <c r="L206" s="181">
        <v>100</v>
      </c>
      <c r="M206" s="175">
        <v>29</v>
      </c>
      <c r="N206" s="152">
        <v>199</v>
      </c>
      <c r="O206" s="152">
        <v>136</v>
      </c>
      <c r="P206" s="175">
        <v>146.30000000000001</v>
      </c>
      <c r="Q206" s="248"/>
      <c r="R206" s="248"/>
      <c r="S206" s="244"/>
      <c r="T206" s="245"/>
      <c r="U206" s="248"/>
      <c r="V206" s="245"/>
      <c r="W206" s="248"/>
      <c r="X206" s="245"/>
      <c r="Y206" s="245"/>
      <c r="Z206" s="248"/>
      <c r="AA206" s="248"/>
      <c r="AB206" s="244"/>
      <c r="AC206" s="248"/>
      <c r="AD206" s="248"/>
      <c r="AE206" s="244"/>
      <c r="AF206" s="244"/>
    </row>
    <row r="207" spans="1:32">
      <c r="A207" s="195" t="s">
        <v>70</v>
      </c>
      <c r="B207" s="152">
        <v>7893</v>
      </c>
      <c r="C207" s="152">
        <v>8305</v>
      </c>
      <c r="D207" s="175">
        <v>95</v>
      </c>
      <c r="E207" s="181">
        <v>6645</v>
      </c>
      <c r="F207" s="181">
        <v>7140</v>
      </c>
      <c r="G207" s="175">
        <v>93.1</v>
      </c>
      <c r="H207" s="181">
        <v>1248</v>
      </c>
      <c r="I207" s="181">
        <v>1165</v>
      </c>
      <c r="J207" s="175">
        <v>107.1</v>
      </c>
      <c r="K207" s="181">
        <v>4739</v>
      </c>
      <c r="L207" s="181">
        <v>7002</v>
      </c>
      <c r="M207" s="175">
        <v>67.7</v>
      </c>
      <c r="N207" s="152">
        <v>12632</v>
      </c>
      <c r="O207" s="152">
        <v>15307</v>
      </c>
      <c r="P207" s="175">
        <v>82.5</v>
      </c>
      <c r="Q207" s="248"/>
      <c r="R207" s="248"/>
      <c r="S207" s="244"/>
      <c r="T207" s="248"/>
      <c r="U207" s="248"/>
      <c r="V207" s="244"/>
      <c r="W207" s="248"/>
      <c r="X207" s="248"/>
      <c r="Y207" s="244"/>
      <c r="Z207" s="248"/>
      <c r="AA207" s="248"/>
      <c r="AB207" s="244"/>
      <c r="AC207" s="248"/>
      <c r="AD207" s="248"/>
      <c r="AE207" s="244"/>
      <c r="AF207" s="244"/>
    </row>
    <row r="208" spans="1:32">
      <c r="A208" s="195" t="s">
        <v>71</v>
      </c>
      <c r="B208" s="152">
        <v>1839</v>
      </c>
      <c r="C208" s="152">
        <v>1594</v>
      </c>
      <c r="D208" s="175">
        <v>115.4</v>
      </c>
      <c r="E208" s="181" t="s">
        <v>178</v>
      </c>
      <c r="F208" s="181" t="s">
        <v>178</v>
      </c>
      <c r="G208" s="175" t="s">
        <v>178</v>
      </c>
      <c r="H208" s="181">
        <v>1839</v>
      </c>
      <c r="I208" s="181">
        <v>1594</v>
      </c>
      <c r="J208" s="175">
        <v>115.4</v>
      </c>
      <c r="K208" s="181">
        <v>3576</v>
      </c>
      <c r="L208" s="181">
        <v>2867</v>
      </c>
      <c r="M208" s="175">
        <v>124.7</v>
      </c>
      <c r="N208" s="152">
        <v>5415</v>
      </c>
      <c r="O208" s="152">
        <v>4461</v>
      </c>
      <c r="P208" s="175">
        <v>121.4</v>
      </c>
      <c r="Q208" s="248"/>
      <c r="R208" s="248"/>
      <c r="S208" s="244"/>
      <c r="T208" s="245"/>
      <c r="U208" s="245"/>
      <c r="V208" s="245"/>
      <c r="W208" s="248"/>
      <c r="X208" s="248"/>
      <c r="Y208" s="244"/>
      <c r="Z208" s="248"/>
      <c r="AA208" s="248"/>
      <c r="AB208" s="244"/>
      <c r="AC208" s="248"/>
      <c r="AD208" s="248"/>
      <c r="AE208" s="244"/>
      <c r="AF208" s="244"/>
    </row>
    <row r="209" spans="1:32" s="111" customFormat="1">
      <c r="A209" s="195" t="s">
        <v>72</v>
      </c>
      <c r="B209" s="152">
        <v>8677</v>
      </c>
      <c r="C209" s="152">
        <v>8848</v>
      </c>
      <c r="D209" s="175">
        <v>98.1</v>
      </c>
      <c r="E209" s="181">
        <v>6989</v>
      </c>
      <c r="F209" s="181">
        <v>6983</v>
      </c>
      <c r="G209" s="175">
        <v>100.1</v>
      </c>
      <c r="H209" s="181">
        <v>1688</v>
      </c>
      <c r="I209" s="181">
        <v>1865</v>
      </c>
      <c r="J209" s="175">
        <v>90.5</v>
      </c>
      <c r="K209" s="181">
        <v>5711</v>
      </c>
      <c r="L209" s="181">
        <v>6170</v>
      </c>
      <c r="M209" s="175">
        <v>92.6</v>
      </c>
      <c r="N209" s="152">
        <v>14388</v>
      </c>
      <c r="O209" s="152">
        <v>15018</v>
      </c>
      <c r="P209" s="175">
        <v>95.8</v>
      </c>
      <c r="Q209" s="248"/>
      <c r="R209" s="248"/>
      <c r="S209" s="244"/>
      <c r="T209" s="248"/>
      <c r="U209" s="248"/>
      <c r="V209" s="244"/>
      <c r="W209" s="248"/>
      <c r="X209" s="248"/>
      <c r="Y209" s="244"/>
      <c r="Z209" s="248"/>
      <c r="AA209" s="248"/>
      <c r="AB209" s="244"/>
      <c r="AC209" s="248"/>
      <c r="AD209" s="248"/>
      <c r="AE209" s="244"/>
      <c r="AF209" s="244"/>
    </row>
    <row r="210" spans="1:32">
      <c r="A210" s="195" t="s">
        <v>73</v>
      </c>
      <c r="B210" s="152">
        <v>57015</v>
      </c>
      <c r="C210" s="152">
        <v>58616</v>
      </c>
      <c r="D210" s="175">
        <v>97.3</v>
      </c>
      <c r="E210" s="181">
        <v>47643</v>
      </c>
      <c r="F210" s="181">
        <v>50232</v>
      </c>
      <c r="G210" s="175">
        <v>94.8</v>
      </c>
      <c r="H210" s="181">
        <v>9372</v>
      </c>
      <c r="I210" s="181">
        <v>8384</v>
      </c>
      <c r="J210" s="175">
        <v>111.8</v>
      </c>
      <c r="K210" s="181">
        <v>10628</v>
      </c>
      <c r="L210" s="181">
        <v>11268</v>
      </c>
      <c r="M210" s="175">
        <v>94.3</v>
      </c>
      <c r="N210" s="152">
        <v>67643</v>
      </c>
      <c r="O210" s="152">
        <v>69884</v>
      </c>
      <c r="P210" s="175">
        <v>96.8</v>
      </c>
      <c r="Q210" s="248"/>
      <c r="R210" s="248"/>
      <c r="S210" s="244"/>
      <c r="T210" s="248"/>
      <c r="U210" s="248"/>
      <c r="V210" s="244"/>
      <c r="W210" s="248"/>
      <c r="X210" s="248"/>
      <c r="Y210" s="244"/>
      <c r="Z210" s="248"/>
      <c r="AA210" s="248"/>
      <c r="AB210" s="244"/>
      <c r="AC210" s="248"/>
      <c r="AD210" s="248"/>
      <c r="AE210" s="244"/>
      <c r="AF210" s="244"/>
    </row>
    <row r="211" spans="1:32">
      <c r="A211" s="195" t="s">
        <v>74</v>
      </c>
      <c r="B211" s="152">
        <v>24100</v>
      </c>
      <c r="C211" s="152">
        <v>20805</v>
      </c>
      <c r="D211" s="175">
        <v>115.8</v>
      </c>
      <c r="E211" s="181">
        <v>11282</v>
      </c>
      <c r="F211" s="181">
        <v>12137</v>
      </c>
      <c r="G211" s="175">
        <v>93</v>
      </c>
      <c r="H211" s="181">
        <v>12818</v>
      </c>
      <c r="I211" s="181">
        <v>8668</v>
      </c>
      <c r="J211" s="175">
        <v>147.9</v>
      </c>
      <c r="K211" s="181">
        <v>62723</v>
      </c>
      <c r="L211" s="181">
        <v>54370</v>
      </c>
      <c r="M211" s="175">
        <v>115.4</v>
      </c>
      <c r="N211" s="152">
        <v>86823</v>
      </c>
      <c r="O211" s="152">
        <v>75175</v>
      </c>
      <c r="P211" s="175">
        <v>115.5</v>
      </c>
      <c r="Q211" s="248"/>
      <c r="R211" s="248"/>
      <c r="S211" s="244"/>
      <c r="T211" s="248"/>
      <c r="U211" s="248"/>
      <c r="V211" s="244"/>
      <c r="W211" s="248"/>
      <c r="X211" s="248"/>
      <c r="Y211" s="244"/>
      <c r="Z211" s="248"/>
      <c r="AA211" s="248"/>
      <c r="AB211" s="244"/>
      <c r="AC211" s="248"/>
      <c r="AD211" s="248"/>
      <c r="AE211" s="244"/>
      <c r="AF211" s="244"/>
    </row>
    <row r="212" spans="1:32">
      <c r="A212" s="195" t="s">
        <v>75</v>
      </c>
      <c r="B212" s="152">
        <v>40</v>
      </c>
      <c r="C212" s="152">
        <v>50</v>
      </c>
      <c r="D212" s="175">
        <v>80</v>
      </c>
      <c r="E212" s="181" t="s">
        <v>178</v>
      </c>
      <c r="F212" s="181" t="s">
        <v>178</v>
      </c>
      <c r="G212" s="175" t="s">
        <v>178</v>
      </c>
      <c r="H212" s="181">
        <v>40</v>
      </c>
      <c r="I212" s="181">
        <v>50</v>
      </c>
      <c r="J212" s="175">
        <v>80</v>
      </c>
      <c r="K212" s="181">
        <v>389</v>
      </c>
      <c r="L212" s="181">
        <v>824</v>
      </c>
      <c r="M212" s="175">
        <v>47.2</v>
      </c>
      <c r="N212" s="152">
        <v>429</v>
      </c>
      <c r="O212" s="152">
        <v>874</v>
      </c>
      <c r="P212" s="175">
        <v>49.1</v>
      </c>
      <c r="Q212" s="248"/>
      <c r="R212" s="248"/>
      <c r="S212" s="244"/>
      <c r="T212" s="245"/>
      <c r="U212" s="245"/>
      <c r="V212" s="245"/>
      <c r="W212" s="248"/>
      <c r="X212" s="248"/>
      <c r="Y212" s="244"/>
      <c r="Z212" s="248"/>
      <c r="AA212" s="248"/>
      <c r="AB212" s="244"/>
      <c r="AC212" s="248"/>
      <c r="AD212" s="248"/>
      <c r="AE212" s="244"/>
      <c r="AF212" s="244"/>
    </row>
    <row r="213" spans="1:32">
      <c r="A213" s="195" t="s">
        <v>77</v>
      </c>
      <c r="B213" s="152">
        <v>76178</v>
      </c>
      <c r="C213" s="152">
        <v>89198</v>
      </c>
      <c r="D213" s="175">
        <v>85.4</v>
      </c>
      <c r="E213" s="181">
        <v>75114</v>
      </c>
      <c r="F213" s="181">
        <v>87819</v>
      </c>
      <c r="G213" s="175">
        <v>85.5</v>
      </c>
      <c r="H213" s="181">
        <v>1064</v>
      </c>
      <c r="I213" s="181">
        <v>1379</v>
      </c>
      <c r="J213" s="175">
        <v>77.2</v>
      </c>
      <c r="K213" s="181">
        <v>12403</v>
      </c>
      <c r="L213" s="181">
        <v>12449</v>
      </c>
      <c r="M213" s="175">
        <v>99.6</v>
      </c>
      <c r="N213" s="152">
        <v>88581</v>
      </c>
      <c r="O213" s="152">
        <v>101647</v>
      </c>
      <c r="P213" s="175">
        <v>87.1</v>
      </c>
      <c r="Q213" s="248"/>
      <c r="R213" s="248"/>
      <c r="S213" s="244"/>
      <c r="T213" s="248"/>
      <c r="U213" s="248"/>
      <c r="V213" s="244"/>
      <c r="W213" s="248"/>
      <c r="X213" s="248"/>
      <c r="Y213" s="244"/>
      <c r="Z213" s="248"/>
      <c r="AA213" s="248"/>
      <c r="AB213" s="244"/>
      <c r="AC213" s="248"/>
      <c r="AD213" s="248"/>
      <c r="AE213" s="244"/>
      <c r="AF213" s="244"/>
    </row>
    <row r="214" spans="1:32">
      <c r="A214" s="195" t="s">
        <v>78</v>
      </c>
      <c r="B214" s="152">
        <v>90989</v>
      </c>
      <c r="C214" s="152">
        <v>70172</v>
      </c>
      <c r="D214" s="175">
        <v>129.69999999999999</v>
      </c>
      <c r="E214" s="181">
        <v>86987</v>
      </c>
      <c r="F214" s="181">
        <v>65858</v>
      </c>
      <c r="G214" s="175">
        <v>132.1</v>
      </c>
      <c r="H214" s="181">
        <v>4002</v>
      </c>
      <c r="I214" s="181">
        <v>4314</v>
      </c>
      <c r="J214" s="175">
        <v>92.8</v>
      </c>
      <c r="K214" s="181">
        <v>51732</v>
      </c>
      <c r="L214" s="181">
        <v>57556</v>
      </c>
      <c r="M214" s="175">
        <v>89.9</v>
      </c>
      <c r="N214" s="152">
        <v>142721</v>
      </c>
      <c r="O214" s="152">
        <v>127728</v>
      </c>
      <c r="P214" s="175">
        <v>111.7</v>
      </c>
      <c r="Q214" s="248"/>
      <c r="R214" s="248"/>
      <c r="S214" s="244"/>
      <c r="T214" s="248"/>
      <c r="U214" s="248"/>
      <c r="V214" s="244"/>
      <c r="W214" s="248"/>
      <c r="X214" s="248"/>
      <c r="Y214" s="244"/>
      <c r="Z214" s="248"/>
      <c r="AA214" s="248"/>
      <c r="AB214" s="244"/>
      <c r="AC214" s="248"/>
      <c r="AD214" s="248"/>
      <c r="AE214" s="244"/>
      <c r="AF214" s="244"/>
    </row>
    <row r="215" spans="1:32">
      <c r="A215" s="195" t="s">
        <v>79</v>
      </c>
      <c r="B215" s="152" t="s">
        <v>178</v>
      </c>
      <c r="C215" s="152" t="s">
        <v>178</v>
      </c>
      <c r="D215" s="175" t="s">
        <v>178</v>
      </c>
      <c r="E215" s="181" t="s">
        <v>178</v>
      </c>
      <c r="F215" s="181" t="s">
        <v>178</v>
      </c>
      <c r="G215" s="175" t="s">
        <v>178</v>
      </c>
      <c r="H215" s="181" t="s">
        <v>178</v>
      </c>
      <c r="I215" s="181" t="s">
        <v>178</v>
      </c>
      <c r="J215" s="175" t="s">
        <v>178</v>
      </c>
      <c r="K215" s="181">
        <v>312</v>
      </c>
      <c r="L215" s="181">
        <v>461</v>
      </c>
      <c r="M215" s="175">
        <v>67.7</v>
      </c>
      <c r="N215" s="152">
        <v>312</v>
      </c>
      <c r="O215" s="152">
        <v>461</v>
      </c>
      <c r="P215" s="175">
        <v>67.7</v>
      </c>
      <c r="Q215" s="245"/>
      <c r="R215" s="245"/>
      <c r="S215" s="245"/>
      <c r="T215" s="245"/>
      <c r="U215" s="245"/>
      <c r="V215" s="245"/>
      <c r="W215" s="245"/>
      <c r="X215" s="245"/>
      <c r="Y215" s="245"/>
      <c r="Z215" s="248"/>
      <c r="AA215" s="248"/>
      <c r="AB215" s="244"/>
      <c r="AC215" s="248"/>
      <c r="AD215" s="248"/>
      <c r="AE215" s="244"/>
      <c r="AF215" s="244"/>
    </row>
    <row r="216" spans="1:32" s="112" customFormat="1" ht="14.25">
      <c r="A216" s="189" t="s">
        <v>80</v>
      </c>
      <c r="B216" s="152">
        <v>29</v>
      </c>
      <c r="C216" s="152">
        <v>35</v>
      </c>
      <c r="D216" s="175">
        <v>82.9</v>
      </c>
      <c r="E216" s="181" t="s">
        <v>178</v>
      </c>
      <c r="F216" s="181" t="s">
        <v>178</v>
      </c>
      <c r="G216" s="175" t="s">
        <v>178</v>
      </c>
      <c r="H216" s="181">
        <v>29</v>
      </c>
      <c r="I216" s="181">
        <v>35</v>
      </c>
      <c r="J216" s="175">
        <v>82.9</v>
      </c>
      <c r="K216" s="181">
        <v>400</v>
      </c>
      <c r="L216" s="181">
        <v>338</v>
      </c>
      <c r="M216" s="175">
        <v>118.3</v>
      </c>
      <c r="N216" s="152">
        <v>429</v>
      </c>
      <c r="O216" s="152">
        <v>373</v>
      </c>
      <c r="P216" s="175">
        <v>115</v>
      </c>
      <c r="Q216" s="248"/>
      <c r="R216" s="248"/>
      <c r="S216" s="244"/>
      <c r="T216" s="245"/>
      <c r="U216" s="245"/>
      <c r="V216" s="245"/>
      <c r="W216" s="248"/>
      <c r="X216" s="248"/>
      <c r="Y216" s="244"/>
      <c r="Z216" s="248"/>
      <c r="AA216" s="248"/>
      <c r="AB216" s="244"/>
      <c r="AC216" s="248"/>
      <c r="AD216" s="248"/>
      <c r="AE216" s="244"/>
      <c r="AF216" s="244"/>
    </row>
    <row r="217" spans="1:32" s="111" customFormat="1">
      <c r="A217" s="195" t="s">
        <v>81</v>
      </c>
      <c r="B217" s="152">
        <v>10276</v>
      </c>
      <c r="C217" s="152">
        <v>12784</v>
      </c>
      <c r="D217" s="175">
        <v>80.400000000000006</v>
      </c>
      <c r="E217" s="181">
        <v>8554</v>
      </c>
      <c r="F217" s="181">
        <v>10311</v>
      </c>
      <c r="G217" s="175">
        <v>83</v>
      </c>
      <c r="H217" s="181">
        <v>1722</v>
      </c>
      <c r="I217" s="181">
        <v>2473</v>
      </c>
      <c r="J217" s="175">
        <v>69.599999999999994</v>
      </c>
      <c r="K217" s="181">
        <v>16096</v>
      </c>
      <c r="L217" s="181">
        <v>17546</v>
      </c>
      <c r="M217" s="175">
        <v>91.7</v>
      </c>
      <c r="N217" s="152">
        <v>26372</v>
      </c>
      <c r="O217" s="152">
        <v>30330</v>
      </c>
      <c r="P217" s="175">
        <v>87</v>
      </c>
      <c r="Q217" s="248"/>
      <c r="R217" s="248"/>
      <c r="S217" s="244"/>
      <c r="T217" s="248"/>
      <c r="U217" s="248"/>
      <c r="V217" s="244"/>
      <c r="W217" s="248"/>
      <c r="X217" s="248"/>
      <c r="Y217" s="244"/>
      <c r="Z217" s="248"/>
      <c r="AA217" s="248"/>
      <c r="AB217" s="244"/>
      <c r="AC217" s="248"/>
      <c r="AD217" s="248"/>
      <c r="AE217" s="244"/>
      <c r="AF217" s="244"/>
    </row>
    <row r="218" spans="1:32">
      <c r="A218" s="195" t="s">
        <v>82</v>
      </c>
      <c r="B218" s="152" t="s">
        <v>178</v>
      </c>
      <c r="C218" s="152" t="s">
        <v>178</v>
      </c>
      <c r="D218" s="175" t="s">
        <v>178</v>
      </c>
      <c r="E218" s="181" t="s">
        <v>178</v>
      </c>
      <c r="F218" s="181" t="s">
        <v>178</v>
      </c>
      <c r="G218" s="175" t="s">
        <v>178</v>
      </c>
      <c r="H218" s="181" t="s">
        <v>178</v>
      </c>
      <c r="I218" s="182" t="s">
        <v>178</v>
      </c>
      <c r="J218" s="175" t="s">
        <v>178</v>
      </c>
      <c r="K218" s="181">
        <v>5</v>
      </c>
      <c r="L218" s="181">
        <v>5</v>
      </c>
      <c r="M218" s="175">
        <v>100</v>
      </c>
      <c r="N218" s="152">
        <v>5</v>
      </c>
      <c r="O218" s="152">
        <v>5</v>
      </c>
      <c r="P218" s="175">
        <v>100</v>
      </c>
      <c r="Q218" s="245"/>
      <c r="R218" s="245"/>
      <c r="S218" s="245"/>
      <c r="T218" s="245"/>
      <c r="U218" s="245"/>
      <c r="V218" s="245"/>
      <c r="W218" s="245"/>
      <c r="X218" s="245"/>
      <c r="Y218" s="245"/>
      <c r="Z218" s="248"/>
      <c r="AA218" s="248"/>
      <c r="AB218" s="244"/>
      <c r="AC218" s="248"/>
      <c r="AD218" s="248"/>
      <c r="AE218" s="244"/>
      <c r="AF218" s="244"/>
    </row>
    <row r="219" spans="1:32">
      <c r="A219" s="195" t="s">
        <v>83</v>
      </c>
      <c r="B219" s="152">
        <v>88</v>
      </c>
      <c r="C219" s="152">
        <v>84</v>
      </c>
      <c r="D219" s="175">
        <v>104.8</v>
      </c>
      <c r="E219" s="182">
        <v>88</v>
      </c>
      <c r="F219" s="182">
        <v>84</v>
      </c>
      <c r="G219" s="175">
        <v>104.8</v>
      </c>
      <c r="H219" s="182" t="s">
        <v>178</v>
      </c>
      <c r="I219" s="182" t="s">
        <v>178</v>
      </c>
      <c r="J219" s="175" t="s">
        <v>178</v>
      </c>
      <c r="K219" s="181">
        <v>114</v>
      </c>
      <c r="L219" s="181">
        <v>109</v>
      </c>
      <c r="M219" s="175">
        <v>104.6</v>
      </c>
      <c r="N219" s="152">
        <v>202</v>
      </c>
      <c r="O219" s="152">
        <v>193</v>
      </c>
      <c r="P219" s="175">
        <v>104.7</v>
      </c>
      <c r="Q219" s="248"/>
      <c r="R219" s="248"/>
      <c r="S219" s="244"/>
      <c r="T219" s="248"/>
      <c r="U219" s="248"/>
      <c r="V219" s="244"/>
      <c r="W219" s="245"/>
      <c r="X219" s="245"/>
      <c r="Y219" s="245"/>
      <c r="Z219" s="248"/>
      <c r="AA219" s="248"/>
      <c r="AB219" s="244"/>
      <c r="AC219" s="248"/>
      <c r="AD219" s="248"/>
      <c r="AE219" s="244"/>
      <c r="AF219" s="244"/>
    </row>
    <row r="220" spans="1:32">
      <c r="A220" s="196" t="s">
        <v>84</v>
      </c>
      <c r="B220" s="153">
        <v>800</v>
      </c>
      <c r="C220" s="153">
        <v>802</v>
      </c>
      <c r="D220" s="178">
        <v>99.8</v>
      </c>
      <c r="E220" s="153" t="s">
        <v>178</v>
      </c>
      <c r="F220" s="153" t="s">
        <v>178</v>
      </c>
      <c r="G220" s="178" t="s">
        <v>178</v>
      </c>
      <c r="H220" s="153">
        <v>800</v>
      </c>
      <c r="I220" s="180">
        <v>802</v>
      </c>
      <c r="J220" s="178">
        <v>99.8</v>
      </c>
      <c r="K220" s="153">
        <v>199</v>
      </c>
      <c r="L220" s="153">
        <v>1015</v>
      </c>
      <c r="M220" s="178">
        <v>19.600000000000001</v>
      </c>
      <c r="N220" s="153">
        <v>999</v>
      </c>
      <c r="O220" s="153">
        <v>1817</v>
      </c>
      <c r="P220" s="178">
        <v>55</v>
      </c>
      <c r="Q220" s="248"/>
      <c r="R220" s="248"/>
      <c r="S220" s="244"/>
      <c r="T220" s="245"/>
      <c r="U220" s="245"/>
      <c r="V220" s="245"/>
      <c r="W220" s="248"/>
      <c r="X220" s="248"/>
      <c r="Y220" s="244"/>
      <c r="Z220" s="248"/>
      <c r="AA220" s="248"/>
      <c r="AB220" s="244"/>
      <c r="AC220" s="248"/>
      <c r="AD220" s="248"/>
      <c r="AE220" s="244"/>
      <c r="AF220" s="244"/>
    </row>
    <row r="221" spans="1:32">
      <c r="A221" s="195"/>
      <c r="B221" s="152"/>
      <c r="C221" s="152"/>
      <c r="D221" s="175"/>
      <c r="E221" s="152"/>
      <c r="F221" s="152"/>
      <c r="G221" s="175"/>
      <c r="H221" s="152"/>
      <c r="I221" s="152"/>
      <c r="J221" s="175"/>
      <c r="K221" s="152"/>
      <c r="L221" s="152"/>
      <c r="M221" s="175"/>
      <c r="N221" s="152"/>
      <c r="O221" s="152"/>
      <c r="P221" s="175"/>
      <c r="Q221" s="113"/>
    </row>
    <row r="222" spans="1:32">
      <c r="A222" s="433" t="s">
        <v>159</v>
      </c>
      <c r="B222" s="433"/>
      <c r="C222" s="433"/>
      <c r="D222" s="433"/>
      <c r="E222" s="433"/>
      <c r="F222" s="433"/>
      <c r="G222" s="433"/>
      <c r="H222" s="433"/>
      <c r="I222" s="433"/>
      <c r="J222" s="433"/>
      <c r="K222" s="433"/>
      <c r="L222" s="433"/>
      <c r="M222" s="433"/>
      <c r="N222" s="433"/>
      <c r="O222" s="433"/>
      <c r="P222" s="433"/>
    </row>
    <row r="223" spans="1:32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P223" s="120" t="s">
        <v>102</v>
      </c>
    </row>
    <row r="224" spans="1:32" ht="12.75" customHeight="1">
      <c r="A224" s="394"/>
      <c r="B224" s="384" t="s">
        <v>113</v>
      </c>
      <c r="C224" s="384"/>
      <c r="D224" s="384"/>
      <c r="E224" s="385" t="s">
        <v>59</v>
      </c>
      <c r="F224" s="386"/>
      <c r="G224" s="386"/>
      <c r="H224" s="386"/>
      <c r="I224" s="386"/>
      <c r="J224" s="386"/>
      <c r="K224" s="388" t="s">
        <v>123</v>
      </c>
      <c r="L224" s="389"/>
      <c r="M224" s="390"/>
      <c r="N224" s="384" t="s">
        <v>60</v>
      </c>
      <c r="O224" s="384"/>
      <c r="P224" s="385"/>
    </row>
    <row r="225" spans="1:31" ht="36" customHeight="1">
      <c r="A225" s="394"/>
      <c r="B225" s="384"/>
      <c r="C225" s="384"/>
      <c r="D225" s="384"/>
      <c r="E225" s="384" t="s">
        <v>58</v>
      </c>
      <c r="F225" s="384"/>
      <c r="G225" s="384"/>
      <c r="H225" s="384" t="s">
        <v>57</v>
      </c>
      <c r="I225" s="384"/>
      <c r="J225" s="384"/>
      <c r="K225" s="391"/>
      <c r="L225" s="392"/>
      <c r="M225" s="393"/>
      <c r="N225" s="384"/>
      <c r="O225" s="384"/>
      <c r="P225" s="385"/>
      <c r="Q225" s="113"/>
    </row>
    <row r="226" spans="1:31" ht="36.75" customHeight="1">
      <c r="A226" s="394"/>
      <c r="B226" s="271" t="s">
        <v>144</v>
      </c>
      <c r="C226" s="271" t="s">
        <v>112</v>
      </c>
      <c r="D226" s="250" t="s">
        <v>147</v>
      </c>
      <c r="E226" s="271" t="s">
        <v>144</v>
      </c>
      <c r="F226" s="271" t="s">
        <v>112</v>
      </c>
      <c r="G226" s="250" t="s">
        <v>147</v>
      </c>
      <c r="H226" s="271" t="s">
        <v>144</v>
      </c>
      <c r="I226" s="271" t="s">
        <v>112</v>
      </c>
      <c r="J226" s="250" t="s">
        <v>147</v>
      </c>
      <c r="K226" s="271" t="s">
        <v>144</v>
      </c>
      <c r="L226" s="271" t="s">
        <v>112</v>
      </c>
      <c r="M226" s="250" t="s">
        <v>147</v>
      </c>
      <c r="N226" s="271" t="s">
        <v>144</v>
      </c>
      <c r="O226" s="271" t="s">
        <v>112</v>
      </c>
      <c r="P226" s="275" t="s">
        <v>147</v>
      </c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</row>
    <row r="227" spans="1:31">
      <c r="A227" s="55" t="s">
        <v>64</v>
      </c>
      <c r="B227" s="181">
        <v>2938330</v>
      </c>
      <c r="C227" s="181">
        <v>2553946</v>
      </c>
      <c r="D227" s="175">
        <v>115.1</v>
      </c>
      <c r="E227" s="181">
        <v>392831</v>
      </c>
      <c r="F227" s="181">
        <v>357751</v>
      </c>
      <c r="G227" s="175">
        <v>109.8</v>
      </c>
      <c r="H227" s="181">
        <v>2545499</v>
      </c>
      <c r="I227" s="181">
        <v>2196195</v>
      </c>
      <c r="J227" s="175">
        <v>115.9</v>
      </c>
      <c r="K227" s="181">
        <v>1866522</v>
      </c>
      <c r="L227" s="181">
        <v>1713247</v>
      </c>
      <c r="M227" s="175">
        <v>108.9</v>
      </c>
      <c r="N227" s="181">
        <v>4804852</v>
      </c>
      <c r="O227" s="181">
        <v>4267193</v>
      </c>
      <c r="P227" s="175">
        <v>112.6</v>
      </c>
      <c r="Q227" s="248"/>
      <c r="R227" s="248"/>
      <c r="S227" s="244"/>
      <c r="T227" s="248"/>
      <c r="U227" s="248"/>
      <c r="V227" s="244"/>
      <c r="W227" s="248"/>
      <c r="X227" s="248"/>
      <c r="Y227" s="244"/>
      <c r="Z227" s="248"/>
      <c r="AA227" s="248"/>
      <c r="AB227" s="244"/>
      <c r="AC227" s="248"/>
      <c r="AD227" s="248"/>
      <c r="AE227" s="244"/>
    </row>
    <row r="228" spans="1:31">
      <c r="A228" s="189" t="s">
        <v>65</v>
      </c>
      <c r="B228" s="152">
        <v>330153</v>
      </c>
      <c r="C228" s="152">
        <v>315907</v>
      </c>
      <c r="D228" s="175">
        <v>104.5</v>
      </c>
      <c r="E228" s="181">
        <v>19657</v>
      </c>
      <c r="F228" s="181">
        <v>17005</v>
      </c>
      <c r="G228" s="175">
        <v>115.6</v>
      </c>
      <c r="H228" s="181">
        <v>310496</v>
      </c>
      <c r="I228" s="181">
        <v>298902</v>
      </c>
      <c r="J228" s="175">
        <v>103.9</v>
      </c>
      <c r="K228" s="181">
        <v>126339</v>
      </c>
      <c r="L228" s="181">
        <v>126396</v>
      </c>
      <c r="M228" s="175">
        <v>100</v>
      </c>
      <c r="N228" s="152">
        <v>456492</v>
      </c>
      <c r="O228" s="152">
        <v>442303</v>
      </c>
      <c r="P228" s="175">
        <v>103.2</v>
      </c>
      <c r="Q228" s="248"/>
      <c r="R228" s="248"/>
      <c r="S228" s="244"/>
      <c r="T228" s="248"/>
      <c r="U228" s="248"/>
      <c r="V228" s="244"/>
      <c r="W228" s="248"/>
      <c r="X228" s="248"/>
      <c r="Y228" s="244"/>
      <c r="Z228" s="248"/>
      <c r="AA228" s="248"/>
      <c r="AB228" s="244"/>
      <c r="AC228" s="248"/>
      <c r="AD228" s="248"/>
      <c r="AE228" s="244"/>
    </row>
    <row r="229" spans="1:31" s="111" customFormat="1">
      <c r="A229" s="195" t="s">
        <v>66</v>
      </c>
      <c r="B229" s="152">
        <v>155785</v>
      </c>
      <c r="C229" s="152">
        <v>147657</v>
      </c>
      <c r="D229" s="175">
        <v>105.5</v>
      </c>
      <c r="E229" s="181">
        <v>77085</v>
      </c>
      <c r="F229" s="181">
        <v>73427</v>
      </c>
      <c r="G229" s="175">
        <v>105</v>
      </c>
      <c r="H229" s="181">
        <v>78700</v>
      </c>
      <c r="I229" s="181">
        <v>74230</v>
      </c>
      <c r="J229" s="175">
        <v>106</v>
      </c>
      <c r="K229" s="181">
        <v>121491</v>
      </c>
      <c r="L229" s="181">
        <v>109563</v>
      </c>
      <c r="M229" s="175">
        <v>110.9</v>
      </c>
      <c r="N229" s="152">
        <v>277276</v>
      </c>
      <c r="O229" s="152">
        <v>257220</v>
      </c>
      <c r="P229" s="175">
        <v>107.8</v>
      </c>
      <c r="Q229" s="248"/>
      <c r="R229" s="248"/>
      <c r="S229" s="244"/>
      <c r="T229" s="248"/>
      <c r="U229" s="248"/>
      <c r="V229" s="244"/>
      <c r="W229" s="248"/>
      <c r="X229" s="248"/>
      <c r="Y229" s="244"/>
      <c r="Z229" s="248"/>
      <c r="AA229" s="248"/>
      <c r="AB229" s="244"/>
      <c r="AC229" s="248"/>
      <c r="AD229" s="248"/>
      <c r="AE229" s="244"/>
    </row>
    <row r="230" spans="1:31">
      <c r="A230" s="195" t="s">
        <v>67</v>
      </c>
      <c r="B230" s="152">
        <v>306847</v>
      </c>
      <c r="C230" s="152">
        <v>244161</v>
      </c>
      <c r="D230" s="175">
        <v>125.7</v>
      </c>
      <c r="E230" s="181">
        <v>32330</v>
      </c>
      <c r="F230" s="181">
        <v>30276</v>
      </c>
      <c r="G230" s="175">
        <v>106.8</v>
      </c>
      <c r="H230" s="181">
        <v>274517</v>
      </c>
      <c r="I230" s="181">
        <v>213885</v>
      </c>
      <c r="J230" s="175">
        <v>128.30000000000001</v>
      </c>
      <c r="K230" s="181">
        <v>74707</v>
      </c>
      <c r="L230" s="181">
        <v>60467</v>
      </c>
      <c r="M230" s="175">
        <v>123.6</v>
      </c>
      <c r="N230" s="152">
        <v>381554</v>
      </c>
      <c r="O230" s="152">
        <v>304628</v>
      </c>
      <c r="P230" s="175">
        <v>125.3</v>
      </c>
      <c r="Q230" s="248"/>
      <c r="R230" s="248"/>
      <c r="S230" s="244"/>
      <c r="T230" s="248"/>
      <c r="U230" s="248"/>
      <c r="V230" s="244"/>
      <c r="W230" s="248"/>
      <c r="X230" s="248"/>
      <c r="Y230" s="244"/>
      <c r="Z230" s="248"/>
      <c r="AA230" s="248"/>
      <c r="AB230" s="244"/>
      <c r="AC230" s="248"/>
      <c r="AD230" s="248"/>
      <c r="AE230" s="244"/>
    </row>
    <row r="231" spans="1:31">
      <c r="A231" s="195" t="s">
        <v>68</v>
      </c>
      <c r="B231" s="152">
        <v>172457</v>
      </c>
      <c r="C231" s="152">
        <v>109212</v>
      </c>
      <c r="D231" s="175">
        <v>157.9</v>
      </c>
      <c r="E231" s="181">
        <v>21895</v>
      </c>
      <c r="F231" s="181">
        <v>18881</v>
      </c>
      <c r="G231" s="175">
        <v>116</v>
      </c>
      <c r="H231" s="181">
        <v>150562</v>
      </c>
      <c r="I231" s="181">
        <v>90331</v>
      </c>
      <c r="J231" s="175">
        <v>166.7</v>
      </c>
      <c r="K231" s="181">
        <v>104575</v>
      </c>
      <c r="L231" s="181">
        <v>71524</v>
      </c>
      <c r="M231" s="175">
        <v>146.19999999999999</v>
      </c>
      <c r="N231" s="152">
        <v>277032</v>
      </c>
      <c r="O231" s="152">
        <v>180736</v>
      </c>
      <c r="P231" s="175">
        <v>153.30000000000001</v>
      </c>
      <c r="Q231" s="248"/>
      <c r="R231" s="248"/>
      <c r="S231" s="244"/>
      <c r="T231" s="248"/>
      <c r="U231" s="248"/>
      <c r="V231" s="244"/>
      <c r="W231" s="248"/>
      <c r="X231" s="248"/>
      <c r="Y231" s="244"/>
      <c r="Z231" s="248"/>
      <c r="AA231" s="248"/>
      <c r="AB231" s="244"/>
      <c r="AC231" s="248"/>
      <c r="AD231" s="248"/>
      <c r="AE231" s="244"/>
    </row>
    <row r="232" spans="1:31" s="111" customFormat="1">
      <c r="A232" s="195" t="s">
        <v>69</v>
      </c>
      <c r="B232" s="152">
        <v>91059</v>
      </c>
      <c r="C232" s="152">
        <v>67348</v>
      </c>
      <c r="D232" s="175">
        <v>135.19999999999999</v>
      </c>
      <c r="E232" s="181">
        <v>2146</v>
      </c>
      <c r="F232" s="181">
        <v>2153</v>
      </c>
      <c r="G232" s="175">
        <v>99.7</v>
      </c>
      <c r="H232" s="181">
        <v>88913</v>
      </c>
      <c r="I232" s="181">
        <v>65195</v>
      </c>
      <c r="J232" s="175">
        <v>136.4</v>
      </c>
      <c r="K232" s="181">
        <v>58204</v>
      </c>
      <c r="L232" s="181">
        <v>41623</v>
      </c>
      <c r="M232" s="175">
        <v>139.80000000000001</v>
      </c>
      <c r="N232" s="152">
        <v>149263</v>
      </c>
      <c r="O232" s="152">
        <v>108971</v>
      </c>
      <c r="P232" s="175">
        <v>137</v>
      </c>
      <c r="Q232" s="248"/>
      <c r="R232" s="248"/>
      <c r="S232" s="244"/>
      <c r="T232" s="248"/>
      <c r="U232" s="248"/>
      <c r="V232" s="244"/>
      <c r="W232" s="248"/>
      <c r="X232" s="248"/>
      <c r="Y232" s="244"/>
      <c r="Z232" s="248"/>
      <c r="AA232" s="248"/>
      <c r="AB232" s="244"/>
      <c r="AC232" s="248"/>
      <c r="AD232" s="248"/>
      <c r="AE232" s="244"/>
    </row>
    <row r="233" spans="1:31">
      <c r="A233" s="195" t="s">
        <v>70</v>
      </c>
      <c r="B233" s="152">
        <v>263963</v>
      </c>
      <c r="C233" s="152">
        <v>224875</v>
      </c>
      <c r="D233" s="175">
        <v>117.4</v>
      </c>
      <c r="E233" s="181">
        <v>20249</v>
      </c>
      <c r="F233" s="181">
        <v>17955</v>
      </c>
      <c r="G233" s="175">
        <v>112.8</v>
      </c>
      <c r="H233" s="181">
        <v>243714</v>
      </c>
      <c r="I233" s="181">
        <v>206920</v>
      </c>
      <c r="J233" s="175">
        <v>117.8</v>
      </c>
      <c r="K233" s="181">
        <v>76602</v>
      </c>
      <c r="L233" s="181">
        <v>66311</v>
      </c>
      <c r="M233" s="175">
        <v>115.5</v>
      </c>
      <c r="N233" s="152">
        <v>340565</v>
      </c>
      <c r="O233" s="152">
        <v>291186</v>
      </c>
      <c r="P233" s="175">
        <v>117</v>
      </c>
      <c r="Q233" s="248"/>
      <c r="R233" s="248"/>
      <c r="S233" s="244"/>
      <c r="T233" s="248"/>
      <c r="U233" s="248"/>
      <c r="V233" s="244"/>
      <c r="W233" s="248"/>
      <c r="X233" s="248"/>
      <c r="Y233" s="244"/>
      <c r="Z233" s="248"/>
      <c r="AA233" s="248"/>
      <c r="AB233" s="244"/>
      <c r="AC233" s="248"/>
      <c r="AD233" s="248"/>
      <c r="AE233" s="244"/>
    </row>
    <row r="234" spans="1:31">
      <c r="A234" s="195" t="s">
        <v>71</v>
      </c>
      <c r="B234" s="152">
        <v>93923</v>
      </c>
      <c r="C234" s="152">
        <v>71433</v>
      </c>
      <c r="D234" s="175">
        <v>131.5</v>
      </c>
      <c r="E234" s="181">
        <v>3194</v>
      </c>
      <c r="F234" s="181">
        <v>3315</v>
      </c>
      <c r="G234" s="175">
        <v>96.3</v>
      </c>
      <c r="H234" s="181">
        <v>90729</v>
      </c>
      <c r="I234" s="181">
        <v>68118</v>
      </c>
      <c r="J234" s="175">
        <v>133.19999999999999</v>
      </c>
      <c r="K234" s="181">
        <v>92851</v>
      </c>
      <c r="L234" s="181">
        <v>101624</v>
      </c>
      <c r="M234" s="175">
        <v>91.4</v>
      </c>
      <c r="N234" s="152">
        <v>186774</v>
      </c>
      <c r="O234" s="152">
        <v>173057</v>
      </c>
      <c r="P234" s="175">
        <v>107.9</v>
      </c>
      <c r="Q234" s="248"/>
      <c r="R234" s="248"/>
      <c r="S234" s="244"/>
      <c r="T234" s="248"/>
      <c r="U234" s="248"/>
      <c r="V234" s="244"/>
      <c r="W234" s="248"/>
      <c r="X234" s="248"/>
      <c r="Y234" s="244"/>
      <c r="Z234" s="248"/>
      <c r="AA234" s="248"/>
      <c r="AB234" s="244"/>
      <c r="AC234" s="248"/>
      <c r="AD234" s="248"/>
      <c r="AE234" s="244"/>
    </row>
    <row r="235" spans="1:31">
      <c r="A235" s="195" t="s">
        <v>72</v>
      </c>
      <c r="B235" s="152">
        <v>140747</v>
      </c>
      <c r="C235" s="152">
        <v>130702</v>
      </c>
      <c r="D235" s="175">
        <v>107.7</v>
      </c>
      <c r="E235" s="181">
        <v>18847</v>
      </c>
      <c r="F235" s="181">
        <v>21085</v>
      </c>
      <c r="G235" s="175">
        <v>89.4</v>
      </c>
      <c r="H235" s="181">
        <v>121900</v>
      </c>
      <c r="I235" s="181">
        <v>109617</v>
      </c>
      <c r="J235" s="175">
        <v>111.2</v>
      </c>
      <c r="K235" s="181">
        <v>83455</v>
      </c>
      <c r="L235" s="181">
        <v>81090</v>
      </c>
      <c r="M235" s="175">
        <v>102.9</v>
      </c>
      <c r="N235" s="152">
        <v>224202</v>
      </c>
      <c r="O235" s="152">
        <v>211792</v>
      </c>
      <c r="P235" s="175">
        <v>105.9</v>
      </c>
      <c r="Q235" s="248"/>
      <c r="R235" s="248"/>
      <c r="S235" s="244"/>
      <c r="T235" s="248"/>
      <c r="U235" s="248"/>
      <c r="V235" s="244"/>
      <c r="W235" s="248"/>
      <c r="X235" s="248"/>
      <c r="Y235" s="244"/>
      <c r="Z235" s="248"/>
      <c r="AA235" s="248"/>
      <c r="AB235" s="244"/>
      <c r="AC235" s="248"/>
      <c r="AD235" s="248"/>
      <c r="AE235" s="244"/>
    </row>
    <row r="236" spans="1:31" s="111" customFormat="1">
      <c r="A236" s="195" t="s">
        <v>73</v>
      </c>
      <c r="B236" s="152">
        <v>313819</v>
      </c>
      <c r="C236" s="152">
        <v>279877</v>
      </c>
      <c r="D236" s="175">
        <v>112.1</v>
      </c>
      <c r="E236" s="181">
        <v>35904</v>
      </c>
      <c r="F236" s="181">
        <v>32894</v>
      </c>
      <c r="G236" s="175">
        <v>109.2</v>
      </c>
      <c r="H236" s="181">
        <v>277915</v>
      </c>
      <c r="I236" s="181">
        <v>246983</v>
      </c>
      <c r="J236" s="175">
        <v>112.5</v>
      </c>
      <c r="K236" s="181">
        <v>135229</v>
      </c>
      <c r="L236" s="181">
        <v>122108</v>
      </c>
      <c r="M236" s="175">
        <v>110.7</v>
      </c>
      <c r="N236" s="152">
        <v>449048</v>
      </c>
      <c r="O236" s="152">
        <v>401985</v>
      </c>
      <c r="P236" s="175">
        <v>111.7</v>
      </c>
      <c r="Q236" s="248"/>
      <c r="R236" s="248"/>
      <c r="S236" s="244"/>
      <c r="T236" s="248"/>
      <c r="U236" s="248"/>
      <c r="V236" s="244"/>
      <c r="W236" s="248"/>
      <c r="X236" s="248"/>
      <c r="Y236" s="244"/>
      <c r="Z236" s="248"/>
      <c r="AA236" s="248"/>
      <c r="AB236" s="244"/>
      <c r="AC236" s="248"/>
      <c r="AD236" s="248"/>
      <c r="AE236" s="244"/>
    </row>
    <row r="237" spans="1:31">
      <c r="A237" s="195" t="s">
        <v>74</v>
      </c>
      <c r="B237" s="152">
        <v>106024</v>
      </c>
      <c r="C237" s="152">
        <v>95524</v>
      </c>
      <c r="D237" s="175">
        <v>111</v>
      </c>
      <c r="E237" s="181">
        <v>33342</v>
      </c>
      <c r="F237" s="181">
        <v>30733</v>
      </c>
      <c r="G237" s="175">
        <v>108.5</v>
      </c>
      <c r="H237" s="181">
        <v>72682</v>
      </c>
      <c r="I237" s="181">
        <v>64791</v>
      </c>
      <c r="J237" s="175">
        <v>112.2</v>
      </c>
      <c r="K237" s="181">
        <v>68195</v>
      </c>
      <c r="L237" s="181">
        <v>70029</v>
      </c>
      <c r="M237" s="175">
        <v>97.4</v>
      </c>
      <c r="N237" s="152">
        <v>174219</v>
      </c>
      <c r="O237" s="152">
        <v>165553</v>
      </c>
      <c r="P237" s="175">
        <v>105.2</v>
      </c>
      <c r="Q237" s="248"/>
      <c r="R237" s="248"/>
      <c r="S237" s="244"/>
      <c r="T237" s="248"/>
      <c r="U237" s="248"/>
      <c r="V237" s="244"/>
      <c r="W237" s="248"/>
      <c r="X237" s="248"/>
      <c r="Y237" s="244"/>
      <c r="Z237" s="248"/>
      <c r="AA237" s="248"/>
      <c r="AB237" s="244"/>
      <c r="AC237" s="248"/>
      <c r="AD237" s="248"/>
      <c r="AE237" s="244"/>
    </row>
    <row r="238" spans="1:31">
      <c r="A238" s="195" t="s">
        <v>75</v>
      </c>
      <c r="B238" s="152">
        <v>132774</v>
      </c>
      <c r="C238" s="152">
        <v>127076</v>
      </c>
      <c r="D238" s="175">
        <v>104.5</v>
      </c>
      <c r="E238" s="181">
        <v>6224</v>
      </c>
      <c r="F238" s="181">
        <v>6561</v>
      </c>
      <c r="G238" s="175">
        <v>94.9</v>
      </c>
      <c r="H238" s="181">
        <v>126550</v>
      </c>
      <c r="I238" s="181">
        <v>120515</v>
      </c>
      <c r="J238" s="175">
        <v>105</v>
      </c>
      <c r="K238" s="181">
        <v>137783</v>
      </c>
      <c r="L238" s="181">
        <v>132665</v>
      </c>
      <c r="M238" s="175">
        <v>103.9</v>
      </c>
      <c r="N238" s="152">
        <v>270557</v>
      </c>
      <c r="O238" s="152">
        <v>259741</v>
      </c>
      <c r="P238" s="175">
        <v>104.2</v>
      </c>
      <c r="Q238" s="248"/>
      <c r="R238" s="248"/>
      <c r="S238" s="244"/>
      <c r="T238" s="248"/>
      <c r="U238" s="248"/>
      <c r="V238" s="244"/>
      <c r="W238" s="248"/>
      <c r="X238" s="248"/>
      <c r="Y238" s="244"/>
      <c r="Z238" s="248"/>
      <c r="AA238" s="248"/>
      <c r="AB238" s="244"/>
      <c r="AC238" s="248"/>
      <c r="AD238" s="248"/>
      <c r="AE238" s="244"/>
    </row>
    <row r="239" spans="1:31">
      <c r="A239" s="195" t="s">
        <v>76</v>
      </c>
      <c r="B239" s="152">
        <v>97252</v>
      </c>
      <c r="C239" s="152">
        <v>86533</v>
      </c>
      <c r="D239" s="175">
        <v>112.4</v>
      </c>
      <c r="E239" s="181">
        <v>2709</v>
      </c>
      <c r="F239" s="181">
        <v>1213</v>
      </c>
      <c r="G239" s="175">
        <v>223.3</v>
      </c>
      <c r="H239" s="181">
        <v>94543</v>
      </c>
      <c r="I239" s="181">
        <v>85320</v>
      </c>
      <c r="J239" s="175">
        <v>110.8</v>
      </c>
      <c r="K239" s="181">
        <v>69815</v>
      </c>
      <c r="L239" s="181">
        <v>81763</v>
      </c>
      <c r="M239" s="175">
        <v>85.4</v>
      </c>
      <c r="N239" s="152">
        <v>167067</v>
      </c>
      <c r="O239" s="152">
        <v>168296</v>
      </c>
      <c r="P239" s="175">
        <v>99.3</v>
      </c>
      <c r="Q239" s="248"/>
      <c r="R239" s="248"/>
      <c r="S239" s="244"/>
      <c r="T239" s="248"/>
      <c r="U239" s="248"/>
      <c r="V239" s="244"/>
      <c r="W239" s="248"/>
      <c r="X239" s="248"/>
      <c r="Y239" s="244"/>
      <c r="Z239" s="248"/>
      <c r="AA239" s="248"/>
      <c r="AB239" s="244"/>
      <c r="AC239" s="248"/>
      <c r="AD239" s="248"/>
      <c r="AE239" s="244"/>
    </row>
    <row r="240" spans="1:31">
      <c r="A240" s="195" t="s">
        <v>77</v>
      </c>
      <c r="B240" s="152">
        <v>223137</v>
      </c>
      <c r="C240" s="152">
        <v>179731</v>
      </c>
      <c r="D240" s="175">
        <v>124.2</v>
      </c>
      <c r="E240" s="181">
        <v>37967</v>
      </c>
      <c r="F240" s="181">
        <v>28067</v>
      </c>
      <c r="G240" s="175">
        <v>135.30000000000001</v>
      </c>
      <c r="H240" s="181">
        <v>185170</v>
      </c>
      <c r="I240" s="181">
        <v>151664</v>
      </c>
      <c r="J240" s="175">
        <v>122.1</v>
      </c>
      <c r="K240" s="181">
        <v>102970</v>
      </c>
      <c r="L240" s="181">
        <v>91705</v>
      </c>
      <c r="M240" s="175">
        <v>112.3</v>
      </c>
      <c r="N240" s="152">
        <v>326107</v>
      </c>
      <c r="O240" s="152">
        <v>271436</v>
      </c>
      <c r="P240" s="175">
        <v>120.1</v>
      </c>
      <c r="Q240" s="248"/>
      <c r="R240" s="248"/>
      <c r="S240" s="244"/>
      <c r="T240" s="248"/>
      <c r="U240" s="248"/>
      <c r="V240" s="244"/>
      <c r="W240" s="248"/>
      <c r="X240" s="248"/>
      <c r="Y240" s="244"/>
      <c r="Z240" s="248"/>
      <c r="AA240" s="248"/>
      <c r="AB240" s="244"/>
      <c r="AC240" s="248"/>
      <c r="AD240" s="248"/>
      <c r="AE240" s="244"/>
    </row>
    <row r="241" spans="1:32">
      <c r="A241" s="195" t="s">
        <v>78</v>
      </c>
      <c r="B241" s="152">
        <v>74635</v>
      </c>
      <c r="C241" s="152">
        <v>69434</v>
      </c>
      <c r="D241" s="175">
        <v>107.5</v>
      </c>
      <c r="E241" s="181">
        <v>26628</v>
      </c>
      <c r="F241" s="181">
        <v>24467</v>
      </c>
      <c r="G241" s="175">
        <v>108.8</v>
      </c>
      <c r="H241" s="181">
        <v>48007</v>
      </c>
      <c r="I241" s="181">
        <v>44967</v>
      </c>
      <c r="J241" s="175">
        <v>106.8</v>
      </c>
      <c r="K241" s="181">
        <v>87330</v>
      </c>
      <c r="L241" s="181">
        <v>83063</v>
      </c>
      <c r="M241" s="175">
        <v>105.1</v>
      </c>
      <c r="N241" s="152">
        <v>161965</v>
      </c>
      <c r="O241" s="152">
        <v>152497</v>
      </c>
      <c r="P241" s="175">
        <v>106.2</v>
      </c>
      <c r="Q241" s="248"/>
      <c r="R241" s="248"/>
      <c r="S241" s="244"/>
      <c r="T241" s="248"/>
      <c r="U241" s="248"/>
      <c r="V241" s="244"/>
      <c r="W241" s="248"/>
      <c r="X241" s="248"/>
      <c r="Y241" s="244"/>
      <c r="Z241" s="248"/>
      <c r="AA241" s="248"/>
      <c r="AB241" s="244"/>
      <c r="AC241" s="248"/>
      <c r="AD241" s="248"/>
      <c r="AE241" s="244"/>
    </row>
    <row r="242" spans="1:32">
      <c r="A242" s="195" t="s">
        <v>79</v>
      </c>
      <c r="B242" s="152">
        <v>153345</v>
      </c>
      <c r="C242" s="152">
        <v>137362</v>
      </c>
      <c r="D242" s="175">
        <v>111.6</v>
      </c>
      <c r="E242" s="181">
        <v>34589</v>
      </c>
      <c r="F242" s="181">
        <v>32667</v>
      </c>
      <c r="G242" s="175">
        <v>105.9</v>
      </c>
      <c r="H242" s="181">
        <v>118756</v>
      </c>
      <c r="I242" s="181">
        <v>104695</v>
      </c>
      <c r="J242" s="175">
        <v>113.4</v>
      </c>
      <c r="K242" s="181">
        <v>351465</v>
      </c>
      <c r="L242" s="181">
        <v>301600</v>
      </c>
      <c r="M242" s="175">
        <v>116.5</v>
      </c>
      <c r="N242" s="152">
        <v>504810</v>
      </c>
      <c r="O242" s="152">
        <v>438962</v>
      </c>
      <c r="P242" s="175">
        <v>115</v>
      </c>
      <c r="Q242" s="248"/>
      <c r="R242" s="248"/>
      <c r="S242" s="244"/>
      <c r="T242" s="248"/>
      <c r="U242" s="248"/>
      <c r="V242" s="244"/>
      <c r="W242" s="248"/>
      <c r="X242" s="248"/>
      <c r="Y242" s="244"/>
      <c r="Z242" s="248"/>
      <c r="AA242" s="248"/>
      <c r="AB242" s="244"/>
      <c r="AC242" s="248"/>
      <c r="AD242" s="248"/>
      <c r="AE242" s="244"/>
    </row>
    <row r="243" spans="1:32">
      <c r="A243" s="189" t="s">
        <v>80</v>
      </c>
      <c r="B243" s="152">
        <v>136840</v>
      </c>
      <c r="C243" s="152">
        <v>132448</v>
      </c>
      <c r="D243" s="175">
        <v>103.3</v>
      </c>
      <c r="E243" s="181">
        <v>5256</v>
      </c>
      <c r="F243" s="181">
        <v>3807</v>
      </c>
      <c r="G243" s="175">
        <v>138.1</v>
      </c>
      <c r="H243" s="181">
        <v>131584</v>
      </c>
      <c r="I243" s="181">
        <v>128641</v>
      </c>
      <c r="J243" s="175">
        <v>102.3</v>
      </c>
      <c r="K243" s="181">
        <v>51327</v>
      </c>
      <c r="L243" s="181">
        <v>53867</v>
      </c>
      <c r="M243" s="175">
        <v>95.3</v>
      </c>
      <c r="N243" s="152">
        <v>188167</v>
      </c>
      <c r="O243" s="152">
        <v>186315</v>
      </c>
      <c r="P243" s="175">
        <v>101</v>
      </c>
      <c r="Q243" s="248"/>
      <c r="R243" s="248"/>
      <c r="S243" s="244"/>
      <c r="T243" s="248"/>
      <c r="U243" s="248"/>
      <c r="V243" s="244"/>
      <c r="W243" s="248"/>
      <c r="X243" s="248"/>
      <c r="Y243" s="244"/>
      <c r="Z243" s="248"/>
      <c r="AA243" s="248"/>
      <c r="AB243" s="244"/>
      <c r="AC243" s="248"/>
      <c r="AD243" s="248"/>
      <c r="AE243" s="244"/>
    </row>
    <row r="244" spans="1:32" s="112" customFormat="1" ht="14.25">
      <c r="A244" s="195" t="s">
        <v>81</v>
      </c>
      <c r="B244" s="152">
        <v>143945</v>
      </c>
      <c r="C244" s="152">
        <v>133369</v>
      </c>
      <c r="D244" s="175">
        <v>107.9</v>
      </c>
      <c r="E244" s="181">
        <v>14364</v>
      </c>
      <c r="F244" s="181">
        <v>12882</v>
      </c>
      <c r="G244" s="175">
        <v>111.5</v>
      </c>
      <c r="H244" s="181">
        <v>129581</v>
      </c>
      <c r="I244" s="181">
        <v>120487</v>
      </c>
      <c r="J244" s="175">
        <v>107.5</v>
      </c>
      <c r="K244" s="181">
        <v>105300</v>
      </c>
      <c r="L244" s="181">
        <v>100332</v>
      </c>
      <c r="M244" s="175">
        <v>105</v>
      </c>
      <c r="N244" s="152">
        <v>249245</v>
      </c>
      <c r="O244" s="152">
        <v>233701</v>
      </c>
      <c r="P244" s="175">
        <v>106.7</v>
      </c>
      <c r="Q244" s="248"/>
      <c r="R244" s="248"/>
      <c r="S244" s="244"/>
      <c r="T244" s="248"/>
      <c r="U244" s="248"/>
      <c r="V244" s="244"/>
      <c r="W244" s="248"/>
      <c r="X244" s="248"/>
      <c r="Y244" s="244"/>
      <c r="Z244" s="248"/>
      <c r="AA244" s="248"/>
      <c r="AB244" s="244"/>
      <c r="AC244" s="248"/>
      <c r="AD244" s="248"/>
      <c r="AE244" s="244"/>
    </row>
    <row r="245" spans="1:32" s="111" customFormat="1">
      <c r="A245" s="195" t="s">
        <v>82</v>
      </c>
      <c r="B245" s="152">
        <v>7</v>
      </c>
      <c r="C245" s="152">
        <v>24</v>
      </c>
      <c r="D245" s="175">
        <v>29.2</v>
      </c>
      <c r="E245" s="181">
        <v>7</v>
      </c>
      <c r="F245" s="181">
        <v>21</v>
      </c>
      <c r="G245" s="175">
        <v>33.299999999999997</v>
      </c>
      <c r="H245" s="181" t="s">
        <v>178</v>
      </c>
      <c r="I245" s="182">
        <v>3</v>
      </c>
      <c r="J245" s="175" t="s">
        <v>178</v>
      </c>
      <c r="K245" s="181">
        <v>332</v>
      </c>
      <c r="L245" s="181">
        <v>258</v>
      </c>
      <c r="M245" s="175">
        <v>128.69999999999999</v>
      </c>
      <c r="N245" s="152">
        <v>339</v>
      </c>
      <c r="O245" s="152">
        <v>282</v>
      </c>
      <c r="P245" s="175">
        <v>120.2</v>
      </c>
      <c r="Q245" s="248"/>
      <c r="R245" s="248"/>
      <c r="S245" s="244"/>
      <c r="T245" s="248"/>
      <c r="U245" s="248"/>
      <c r="V245" s="244"/>
      <c r="W245" s="245"/>
      <c r="X245" s="248"/>
      <c r="Y245" s="245"/>
      <c r="Z245" s="248"/>
      <c r="AA245" s="248"/>
      <c r="AB245" s="244"/>
      <c r="AC245" s="248"/>
      <c r="AD245" s="248"/>
      <c r="AE245" s="244"/>
    </row>
    <row r="246" spans="1:32">
      <c r="A246" s="195" t="s">
        <v>83</v>
      </c>
      <c r="B246" s="152" t="s">
        <v>178</v>
      </c>
      <c r="C246" s="152" t="s">
        <v>178</v>
      </c>
      <c r="D246" s="175" t="s">
        <v>178</v>
      </c>
      <c r="E246" s="182" t="s">
        <v>178</v>
      </c>
      <c r="F246" s="182" t="s">
        <v>178</v>
      </c>
      <c r="G246" s="175" t="s">
        <v>178</v>
      </c>
      <c r="H246" s="182" t="s">
        <v>178</v>
      </c>
      <c r="I246" s="182" t="s">
        <v>178</v>
      </c>
      <c r="J246" s="175" t="s">
        <v>178</v>
      </c>
      <c r="K246" s="181">
        <v>626</v>
      </c>
      <c r="L246" s="181">
        <v>1418</v>
      </c>
      <c r="M246" s="175">
        <v>44.1</v>
      </c>
      <c r="N246" s="152">
        <v>626</v>
      </c>
      <c r="O246" s="152">
        <v>1418</v>
      </c>
      <c r="P246" s="175">
        <v>44.1</v>
      </c>
      <c r="Q246" s="245"/>
      <c r="R246" s="245"/>
      <c r="S246" s="245"/>
      <c r="T246" s="245"/>
      <c r="U246" s="245"/>
      <c r="V246" s="245"/>
      <c r="W246" s="245"/>
      <c r="X246" s="245"/>
      <c r="Y246" s="245"/>
      <c r="Z246" s="248"/>
      <c r="AA246" s="248"/>
      <c r="AB246" s="244"/>
      <c r="AC246" s="248"/>
      <c r="AD246" s="248"/>
      <c r="AE246" s="244"/>
    </row>
    <row r="247" spans="1:32">
      <c r="A247" s="196" t="s">
        <v>84</v>
      </c>
      <c r="B247" s="153">
        <v>1618</v>
      </c>
      <c r="C247" s="153">
        <v>1273</v>
      </c>
      <c r="D247" s="178">
        <v>127.1</v>
      </c>
      <c r="E247" s="153">
        <v>438</v>
      </c>
      <c r="F247" s="153">
        <v>342</v>
      </c>
      <c r="G247" s="178">
        <v>128.1</v>
      </c>
      <c r="H247" s="153">
        <v>1180</v>
      </c>
      <c r="I247" s="180">
        <v>931</v>
      </c>
      <c r="J247" s="178">
        <v>126.7</v>
      </c>
      <c r="K247" s="153">
        <v>17926</v>
      </c>
      <c r="L247" s="153">
        <v>15841</v>
      </c>
      <c r="M247" s="178">
        <v>113.2</v>
      </c>
      <c r="N247" s="153">
        <v>19544</v>
      </c>
      <c r="O247" s="153">
        <v>17114</v>
      </c>
      <c r="P247" s="178">
        <v>114.2</v>
      </c>
      <c r="Q247" s="248"/>
      <c r="R247" s="248"/>
      <c r="S247" s="244"/>
      <c r="T247" s="248"/>
      <c r="U247" s="248"/>
      <c r="V247" s="244"/>
      <c r="W247" s="248"/>
      <c r="X247" s="248"/>
      <c r="Y247" s="244"/>
      <c r="Z247" s="248"/>
      <c r="AA247" s="248"/>
      <c r="AB247" s="244"/>
      <c r="AC247" s="248"/>
      <c r="AD247" s="248"/>
      <c r="AE247" s="244"/>
    </row>
    <row r="248" spans="1:32">
      <c r="A248" s="199"/>
      <c r="B248" s="124"/>
      <c r="C248" s="124"/>
      <c r="D248" s="125"/>
      <c r="E248" s="113"/>
      <c r="F248" s="123"/>
      <c r="G248" s="125"/>
      <c r="H248" s="113"/>
      <c r="I248" s="123"/>
      <c r="J248" s="125"/>
      <c r="K248" s="113"/>
      <c r="L248" s="113"/>
      <c r="M248" s="125"/>
      <c r="O248" s="113"/>
      <c r="P248" s="114"/>
      <c r="R248" s="198"/>
      <c r="S248" s="198"/>
      <c r="T248" s="198"/>
      <c r="U248" s="198"/>
    </row>
    <row r="249" spans="1:32">
      <c r="R249" s="198"/>
      <c r="S249" s="198"/>
    </row>
    <row r="250" spans="1:32" ht="17.25" customHeight="1">
      <c r="A250" s="434" t="s">
        <v>160</v>
      </c>
      <c r="B250" s="434"/>
      <c r="C250" s="434"/>
      <c r="D250" s="434"/>
      <c r="E250" s="434"/>
      <c r="F250" s="434"/>
      <c r="G250" s="434"/>
      <c r="H250" s="434"/>
      <c r="I250" s="434"/>
      <c r="J250" s="434"/>
      <c r="K250" s="434"/>
      <c r="L250" s="434"/>
      <c r="M250" s="434"/>
      <c r="N250" s="434"/>
      <c r="O250" s="434"/>
      <c r="P250" s="434"/>
    </row>
    <row r="251" spans="1:32" ht="17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P251" s="120" t="s">
        <v>102</v>
      </c>
    </row>
    <row r="252" spans="1:32" ht="12.75" customHeight="1">
      <c r="A252" s="394"/>
      <c r="B252" s="384" t="s">
        <v>113</v>
      </c>
      <c r="C252" s="384"/>
      <c r="D252" s="384"/>
      <c r="E252" s="385" t="s">
        <v>59</v>
      </c>
      <c r="F252" s="386"/>
      <c r="G252" s="386"/>
      <c r="H252" s="386"/>
      <c r="I252" s="386"/>
      <c r="J252" s="386"/>
      <c r="K252" s="388" t="s">
        <v>123</v>
      </c>
      <c r="L252" s="389"/>
      <c r="M252" s="390"/>
      <c r="N252" s="384" t="s">
        <v>60</v>
      </c>
      <c r="O252" s="384"/>
      <c r="P252" s="385"/>
    </row>
    <row r="253" spans="1:32" ht="34.5" customHeight="1">
      <c r="A253" s="394"/>
      <c r="B253" s="384"/>
      <c r="C253" s="384"/>
      <c r="D253" s="384"/>
      <c r="E253" s="384" t="s">
        <v>58</v>
      </c>
      <c r="F253" s="384"/>
      <c r="G253" s="384"/>
      <c r="H253" s="384" t="s">
        <v>57</v>
      </c>
      <c r="I253" s="384"/>
      <c r="J253" s="384"/>
      <c r="K253" s="391"/>
      <c r="L253" s="392"/>
      <c r="M253" s="393"/>
      <c r="N253" s="384"/>
      <c r="O253" s="384"/>
      <c r="P253" s="385"/>
      <c r="Q253" s="113"/>
    </row>
    <row r="254" spans="1:32" ht="36" customHeight="1">
      <c r="A254" s="394"/>
      <c r="B254" s="271" t="s">
        <v>144</v>
      </c>
      <c r="C254" s="271" t="s">
        <v>112</v>
      </c>
      <c r="D254" s="250" t="s">
        <v>147</v>
      </c>
      <c r="E254" s="271" t="s">
        <v>144</v>
      </c>
      <c r="F254" s="271" t="s">
        <v>112</v>
      </c>
      <c r="G254" s="250" t="s">
        <v>147</v>
      </c>
      <c r="H254" s="271" t="s">
        <v>144</v>
      </c>
      <c r="I254" s="271" t="s">
        <v>112</v>
      </c>
      <c r="J254" s="250" t="s">
        <v>147</v>
      </c>
      <c r="K254" s="271" t="s">
        <v>144</v>
      </c>
      <c r="L254" s="271" t="s">
        <v>112</v>
      </c>
      <c r="M254" s="250" t="s">
        <v>147</v>
      </c>
      <c r="N254" s="271" t="s">
        <v>144</v>
      </c>
      <c r="O254" s="271" t="s">
        <v>112</v>
      </c>
      <c r="P254" s="275" t="s">
        <v>147</v>
      </c>
      <c r="Q254" s="113"/>
      <c r="R254" s="198"/>
      <c r="S254" s="198"/>
      <c r="T254" s="198"/>
      <c r="U254" s="198"/>
    </row>
    <row r="255" spans="1:32">
      <c r="A255" s="55" t="s">
        <v>64</v>
      </c>
      <c r="B255" s="181">
        <v>178623</v>
      </c>
      <c r="C255" s="181">
        <v>157551</v>
      </c>
      <c r="D255" s="175">
        <v>113.4</v>
      </c>
      <c r="E255" s="181">
        <v>18501</v>
      </c>
      <c r="F255" s="181">
        <v>18055</v>
      </c>
      <c r="G255" s="288">
        <v>102.5</v>
      </c>
      <c r="H255" s="181">
        <v>160122</v>
      </c>
      <c r="I255" s="181">
        <v>139496</v>
      </c>
      <c r="J255" s="175">
        <v>114.8</v>
      </c>
      <c r="K255" s="181">
        <v>136078</v>
      </c>
      <c r="L255" s="181">
        <v>132935</v>
      </c>
      <c r="M255" s="175">
        <v>102.4</v>
      </c>
      <c r="N255" s="181">
        <v>314701</v>
      </c>
      <c r="O255" s="181">
        <v>290486</v>
      </c>
      <c r="P255" s="175">
        <v>108.3</v>
      </c>
      <c r="Q255" s="113"/>
      <c r="R255" s="248"/>
      <c r="S255" s="248"/>
      <c r="T255" s="244"/>
      <c r="U255" s="248"/>
      <c r="V255" s="248"/>
      <c r="W255" s="244"/>
      <c r="X255" s="248"/>
      <c r="Y255" s="248"/>
      <c r="Z255" s="244"/>
      <c r="AA255" s="248"/>
      <c r="AB255" s="248"/>
      <c r="AC255" s="244"/>
      <c r="AD255" s="248"/>
      <c r="AE255" s="248"/>
      <c r="AF255" s="244"/>
    </row>
    <row r="256" spans="1:32">
      <c r="A256" s="189" t="s">
        <v>65</v>
      </c>
      <c r="B256" s="152">
        <v>436</v>
      </c>
      <c r="C256" s="152">
        <v>438</v>
      </c>
      <c r="D256" s="175">
        <v>99.5</v>
      </c>
      <c r="E256" s="181">
        <v>186</v>
      </c>
      <c r="F256" s="181">
        <v>214</v>
      </c>
      <c r="G256" s="175">
        <v>86.9</v>
      </c>
      <c r="H256" s="181">
        <v>250</v>
      </c>
      <c r="I256" s="181">
        <v>224</v>
      </c>
      <c r="J256" s="175">
        <v>111.6</v>
      </c>
      <c r="K256" s="181">
        <v>44</v>
      </c>
      <c r="L256" s="181">
        <v>27</v>
      </c>
      <c r="M256" s="175">
        <v>163</v>
      </c>
      <c r="N256" s="152">
        <v>480</v>
      </c>
      <c r="O256" s="152">
        <v>465</v>
      </c>
      <c r="P256" s="175">
        <v>103.2</v>
      </c>
      <c r="Q256" s="113"/>
      <c r="R256" s="248"/>
      <c r="S256" s="248"/>
      <c r="T256" s="244"/>
      <c r="U256" s="248"/>
      <c r="V256" s="248"/>
      <c r="W256" s="244"/>
      <c r="X256" s="248"/>
      <c r="Y256" s="248"/>
      <c r="Z256" s="244"/>
      <c r="AA256" s="248"/>
      <c r="AB256" s="248"/>
      <c r="AC256" s="244"/>
      <c r="AD256" s="248"/>
      <c r="AE256" s="248"/>
      <c r="AF256" s="244"/>
    </row>
    <row r="257" spans="1:32" s="111" customFormat="1">
      <c r="A257" s="195" t="s">
        <v>66</v>
      </c>
      <c r="B257" s="152">
        <v>108</v>
      </c>
      <c r="C257" s="152">
        <v>109</v>
      </c>
      <c r="D257" s="175">
        <v>99.1</v>
      </c>
      <c r="E257" s="181">
        <v>108</v>
      </c>
      <c r="F257" s="181">
        <v>103</v>
      </c>
      <c r="G257" s="175">
        <v>104.9</v>
      </c>
      <c r="H257" s="181" t="s">
        <v>178</v>
      </c>
      <c r="I257" s="181">
        <v>6</v>
      </c>
      <c r="J257" s="175" t="s">
        <v>178</v>
      </c>
      <c r="K257" s="181">
        <v>119</v>
      </c>
      <c r="L257" s="181">
        <v>78</v>
      </c>
      <c r="M257" s="175">
        <v>152.6</v>
      </c>
      <c r="N257" s="152">
        <v>227</v>
      </c>
      <c r="O257" s="152">
        <v>187</v>
      </c>
      <c r="P257" s="175">
        <v>121.4</v>
      </c>
      <c r="Q257" s="113"/>
      <c r="R257" s="248"/>
      <c r="S257" s="248"/>
      <c r="T257" s="244"/>
      <c r="U257" s="248"/>
      <c r="V257" s="248"/>
      <c r="W257" s="244"/>
      <c r="X257" s="245"/>
      <c r="Y257" s="248"/>
      <c r="Z257" s="245"/>
      <c r="AA257" s="248"/>
      <c r="AB257" s="248"/>
      <c r="AC257" s="244"/>
      <c r="AD257" s="248"/>
      <c r="AE257" s="248"/>
      <c r="AF257" s="244"/>
    </row>
    <row r="258" spans="1:32">
      <c r="A258" s="195" t="s">
        <v>67</v>
      </c>
      <c r="B258" s="152">
        <v>17189</v>
      </c>
      <c r="C258" s="152">
        <v>13401</v>
      </c>
      <c r="D258" s="175">
        <v>128.30000000000001</v>
      </c>
      <c r="E258" s="181">
        <v>455</v>
      </c>
      <c r="F258" s="181">
        <v>393</v>
      </c>
      <c r="G258" s="175">
        <v>115.8</v>
      </c>
      <c r="H258" s="181">
        <v>16734</v>
      </c>
      <c r="I258" s="181">
        <v>13008</v>
      </c>
      <c r="J258" s="175">
        <v>128.6</v>
      </c>
      <c r="K258" s="181">
        <v>8255</v>
      </c>
      <c r="L258" s="181">
        <v>8185</v>
      </c>
      <c r="M258" s="175">
        <v>100.9</v>
      </c>
      <c r="N258" s="152">
        <v>25444</v>
      </c>
      <c r="O258" s="152">
        <v>21586</v>
      </c>
      <c r="P258" s="175">
        <v>117.9</v>
      </c>
      <c r="Q258" s="113"/>
      <c r="R258" s="248"/>
      <c r="S258" s="248"/>
      <c r="T258" s="244"/>
      <c r="U258" s="248"/>
      <c r="V258" s="248"/>
      <c r="W258" s="244"/>
      <c r="X258" s="248"/>
      <c r="Y258" s="248"/>
      <c r="Z258" s="244"/>
      <c r="AA258" s="248"/>
      <c r="AB258" s="248"/>
      <c r="AC258" s="244"/>
      <c r="AD258" s="248"/>
      <c r="AE258" s="248"/>
      <c r="AF258" s="244"/>
    </row>
    <row r="259" spans="1:32">
      <c r="A259" s="195" t="s">
        <v>68</v>
      </c>
      <c r="B259" s="152">
        <v>7882</v>
      </c>
      <c r="C259" s="152">
        <v>6230</v>
      </c>
      <c r="D259" s="175">
        <v>126.5</v>
      </c>
      <c r="E259" s="181">
        <v>4974</v>
      </c>
      <c r="F259" s="181">
        <v>4925</v>
      </c>
      <c r="G259" s="175">
        <v>101</v>
      </c>
      <c r="H259" s="181">
        <v>2908</v>
      </c>
      <c r="I259" s="181">
        <v>1305</v>
      </c>
      <c r="J259" s="175">
        <v>222.8</v>
      </c>
      <c r="K259" s="181">
        <v>417</v>
      </c>
      <c r="L259" s="181">
        <v>321</v>
      </c>
      <c r="M259" s="175">
        <v>129.9</v>
      </c>
      <c r="N259" s="152">
        <v>8299</v>
      </c>
      <c r="O259" s="152">
        <v>6551</v>
      </c>
      <c r="P259" s="175">
        <v>126.7</v>
      </c>
      <c r="Q259" s="113"/>
      <c r="R259" s="248"/>
      <c r="S259" s="248"/>
      <c r="T259" s="244"/>
      <c r="U259" s="248"/>
      <c r="V259" s="248"/>
      <c r="W259" s="244"/>
      <c r="X259" s="248"/>
      <c r="Y259" s="248"/>
      <c r="Z259" s="244"/>
      <c r="AA259" s="248"/>
      <c r="AB259" s="248"/>
      <c r="AC259" s="244"/>
      <c r="AD259" s="248"/>
      <c r="AE259" s="248"/>
      <c r="AF259" s="244"/>
    </row>
    <row r="260" spans="1:32" s="111" customFormat="1">
      <c r="A260" s="195" t="s">
        <v>69</v>
      </c>
      <c r="B260" s="152">
        <v>23855</v>
      </c>
      <c r="C260" s="152">
        <v>22266</v>
      </c>
      <c r="D260" s="175">
        <v>107.1</v>
      </c>
      <c r="E260" s="181">
        <v>1392</v>
      </c>
      <c r="F260" s="181">
        <v>1515</v>
      </c>
      <c r="G260" s="175">
        <v>91.9</v>
      </c>
      <c r="H260" s="181">
        <v>22463</v>
      </c>
      <c r="I260" s="181">
        <v>20751</v>
      </c>
      <c r="J260" s="175">
        <v>108.3</v>
      </c>
      <c r="K260" s="181">
        <v>20772</v>
      </c>
      <c r="L260" s="181">
        <v>15519</v>
      </c>
      <c r="M260" s="175">
        <v>133.80000000000001</v>
      </c>
      <c r="N260" s="152">
        <v>44627</v>
      </c>
      <c r="O260" s="152">
        <v>37785</v>
      </c>
      <c r="P260" s="175">
        <v>118.1</v>
      </c>
      <c r="Q260" s="113"/>
      <c r="R260" s="248"/>
      <c r="S260" s="248"/>
      <c r="T260" s="244"/>
      <c r="U260" s="248"/>
      <c r="V260" s="248"/>
      <c r="W260" s="244"/>
      <c r="X260" s="248"/>
      <c r="Y260" s="248"/>
      <c r="Z260" s="244"/>
      <c r="AA260" s="248"/>
      <c r="AB260" s="248"/>
      <c r="AC260" s="244"/>
      <c r="AD260" s="248"/>
      <c r="AE260" s="248"/>
      <c r="AF260" s="244"/>
    </row>
    <row r="261" spans="1:32">
      <c r="A261" s="195" t="s">
        <v>70</v>
      </c>
      <c r="B261" s="152">
        <v>2375</v>
      </c>
      <c r="C261" s="152">
        <v>2232</v>
      </c>
      <c r="D261" s="175">
        <v>106.4</v>
      </c>
      <c r="E261" s="181">
        <v>41</v>
      </c>
      <c r="F261" s="181">
        <v>28</v>
      </c>
      <c r="G261" s="175">
        <v>146.4</v>
      </c>
      <c r="H261" s="181">
        <v>2334</v>
      </c>
      <c r="I261" s="181">
        <v>2204</v>
      </c>
      <c r="J261" s="175">
        <v>105.9</v>
      </c>
      <c r="K261" s="181">
        <v>540</v>
      </c>
      <c r="L261" s="181">
        <v>559</v>
      </c>
      <c r="M261" s="175">
        <v>96.6</v>
      </c>
      <c r="N261" s="152">
        <v>2915</v>
      </c>
      <c r="O261" s="152">
        <v>2791</v>
      </c>
      <c r="P261" s="175">
        <v>104.4</v>
      </c>
      <c r="Q261" s="113"/>
      <c r="R261" s="248"/>
      <c r="S261" s="248"/>
      <c r="T261" s="244"/>
      <c r="U261" s="248"/>
      <c r="V261" s="248"/>
      <c r="W261" s="244"/>
      <c r="X261" s="248"/>
      <c r="Y261" s="248"/>
      <c r="Z261" s="244"/>
      <c r="AA261" s="248"/>
      <c r="AB261" s="248"/>
      <c r="AC261" s="244"/>
      <c r="AD261" s="248"/>
      <c r="AE261" s="248"/>
      <c r="AF261" s="244"/>
    </row>
    <row r="262" spans="1:32">
      <c r="A262" s="195" t="s">
        <v>71</v>
      </c>
      <c r="B262" s="152">
        <v>5191</v>
      </c>
      <c r="C262" s="152">
        <v>3290</v>
      </c>
      <c r="D262" s="175">
        <v>157.80000000000001</v>
      </c>
      <c r="E262" s="181">
        <v>243</v>
      </c>
      <c r="F262" s="181">
        <v>105</v>
      </c>
      <c r="G262" s="175">
        <v>231.4</v>
      </c>
      <c r="H262" s="181">
        <v>4948</v>
      </c>
      <c r="I262" s="181">
        <v>3185</v>
      </c>
      <c r="J262" s="175">
        <v>155.4</v>
      </c>
      <c r="K262" s="181">
        <v>3330</v>
      </c>
      <c r="L262" s="181">
        <v>4520</v>
      </c>
      <c r="M262" s="175">
        <v>73.7</v>
      </c>
      <c r="N262" s="152">
        <v>8521</v>
      </c>
      <c r="O262" s="152">
        <v>7810</v>
      </c>
      <c r="P262" s="175">
        <v>109.1</v>
      </c>
      <c r="Q262" s="113"/>
      <c r="R262" s="248"/>
      <c r="S262" s="248"/>
      <c r="T262" s="244"/>
      <c r="U262" s="248"/>
      <c r="V262" s="248"/>
      <c r="W262" s="244"/>
      <c r="X262" s="248"/>
      <c r="Y262" s="248"/>
      <c r="Z262" s="244"/>
      <c r="AA262" s="248"/>
      <c r="AB262" s="248"/>
      <c r="AC262" s="244"/>
      <c r="AD262" s="248"/>
      <c r="AE262" s="248"/>
      <c r="AF262" s="244"/>
    </row>
    <row r="263" spans="1:32">
      <c r="A263" s="195" t="s">
        <v>72</v>
      </c>
      <c r="B263" s="152">
        <v>2008</v>
      </c>
      <c r="C263" s="152">
        <v>1578</v>
      </c>
      <c r="D263" s="175">
        <v>127.2</v>
      </c>
      <c r="E263" s="181">
        <v>680</v>
      </c>
      <c r="F263" s="181">
        <v>631</v>
      </c>
      <c r="G263" s="175">
        <v>107.8</v>
      </c>
      <c r="H263" s="181">
        <v>1328</v>
      </c>
      <c r="I263" s="181">
        <v>947</v>
      </c>
      <c r="J263" s="175">
        <v>140.19999999999999</v>
      </c>
      <c r="K263" s="181">
        <v>349</v>
      </c>
      <c r="L263" s="181">
        <v>263</v>
      </c>
      <c r="M263" s="175">
        <v>132.69999999999999</v>
      </c>
      <c r="N263" s="152">
        <v>2357</v>
      </c>
      <c r="O263" s="152">
        <v>1841</v>
      </c>
      <c r="P263" s="175">
        <v>128</v>
      </c>
      <c r="Q263" s="113"/>
      <c r="R263" s="248"/>
      <c r="S263" s="248"/>
      <c r="T263" s="244"/>
      <c r="U263" s="248"/>
      <c r="V263" s="248"/>
      <c r="W263" s="244"/>
      <c r="X263" s="248"/>
      <c r="Y263" s="248"/>
      <c r="Z263" s="244"/>
      <c r="AA263" s="248"/>
      <c r="AB263" s="248"/>
      <c r="AC263" s="244"/>
      <c r="AD263" s="248"/>
      <c r="AE263" s="248"/>
      <c r="AF263" s="244"/>
    </row>
    <row r="264" spans="1:32" s="111" customFormat="1">
      <c r="A264" s="195" t="s">
        <v>73</v>
      </c>
      <c r="B264" s="152">
        <v>461</v>
      </c>
      <c r="C264" s="152">
        <v>476</v>
      </c>
      <c r="D264" s="175">
        <v>96.8</v>
      </c>
      <c r="E264" s="181">
        <v>11</v>
      </c>
      <c r="F264" s="182">
        <v>11</v>
      </c>
      <c r="G264" s="175">
        <v>100</v>
      </c>
      <c r="H264" s="181">
        <v>450</v>
      </c>
      <c r="I264" s="181">
        <v>465</v>
      </c>
      <c r="J264" s="175">
        <v>96.8</v>
      </c>
      <c r="K264" s="181">
        <v>971</v>
      </c>
      <c r="L264" s="181">
        <v>893</v>
      </c>
      <c r="M264" s="175">
        <v>108.7</v>
      </c>
      <c r="N264" s="152">
        <v>1432</v>
      </c>
      <c r="O264" s="152">
        <v>1369</v>
      </c>
      <c r="P264" s="175">
        <v>104.6</v>
      </c>
      <c r="Q264" s="113"/>
      <c r="R264" s="248"/>
      <c r="S264" s="248"/>
      <c r="T264" s="244"/>
      <c r="U264" s="248"/>
      <c r="V264" s="248"/>
      <c r="W264" s="244"/>
      <c r="X264" s="248"/>
      <c r="Y264" s="248"/>
      <c r="Z264" s="244"/>
      <c r="AA264" s="248"/>
      <c r="AB264" s="248"/>
      <c r="AC264" s="244"/>
      <c r="AD264" s="248"/>
      <c r="AE264" s="248"/>
      <c r="AF264" s="244"/>
    </row>
    <row r="265" spans="1:32">
      <c r="A265" s="195" t="s">
        <v>74</v>
      </c>
      <c r="B265" s="152">
        <v>183</v>
      </c>
      <c r="C265" s="152">
        <v>203</v>
      </c>
      <c r="D265" s="175">
        <v>90.1</v>
      </c>
      <c r="E265" s="181">
        <v>10</v>
      </c>
      <c r="F265" s="181">
        <v>9</v>
      </c>
      <c r="G265" s="175">
        <v>111.1</v>
      </c>
      <c r="H265" s="181">
        <v>173</v>
      </c>
      <c r="I265" s="181">
        <v>194</v>
      </c>
      <c r="J265" s="175">
        <v>89.2</v>
      </c>
      <c r="K265" s="181">
        <v>53</v>
      </c>
      <c r="L265" s="181">
        <v>64</v>
      </c>
      <c r="M265" s="175">
        <v>82.8</v>
      </c>
      <c r="N265" s="152">
        <v>236</v>
      </c>
      <c r="O265" s="152">
        <v>267</v>
      </c>
      <c r="P265" s="175">
        <v>88.4</v>
      </c>
      <c r="Q265" s="113"/>
      <c r="R265" s="248"/>
      <c r="S265" s="248"/>
      <c r="T265" s="244"/>
      <c r="U265" s="248"/>
      <c r="V265" s="248"/>
      <c r="W265" s="244"/>
      <c r="X265" s="248"/>
      <c r="Y265" s="248"/>
      <c r="Z265" s="244"/>
      <c r="AA265" s="248"/>
      <c r="AB265" s="248"/>
      <c r="AC265" s="244"/>
      <c r="AD265" s="248"/>
      <c r="AE265" s="248"/>
      <c r="AF265" s="244"/>
    </row>
    <row r="266" spans="1:32">
      <c r="A266" s="195" t="s">
        <v>75</v>
      </c>
      <c r="B266" s="152">
        <v>29171</v>
      </c>
      <c r="C266" s="152">
        <v>28998</v>
      </c>
      <c r="D266" s="175">
        <v>100.6</v>
      </c>
      <c r="E266" s="181">
        <v>1665</v>
      </c>
      <c r="F266" s="181">
        <v>1765</v>
      </c>
      <c r="G266" s="175">
        <v>94.3</v>
      </c>
      <c r="H266" s="181">
        <v>27506</v>
      </c>
      <c r="I266" s="181">
        <v>27233</v>
      </c>
      <c r="J266" s="175">
        <v>101</v>
      </c>
      <c r="K266" s="181">
        <v>35878</v>
      </c>
      <c r="L266" s="181">
        <v>34662</v>
      </c>
      <c r="M266" s="175">
        <v>103.5</v>
      </c>
      <c r="N266" s="152">
        <v>65049</v>
      </c>
      <c r="O266" s="152">
        <v>63660</v>
      </c>
      <c r="P266" s="175">
        <v>102.2</v>
      </c>
      <c r="Q266" s="113"/>
      <c r="R266" s="248"/>
      <c r="S266" s="248"/>
      <c r="T266" s="244"/>
      <c r="U266" s="248"/>
      <c r="V266" s="248"/>
      <c r="W266" s="244"/>
      <c r="X266" s="248"/>
      <c r="Y266" s="248"/>
      <c r="Z266" s="244"/>
      <c r="AA266" s="248"/>
      <c r="AB266" s="248"/>
      <c r="AC266" s="244"/>
      <c r="AD266" s="248"/>
      <c r="AE266" s="248"/>
      <c r="AF266" s="244"/>
    </row>
    <row r="267" spans="1:32">
      <c r="A267" s="195" t="s">
        <v>76</v>
      </c>
      <c r="B267" s="152">
        <v>56628</v>
      </c>
      <c r="C267" s="152">
        <v>46490</v>
      </c>
      <c r="D267" s="175">
        <v>121.8</v>
      </c>
      <c r="E267" s="181">
        <v>1429</v>
      </c>
      <c r="F267" s="181">
        <v>793</v>
      </c>
      <c r="G267" s="175">
        <v>180.2</v>
      </c>
      <c r="H267" s="181">
        <v>55199</v>
      </c>
      <c r="I267" s="181">
        <v>45697</v>
      </c>
      <c r="J267" s="175">
        <v>120.8</v>
      </c>
      <c r="K267" s="181">
        <v>53185</v>
      </c>
      <c r="L267" s="181">
        <v>56241</v>
      </c>
      <c r="M267" s="175">
        <v>94.6</v>
      </c>
      <c r="N267" s="152">
        <v>109813</v>
      </c>
      <c r="O267" s="152">
        <v>102731</v>
      </c>
      <c r="P267" s="175">
        <v>106.9</v>
      </c>
      <c r="Q267" s="113"/>
      <c r="R267" s="248"/>
      <c r="S267" s="248"/>
      <c r="T267" s="244"/>
      <c r="U267" s="248"/>
      <c r="V267" s="248"/>
      <c r="W267" s="244"/>
      <c r="X267" s="248"/>
      <c r="Y267" s="248"/>
      <c r="Z267" s="244"/>
      <c r="AA267" s="248"/>
      <c r="AB267" s="248"/>
      <c r="AC267" s="244"/>
      <c r="AD267" s="248"/>
      <c r="AE267" s="248"/>
      <c r="AF267" s="244"/>
    </row>
    <row r="268" spans="1:32">
      <c r="A268" s="195" t="s">
        <v>77</v>
      </c>
      <c r="B268" s="152">
        <v>180</v>
      </c>
      <c r="C268" s="152">
        <v>105</v>
      </c>
      <c r="D268" s="175">
        <v>171.4</v>
      </c>
      <c r="E268" s="181">
        <v>147</v>
      </c>
      <c r="F268" s="181">
        <v>103</v>
      </c>
      <c r="G268" s="175">
        <v>142.69999999999999</v>
      </c>
      <c r="H268" s="182">
        <v>33</v>
      </c>
      <c r="I268" s="181">
        <v>2</v>
      </c>
      <c r="J268" s="175">
        <v>1650</v>
      </c>
      <c r="K268" s="181">
        <v>6</v>
      </c>
      <c r="L268" s="181">
        <v>7</v>
      </c>
      <c r="M268" s="175">
        <v>85.7</v>
      </c>
      <c r="N268" s="152">
        <v>186</v>
      </c>
      <c r="O268" s="152">
        <v>112</v>
      </c>
      <c r="P268" s="175">
        <v>166.1</v>
      </c>
      <c r="Q268" s="113"/>
      <c r="R268" s="248"/>
      <c r="S268" s="248"/>
      <c r="T268" s="244"/>
      <c r="U268" s="248"/>
      <c r="V268" s="248"/>
      <c r="W268" s="244"/>
      <c r="X268" s="248"/>
      <c r="Y268" s="248"/>
      <c r="Z268" s="244"/>
      <c r="AA268" s="248"/>
      <c r="AB268" s="248"/>
      <c r="AC268" s="244"/>
      <c r="AD268" s="248"/>
      <c r="AE268" s="248"/>
      <c r="AF268" s="244"/>
    </row>
    <row r="269" spans="1:32">
      <c r="A269" s="195" t="s">
        <v>78</v>
      </c>
      <c r="B269" s="152">
        <v>11</v>
      </c>
      <c r="C269" s="152">
        <v>11</v>
      </c>
      <c r="D269" s="175">
        <v>100</v>
      </c>
      <c r="E269" s="182" t="s">
        <v>178</v>
      </c>
      <c r="F269" s="182" t="s">
        <v>178</v>
      </c>
      <c r="G269" s="175" t="s">
        <v>178</v>
      </c>
      <c r="H269" s="181">
        <v>11</v>
      </c>
      <c r="I269" s="181">
        <v>11</v>
      </c>
      <c r="J269" s="175">
        <v>100</v>
      </c>
      <c r="K269" s="182" t="s">
        <v>178</v>
      </c>
      <c r="L269" s="182" t="s">
        <v>178</v>
      </c>
      <c r="M269" s="175" t="s">
        <v>178</v>
      </c>
      <c r="N269" s="152">
        <v>11</v>
      </c>
      <c r="O269" s="152">
        <v>11</v>
      </c>
      <c r="P269" s="175">
        <v>100</v>
      </c>
      <c r="Q269" s="113"/>
      <c r="R269" s="248"/>
      <c r="S269" s="248"/>
      <c r="T269" s="244"/>
      <c r="U269" s="245"/>
      <c r="V269" s="245"/>
      <c r="W269" s="245"/>
      <c r="X269" s="248"/>
      <c r="Y269" s="248"/>
      <c r="Z269" s="244"/>
      <c r="AA269" s="245"/>
      <c r="AB269" s="245"/>
      <c r="AC269" s="245"/>
      <c r="AD269" s="248"/>
      <c r="AE269" s="248"/>
      <c r="AF269" s="244"/>
    </row>
    <row r="270" spans="1:32">
      <c r="A270" s="195" t="s">
        <v>79</v>
      </c>
      <c r="B270" s="152">
        <v>32170</v>
      </c>
      <c r="C270" s="152">
        <v>30834</v>
      </c>
      <c r="D270" s="175">
        <v>104.3</v>
      </c>
      <c r="E270" s="181">
        <v>7062</v>
      </c>
      <c r="F270" s="181">
        <v>7358</v>
      </c>
      <c r="G270" s="175">
        <v>96</v>
      </c>
      <c r="H270" s="181">
        <v>25108</v>
      </c>
      <c r="I270" s="181">
        <v>23476</v>
      </c>
      <c r="J270" s="175">
        <v>107</v>
      </c>
      <c r="K270" s="181">
        <v>12047</v>
      </c>
      <c r="L270" s="181">
        <v>11509</v>
      </c>
      <c r="M270" s="175">
        <v>104.7</v>
      </c>
      <c r="N270" s="152">
        <v>44217</v>
      </c>
      <c r="O270" s="152">
        <v>42343</v>
      </c>
      <c r="P270" s="175">
        <v>104.4</v>
      </c>
      <c r="Q270" s="113"/>
      <c r="R270" s="248"/>
      <c r="S270" s="248"/>
      <c r="T270" s="244"/>
      <c r="U270" s="248"/>
      <c r="V270" s="248"/>
      <c r="W270" s="244"/>
      <c r="X270" s="248"/>
      <c r="Y270" s="248"/>
      <c r="Z270" s="244"/>
      <c r="AA270" s="248"/>
      <c r="AB270" s="248"/>
      <c r="AC270" s="244"/>
      <c r="AD270" s="248"/>
      <c r="AE270" s="248"/>
      <c r="AF270" s="244"/>
    </row>
    <row r="271" spans="1:32">
      <c r="A271" s="191" t="s">
        <v>80</v>
      </c>
      <c r="B271" s="152">
        <v>549</v>
      </c>
      <c r="C271" s="152">
        <v>668</v>
      </c>
      <c r="D271" s="175">
        <v>82.2</v>
      </c>
      <c r="E271" s="176" t="s">
        <v>178</v>
      </c>
      <c r="F271" s="246">
        <v>14</v>
      </c>
      <c r="G271" s="175" t="s">
        <v>178</v>
      </c>
      <c r="H271" s="152">
        <v>549</v>
      </c>
      <c r="I271" s="152">
        <v>654</v>
      </c>
      <c r="J271" s="175">
        <v>83.9</v>
      </c>
      <c r="K271" s="152">
        <v>62</v>
      </c>
      <c r="L271" s="152">
        <v>43</v>
      </c>
      <c r="M271" s="175">
        <v>144.19999999999999</v>
      </c>
      <c r="N271" s="152">
        <v>611</v>
      </c>
      <c r="O271" s="152">
        <v>711</v>
      </c>
      <c r="P271" s="175">
        <v>85.9</v>
      </c>
      <c r="Q271" s="113"/>
      <c r="R271" s="248"/>
      <c r="S271" s="248"/>
      <c r="T271" s="244"/>
      <c r="U271" s="245"/>
      <c r="V271" s="248"/>
      <c r="W271" s="245"/>
      <c r="X271" s="248"/>
      <c r="Y271" s="248"/>
      <c r="Z271" s="244"/>
      <c r="AA271" s="248"/>
      <c r="AB271" s="248"/>
      <c r="AC271" s="244"/>
      <c r="AD271" s="248"/>
      <c r="AE271" s="248"/>
      <c r="AF271" s="244"/>
    </row>
    <row r="272" spans="1:32" s="112" customFormat="1" ht="15" customHeight="1">
      <c r="A272" s="196" t="s">
        <v>81</v>
      </c>
      <c r="B272" s="153">
        <v>226</v>
      </c>
      <c r="C272" s="153">
        <v>222</v>
      </c>
      <c r="D272" s="178">
        <v>101.8</v>
      </c>
      <c r="E272" s="153">
        <v>98</v>
      </c>
      <c r="F272" s="153">
        <v>88</v>
      </c>
      <c r="G272" s="178">
        <v>111.4</v>
      </c>
      <c r="H272" s="153">
        <v>128</v>
      </c>
      <c r="I272" s="153">
        <v>134</v>
      </c>
      <c r="J272" s="178">
        <v>95.5</v>
      </c>
      <c r="K272" s="153">
        <v>50</v>
      </c>
      <c r="L272" s="153">
        <v>44</v>
      </c>
      <c r="M272" s="178">
        <v>113.6</v>
      </c>
      <c r="N272" s="153">
        <v>276</v>
      </c>
      <c r="O272" s="153">
        <v>266</v>
      </c>
      <c r="P272" s="178">
        <v>103.8</v>
      </c>
      <c r="Q272" s="113"/>
      <c r="R272" s="248"/>
      <c r="S272" s="248"/>
      <c r="T272" s="244"/>
      <c r="U272" s="248"/>
      <c r="V272" s="248"/>
      <c r="W272" s="244"/>
      <c r="X272" s="248"/>
      <c r="Y272" s="248"/>
      <c r="Z272" s="244"/>
      <c r="AA272" s="248"/>
      <c r="AB272" s="248"/>
      <c r="AC272" s="244"/>
      <c r="AD272" s="248"/>
      <c r="AE272" s="248"/>
      <c r="AF272" s="244"/>
    </row>
    <row r="273" spans="1:32" s="112" customFormat="1" ht="15" customHeight="1">
      <c r="A273" s="195"/>
      <c r="B273" s="152"/>
      <c r="C273" s="152"/>
      <c r="D273" s="173"/>
      <c r="E273" s="152"/>
      <c r="F273" s="152"/>
      <c r="G273" s="175"/>
      <c r="H273" s="152"/>
      <c r="I273" s="152"/>
      <c r="J273" s="175"/>
      <c r="K273" s="152"/>
      <c r="L273" s="152"/>
      <c r="M273" s="175"/>
      <c r="N273" s="152"/>
      <c r="O273" s="152"/>
      <c r="P273" s="175"/>
      <c r="Q273" s="113"/>
      <c r="R273" s="289"/>
      <c r="S273" s="289"/>
      <c r="T273" s="289"/>
      <c r="U273" s="289"/>
    </row>
    <row r="274" spans="1:32">
      <c r="A274" s="195"/>
      <c r="B274" s="56"/>
      <c r="C274" s="124"/>
      <c r="D274" s="56"/>
      <c r="E274" s="52"/>
      <c r="F274" s="113"/>
      <c r="G274" s="56"/>
      <c r="H274" s="52"/>
      <c r="I274" s="114"/>
      <c r="J274" s="56"/>
      <c r="K274" s="52"/>
      <c r="L274" s="113"/>
      <c r="M274" s="56"/>
      <c r="N274" s="56"/>
      <c r="O274" s="123"/>
      <c r="P274" s="56"/>
      <c r="Q274" s="113"/>
      <c r="R274" s="198"/>
      <c r="S274" s="198"/>
      <c r="T274" s="198"/>
      <c r="U274" s="198"/>
    </row>
    <row r="275" spans="1:32">
      <c r="A275" s="425" t="s">
        <v>161</v>
      </c>
      <c r="B275" s="425"/>
      <c r="C275" s="425"/>
      <c r="D275" s="425"/>
      <c r="E275" s="425"/>
      <c r="F275" s="425"/>
      <c r="G275" s="425"/>
      <c r="H275" s="425"/>
      <c r="I275" s="425"/>
      <c r="J275" s="425"/>
      <c r="K275" s="425"/>
      <c r="L275" s="425"/>
      <c r="M275" s="425"/>
      <c r="N275" s="425"/>
      <c r="O275" s="425"/>
      <c r="P275" s="425"/>
      <c r="Q275" s="113"/>
      <c r="R275" s="198"/>
      <c r="S275" s="198"/>
      <c r="T275" s="198"/>
      <c r="U275" s="198"/>
    </row>
    <row r="276" spans="1:32" ht="17.25" customHeight="1">
      <c r="A276" s="126"/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P276" s="127" t="s">
        <v>102</v>
      </c>
    </row>
    <row r="277" spans="1:32" ht="12.75" customHeight="1">
      <c r="A277" s="394"/>
      <c r="B277" s="384" t="s">
        <v>113</v>
      </c>
      <c r="C277" s="384"/>
      <c r="D277" s="384"/>
      <c r="E277" s="385" t="s">
        <v>59</v>
      </c>
      <c r="F277" s="386"/>
      <c r="G277" s="386"/>
      <c r="H277" s="386"/>
      <c r="I277" s="386"/>
      <c r="J277" s="386"/>
      <c r="K277" s="388" t="s">
        <v>123</v>
      </c>
      <c r="L277" s="389"/>
      <c r="M277" s="390"/>
      <c r="N277" s="384" t="s">
        <v>60</v>
      </c>
      <c r="O277" s="384"/>
      <c r="P277" s="385"/>
    </row>
    <row r="278" spans="1:32" ht="45.75" customHeight="1">
      <c r="A278" s="394"/>
      <c r="B278" s="384"/>
      <c r="C278" s="384"/>
      <c r="D278" s="384"/>
      <c r="E278" s="384" t="s">
        <v>58</v>
      </c>
      <c r="F278" s="384"/>
      <c r="G278" s="384"/>
      <c r="H278" s="384" t="s">
        <v>57</v>
      </c>
      <c r="I278" s="384"/>
      <c r="J278" s="384"/>
      <c r="K278" s="391"/>
      <c r="L278" s="392"/>
      <c r="M278" s="393"/>
      <c r="N278" s="384"/>
      <c r="O278" s="384"/>
      <c r="P278" s="385"/>
      <c r="Q278" s="113"/>
    </row>
    <row r="279" spans="1:32" ht="36" customHeight="1">
      <c r="A279" s="394"/>
      <c r="B279" s="271" t="s">
        <v>144</v>
      </c>
      <c r="C279" s="271" t="s">
        <v>112</v>
      </c>
      <c r="D279" s="250" t="s">
        <v>147</v>
      </c>
      <c r="E279" s="271" t="s">
        <v>144</v>
      </c>
      <c r="F279" s="271" t="s">
        <v>112</v>
      </c>
      <c r="G279" s="250" t="s">
        <v>147</v>
      </c>
      <c r="H279" s="271" t="s">
        <v>144</v>
      </c>
      <c r="I279" s="271" t="s">
        <v>112</v>
      </c>
      <c r="J279" s="250" t="s">
        <v>147</v>
      </c>
      <c r="K279" s="271" t="s">
        <v>144</v>
      </c>
      <c r="L279" s="271" t="s">
        <v>112</v>
      </c>
      <c r="M279" s="250" t="s">
        <v>147</v>
      </c>
      <c r="N279" s="271" t="s">
        <v>144</v>
      </c>
      <c r="O279" s="271" t="s">
        <v>112</v>
      </c>
      <c r="P279" s="275" t="s">
        <v>147</v>
      </c>
      <c r="Q279" s="113"/>
      <c r="R279" s="198"/>
      <c r="S279" s="198"/>
      <c r="T279" s="198"/>
      <c r="U279" s="198"/>
    </row>
    <row r="280" spans="1:32">
      <c r="A280" s="55" t="s">
        <v>64</v>
      </c>
      <c r="B280" s="152">
        <v>40406241</v>
      </c>
      <c r="C280" s="152">
        <v>37984740</v>
      </c>
      <c r="D280" s="175">
        <v>106.4</v>
      </c>
      <c r="E280" s="152">
        <v>39818667</v>
      </c>
      <c r="F280" s="152">
        <v>37006503</v>
      </c>
      <c r="G280" s="175">
        <v>107.6</v>
      </c>
      <c r="H280" s="152">
        <v>587574</v>
      </c>
      <c r="I280" s="152">
        <v>978237</v>
      </c>
      <c r="J280" s="175">
        <v>60.1</v>
      </c>
      <c r="K280" s="152">
        <v>7495777</v>
      </c>
      <c r="L280" s="152">
        <v>7565147</v>
      </c>
      <c r="M280" s="175">
        <v>99.1</v>
      </c>
      <c r="N280" s="152">
        <v>47902018</v>
      </c>
      <c r="O280" s="152">
        <v>45549887</v>
      </c>
      <c r="P280" s="175">
        <v>105.2</v>
      </c>
      <c r="Q280" s="113"/>
      <c r="R280" s="248"/>
      <c r="S280" s="248"/>
      <c r="T280" s="244"/>
      <c r="U280" s="248"/>
      <c r="V280" s="248"/>
      <c r="W280" s="244"/>
      <c r="X280" s="248"/>
      <c r="Y280" s="248"/>
      <c r="Z280" s="244"/>
      <c r="AA280" s="248"/>
      <c r="AB280" s="248"/>
      <c r="AC280" s="244"/>
      <c r="AD280" s="248"/>
      <c r="AE280" s="248"/>
      <c r="AF280" s="244"/>
    </row>
    <row r="281" spans="1:32">
      <c r="A281" s="189" t="s">
        <v>65</v>
      </c>
      <c r="B281" s="277">
        <v>1168316</v>
      </c>
      <c r="C281" s="277">
        <v>617922</v>
      </c>
      <c r="D281" s="278">
        <v>189.1</v>
      </c>
      <c r="E281" s="277">
        <v>1155054</v>
      </c>
      <c r="F281" s="277">
        <v>601238</v>
      </c>
      <c r="G281" s="278">
        <v>192.1</v>
      </c>
      <c r="H281" s="277">
        <v>13262</v>
      </c>
      <c r="I281" s="277">
        <v>16684</v>
      </c>
      <c r="J281" s="278">
        <v>79.5</v>
      </c>
      <c r="K281" s="277">
        <v>353264</v>
      </c>
      <c r="L281" s="277">
        <v>387432</v>
      </c>
      <c r="M281" s="278">
        <v>91.2</v>
      </c>
      <c r="N281" s="279">
        <v>1521580</v>
      </c>
      <c r="O281" s="279">
        <v>1005354</v>
      </c>
      <c r="P281" s="278">
        <v>151.30000000000001</v>
      </c>
      <c r="Q281" s="113"/>
      <c r="R281" s="248"/>
      <c r="S281" s="248"/>
      <c r="T281" s="244"/>
      <c r="U281" s="248"/>
      <c r="V281" s="248"/>
      <c r="W281" s="244"/>
      <c r="X281" s="248"/>
      <c r="Y281" s="248"/>
      <c r="Z281" s="244"/>
      <c r="AA281" s="248"/>
      <c r="AB281" s="248"/>
      <c r="AC281" s="244"/>
      <c r="AD281" s="248"/>
      <c r="AE281" s="248"/>
      <c r="AF281" s="244"/>
    </row>
    <row r="282" spans="1:32" s="111" customFormat="1">
      <c r="A282" s="195" t="s">
        <v>66</v>
      </c>
      <c r="B282" s="277">
        <v>8827407</v>
      </c>
      <c r="C282" s="277">
        <v>8626206</v>
      </c>
      <c r="D282" s="278">
        <v>102.3</v>
      </c>
      <c r="E282" s="152">
        <v>8822172</v>
      </c>
      <c r="F282" s="152">
        <v>8616996</v>
      </c>
      <c r="G282" s="175">
        <v>102.4</v>
      </c>
      <c r="H282" s="152">
        <v>5235</v>
      </c>
      <c r="I282" s="152">
        <v>9210</v>
      </c>
      <c r="J282" s="175">
        <v>56.8</v>
      </c>
      <c r="K282" s="152">
        <v>827505</v>
      </c>
      <c r="L282" s="152">
        <v>770570</v>
      </c>
      <c r="M282" s="175">
        <v>107.4</v>
      </c>
      <c r="N282" s="279">
        <v>9654912</v>
      </c>
      <c r="O282" s="279">
        <v>9396776</v>
      </c>
      <c r="P282" s="278">
        <v>102.7</v>
      </c>
      <c r="Q282" s="113"/>
      <c r="R282" s="248"/>
      <c r="S282" s="248"/>
      <c r="T282" s="244"/>
      <c r="U282" s="248"/>
      <c r="V282" s="248"/>
      <c r="W282" s="244"/>
      <c r="X282" s="248"/>
      <c r="Y282" s="248"/>
      <c r="Z282" s="244"/>
      <c r="AA282" s="248"/>
      <c r="AB282" s="248"/>
      <c r="AC282" s="244"/>
      <c r="AD282" s="248"/>
      <c r="AE282" s="248"/>
      <c r="AF282" s="244"/>
    </row>
    <row r="283" spans="1:32">
      <c r="A283" s="195" t="s">
        <v>67</v>
      </c>
      <c r="B283" s="277">
        <v>791153</v>
      </c>
      <c r="C283" s="277">
        <v>628363</v>
      </c>
      <c r="D283" s="278">
        <v>125.9</v>
      </c>
      <c r="E283" s="152">
        <v>773401</v>
      </c>
      <c r="F283" s="152">
        <v>610561</v>
      </c>
      <c r="G283" s="175">
        <v>126.7</v>
      </c>
      <c r="H283" s="152">
        <v>17752</v>
      </c>
      <c r="I283" s="152">
        <v>17802</v>
      </c>
      <c r="J283" s="175">
        <v>99.7</v>
      </c>
      <c r="K283" s="152">
        <v>413003</v>
      </c>
      <c r="L283" s="152">
        <v>408709</v>
      </c>
      <c r="M283" s="175">
        <v>101.1</v>
      </c>
      <c r="N283" s="279">
        <v>1204156</v>
      </c>
      <c r="O283" s="279">
        <v>1037072</v>
      </c>
      <c r="P283" s="278">
        <v>116.1</v>
      </c>
      <c r="Q283" s="113"/>
      <c r="R283" s="248"/>
      <c r="S283" s="248"/>
      <c r="T283" s="244"/>
      <c r="U283" s="248"/>
      <c r="V283" s="248"/>
      <c r="W283" s="244"/>
      <c r="X283" s="248"/>
      <c r="Y283" s="248"/>
      <c r="Z283" s="244"/>
      <c r="AA283" s="248"/>
      <c r="AB283" s="248"/>
      <c r="AC283" s="244"/>
      <c r="AD283" s="248"/>
      <c r="AE283" s="248"/>
      <c r="AF283" s="244"/>
    </row>
    <row r="284" spans="1:32">
      <c r="A284" s="195" t="s">
        <v>68</v>
      </c>
      <c r="B284" s="277">
        <v>9780190</v>
      </c>
      <c r="C284" s="277">
        <v>9590605</v>
      </c>
      <c r="D284" s="278">
        <v>102</v>
      </c>
      <c r="E284" s="152">
        <v>9711140</v>
      </c>
      <c r="F284" s="152">
        <v>9017960</v>
      </c>
      <c r="G284" s="175">
        <v>107.7</v>
      </c>
      <c r="H284" s="152">
        <v>69050</v>
      </c>
      <c r="I284" s="152">
        <v>572645</v>
      </c>
      <c r="J284" s="175">
        <v>12.1</v>
      </c>
      <c r="K284" s="152">
        <v>345815</v>
      </c>
      <c r="L284" s="152">
        <v>186451</v>
      </c>
      <c r="M284" s="175">
        <v>185.5</v>
      </c>
      <c r="N284" s="279">
        <v>10126005</v>
      </c>
      <c r="O284" s="279">
        <v>9777056</v>
      </c>
      <c r="P284" s="278">
        <v>103.6</v>
      </c>
      <c r="Q284" s="113"/>
      <c r="R284" s="248"/>
      <c r="S284" s="248"/>
      <c r="T284" s="244"/>
      <c r="U284" s="248"/>
      <c r="V284" s="248"/>
      <c r="W284" s="244"/>
      <c r="X284" s="248"/>
      <c r="Y284" s="248"/>
      <c r="Z284" s="244"/>
      <c r="AA284" s="248"/>
      <c r="AB284" s="248"/>
      <c r="AC284" s="244"/>
      <c r="AD284" s="248"/>
      <c r="AE284" s="248"/>
      <c r="AF284" s="244"/>
    </row>
    <row r="285" spans="1:32" s="111" customFormat="1">
      <c r="A285" s="195" t="s">
        <v>69</v>
      </c>
      <c r="B285" s="277">
        <v>215064</v>
      </c>
      <c r="C285" s="277">
        <v>57772</v>
      </c>
      <c r="D285" s="278">
        <v>372.3</v>
      </c>
      <c r="E285" s="152" t="s">
        <v>180</v>
      </c>
      <c r="F285" s="152">
        <v>54879</v>
      </c>
      <c r="G285" s="152">
        <v>385.7</v>
      </c>
      <c r="H285" s="152">
        <v>3401</v>
      </c>
      <c r="I285" s="152">
        <v>2893</v>
      </c>
      <c r="J285" s="175">
        <v>117.6</v>
      </c>
      <c r="K285" s="152">
        <v>24322</v>
      </c>
      <c r="L285" s="152">
        <v>20890</v>
      </c>
      <c r="M285" s="175">
        <v>116.4</v>
      </c>
      <c r="N285" s="279">
        <v>239386</v>
      </c>
      <c r="O285" s="279">
        <v>78662</v>
      </c>
      <c r="P285" s="278">
        <v>304.3</v>
      </c>
      <c r="Q285" s="113"/>
      <c r="R285" s="248"/>
      <c r="S285" s="248"/>
      <c r="T285" s="244"/>
      <c r="U285" s="245"/>
      <c r="V285" s="248"/>
      <c r="W285" s="244"/>
      <c r="X285" s="248"/>
      <c r="Y285" s="248"/>
      <c r="Z285" s="244"/>
      <c r="AA285" s="248"/>
      <c r="AB285" s="248"/>
      <c r="AC285" s="244"/>
      <c r="AD285" s="248"/>
      <c r="AE285" s="248"/>
      <c r="AF285" s="244"/>
    </row>
    <row r="286" spans="1:32">
      <c r="A286" s="195" t="s">
        <v>70</v>
      </c>
      <c r="B286" s="277">
        <v>979537</v>
      </c>
      <c r="C286" s="277">
        <v>1013028</v>
      </c>
      <c r="D286" s="278">
        <v>96.7</v>
      </c>
      <c r="E286" s="152">
        <v>954905</v>
      </c>
      <c r="F286" s="152">
        <v>991283</v>
      </c>
      <c r="G286" s="175">
        <v>96.3</v>
      </c>
      <c r="H286" s="152">
        <v>24632</v>
      </c>
      <c r="I286" s="152">
        <v>21745</v>
      </c>
      <c r="J286" s="175">
        <v>113.3</v>
      </c>
      <c r="K286" s="152">
        <v>278950</v>
      </c>
      <c r="L286" s="152">
        <v>265624</v>
      </c>
      <c r="M286" s="175">
        <v>105</v>
      </c>
      <c r="N286" s="279">
        <v>1258487</v>
      </c>
      <c r="O286" s="279">
        <v>1278652</v>
      </c>
      <c r="P286" s="278">
        <v>98.4</v>
      </c>
      <c r="Q286" s="113"/>
      <c r="R286" s="248"/>
      <c r="S286" s="248"/>
      <c r="T286" s="244"/>
      <c r="U286" s="248"/>
      <c r="V286" s="248"/>
      <c r="W286" s="244"/>
      <c r="X286" s="248"/>
      <c r="Y286" s="248"/>
      <c r="Z286" s="244"/>
      <c r="AA286" s="248"/>
      <c r="AB286" s="248"/>
      <c r="AC286" s="244"/>
      <c r="AD286" s="248"/>
      <c r="AE286" s="248"/>
      <c r="AF286" s="244"/>
    </row>
    <row r="287" spans="1:32">
      <c r="A287" s="195" t="s">
        <v>71</v>
      </c>
      <c r="B287" s="277">
        <v>1391825</v>
      </c>
      <c r="C287" s="277">
        <v>1216597</v>
      </c>
      <c r="D287" s="278">
        <v>114.4</v>
      </c>
      <c r="E287" s="152">
        <v>1334519</v>
      </c>
      <c r="F287" s="152">
        <v>1151305</v>
      </c>
      <c r="G287" s="175">
        <v>115.9</v>
      </c>
      <c r="H287" s="152">
        <v>57306</v>
      </c>
      <c r="I287" s="152">
        <v>65292</v>
      </c>
      <c r="J287" s="175">
        <v>87.8</v>
      </c>
      <c r="K287" s="152">
        <v>806210</v>
      </c>
      <c r="L287" s="152">
        <v>842554</v>
      </c>
      <c r="M287" s="175">
        <v>95.7</v>
      </c>
      <c r="N287" s="279">
        <v>2198035</v>
      </c>
      <c r="O287" s="279">
        <v>2059151</v>
      </c>
      <c r="P287" s="278">
        <v>106.7</v>
      </c>
      <c r="Q287" s="113"/>
      <c r="R287" s="248"/>
      <c r="S287" s="248"/>
      <c r="T287" s="244"/>
      <c r="U287" s="248"/>
      <c r="V287" s="248"/>
      <c r="W287" s="244"/>
      <c r="X287" s="248"/>
      <c r="Y287" s="248"/>
      <c r="Z287" s="244"/>
      <c r="AA287" s="248"/>
      <c r="AB287" s="248"/>
      <c r="AC287" s="244"/>
      <c r="AD287" s="248"/>
      <c r="AE287" s="248"/>
      <c r="AF287" s="244"/>
    </row>
    <row r="288" spans="1:32">
      <c r="A288" s="195" t="s">
        <v>72</v>
      </c>
      <c r="B288" s="277">
        <v>1382619</v>
      </c>
      <c r="C288" s="277">
        <v>1544404</v>
      </c>
      <c r="D288" s="278">
        <v>89.5</v>
      </c>
      <c r="E288" s="152">
        <v>1357003</v>
      </c>
      <c r="F288" s="152">
        <v>1515442</v>
      </c>
      <c r="G288" s="175">
        <v>89.5</v>
      </c>
      <c r="H288" s="152">
        <v>25616</v>
      </c>
      <c r="I288" s="152">
        <v>28962</v>
      </c>
      <c r="J288" s="175">
        <v>88.4</v>
      </c>
      <c r="K288" s="152">
        <v>403303</v>
      </c>
      <c r="L288" s="152">
        <v>516783</v>
      </c>
      <c r="M288" s="175">
        <v>78</v>
      </c>
      <c r="N288" s="279">
        <v>1785922</v>
      </c>
      <c r="O288" s="279">
        <v>2061187</v>
      </c>
      <c r="P288" s="278">
        <v>86.6</v>
      </c>
      <c r="Q288" s="113"/>
      <c r="R288" s="248"/>
      <c r="S288" s="248"/>
      <c r="T288" s="244"/>
      <c r="U288" s="248"/>
      <c r="V288" s="248"/>
      <c r="W288" s="244"/>
      <c r="X288" s="248"/>
      <c r="Y288" s="248"/>
      <c r="Z288" s="244"/>
      <c r="AA288" s="248"/>
      <c r="AB288" s="248"/>
      <c r="AC288" s="244"/>
      <c r="AD288" s="248"/>
      <c r="AE288" s="248"/>
      <c r="AF288" s="244"/>
    </row>
    <row r="289" spans="1:32">
      <c r="A289" s="195" t="s">
        <v>73</v>
      </c>
      <c r="B289" s="277">
        <v>3057694</v>
      </c>
      <c r="C289" s="277">
        <v>3092707</v>
      </c>
      <c r="D289" s="278">
        <v>98.9</v>
      </c>
      <c r="E289" s="152">
        <v>3016021</v>
      </c>
      <c r="F289" s="152">
        <v>3059458</v>
      </c>
      <c r="G289" s="175">
        <v>98.6</v>
      </c>
      <c r="H289" s="152">
        <v>41673</v>
      </c>
      <c r="I289" s="152">
        <v>33249</v>
      </c>
      <c r="J289" s="175">
        <v>125.3</v>
      </c>
      <c r="K289" s="152">
        <v>275378</v>
      </c>
      <c r="L289" s="152">
        <v>226070</v>
      </c>
      <c r="M289" s="175">
        <v>121.8</v>
      </c>
      <c r="N289" s="279">
        <v>3333072</v>
      </c>
      <c r="O289" s="279">
        <v>3318777</v>
      </c>
      <c r="P289" s="278">
        <v>100.4</v>
      </c>
      <c r="Q289" s="283"/>
      <c r="R289" s="248"/>
      <c r="S289" s="248"/>
      <c r="T289" s="244"/>
      <c r="U289" s="248"/>
      <c r="V289" s="248"/>
      <c r="W289" s="244"/>
      <c r="X289" s="248"/>
      <c r="Y289" s="248"/>
      <c r="Z289" s="244"/>
      <c r="AA289" s="248"/>
      <c r="AB289" s="248"/>
      <c r="AC289" s="244"/>
      <c r="AD289" s="248"/>
      <c r="AE289" s="248"/>
      <c r="AF289" s="244"/>
    </row>
    <row r="290" spans="1:32">
      <c r="A290" s="195" t="s">
        <v>74</v>
      </c>
      <c r="B290" s="277">
        <v>2179839</v>
      </c>
      <c r="C290" s="277">
        <v>2041145</v>
      </c>
      <c r="D290" s="278">
        <v>106.8</v>
      </c>
      <c r="E290" s="152">
        <v>2167014</v>
      </c>
      <c r="F290" s="152">
        <v>2025602</v>
      </c>
      <c r="G290" s="175">
        <v>107</v>
      </c>
      <c r="H290" s="152">
        <v>12825</v>
      </c>
      <c r="I290" s="152">
        <v>15543</v>
      </c>
      <c r="J290" s="175">
        <v>82.5</v>
      </c>
      <c r="K290" s="152">
        <v>744006</v>
      </c>
      <c r="L290" s="152">
        <v>888842</v>
      </c>
      <c r="M290" s="175">
        <v>83.7</v>
      </c>
      <c r="N290" s="279">
        <v>2923845</v>
      </c>
      <c r="O290" s="279">
        <v>2929987</v>
      </c>
      <c r="P290" s="278">
        <v>99.8</v>
      </c>
      <c r="Q290" s="113"/>
      <c r="R290" s="248"/>
      <c r="S290" s="248"/>
      <c r="T290" s="244"/>
      <c r="U290" s="248"/>
      <c r="V290" s="248"/>
      <c r="W290" s="244"/>
      <c r="X290" s="248"/>
      <c r="Y290" s="248"/>
      <c r="Z290" s="244"/>
      <c r="AA290" s="248"/>
      <c r="AB290" s="248"/>
      <c r="AC290" s="244"/>
      <c r="AD290" s="248"/>
      <c r="AE290" s="248"/>
      <c r="AF290" s="244"/>
    </row>
    <row r="291" spans="1:32">
      <c r="A291" s="195" t="s">
        <v>75</v>
      </c>
      <c r="B291" s="277">
        <v>14223</v>
      </c>
      <c r="C291" s="277">
        <v>16448</v>
      </c>
      <c r="D291" s="278">
        <v>86.5</v>
      </c>
      <c r="E291" s="152" t="s">
        <v>180</v>
      </c>
      <c r="F291" s="152">
        <v>4484</v>
      </c>
      <c r="G291" s="152">
        <v>77.5</v>
      </c>
      <c r="H291" s="152">
        <v>10749</v>
      </c>
      <c r="I291" s="152">
        <v>11964</v>
      </c>
      <c r="J291" s="175">
        <v>89.8</v>
      </c>
      <c r="K291" s="152">
        <v>111778</v>
      </c>
      <c r="L291" s="152">
        <v>109557</v>
      </c>
      <c r="M291" s="175">
        <v>102</v>
      </c>
      <c r="N291" s="279">
        <v>126001</v>
      </c>
      <c r="O291" s="279">
        <v>126005</v>
      </c>
      <c r="P291" s="278">
        <v>100</v>
      </c>
      <c r="Q291" s="113"/>
      <c r="R291" s="248"/>
      <c r="S291" s="248"/>
      <c r="T291" s="244"/>
      <c r="U291" s="245"/>
      <c r="V291" s="245"/>
      <c r="W291" s="244"/>
      <c r="X291" s="248"/>
      <c r="Y291" s="248"/>
      <c r="Z291" s="244"/>
      <c r="AA291" s="248"/>
      <c r="AB291" s="248"/>
      <c r="AC291" s="244"/>
      <c r="AD291" s="248"/>
      <c r="AE291" s="248"/>
      <c r="AF291" s="244"/>
    </row>
    <row r="292" spans="1:32">
      <c r="A292" s="195" t="s">
        <v>76</v>
      </c>
      <c r="B292" s="277">
        <v>1049648</v>
      </c>
      <c r="C292" s="277">
        <v>953991</v>
      </c>
      <c r="D292" s="278">
        <v>110</v>
      </c>
      <c r="E292" s="152">
        <v>1047935</v>
      </c>
      <c r="F292" s="152">
        <v>951882</v>
      </c>
      <c r="G292" s="175">
        <v>110.1</v>
      </c>
      <c r="H292" s="152">
        <v>1713</v>
      </c>
      <c r="I292" s="152">
        <v>2109</v>
      </c>
      <c r="J292" s="175">
        <v>81.2</v>
      </c>
      <c r="K292" s="152">
        <v>14938</v>
      </c>
      <c r="L292" s="152">
        <v>16034</v>
      </c>
      <c r="M292" s="175">
        <v>93.2</v>
      </c>
      <c r="N292" s="279">
        <v>1064586</v>
      </c>
      <c r="O292" s="279">
        <v>970025</v>
      </c>
      <c r="P292" s="278">
        <v>109.7</v>
      </c>
      <c r="Q292" s="113"/>
      <c r="R292" s="248"/>
      <c r="S292" s="248"/>
      <c r="T292" s="244"/>
      <c r="U292" s="248"/>
      <c r="V292" s="248"/>
      <c r="W292" s="244"/>
      <c r="X292" s="248"/>
      <c r="Y292" s="248"/>
      <c r="Z292" s="244"/>
      <c r="AA292" s="248"/>
      <c r="AB292" s="248"/>
      <c r="AC292" s="244"/>
      <c r="AD292" s="248"/>
      <c r="AE292" s="248"/>
      <c r="AF292" s="244"/>
    </row>
    <row r="293" spans="1:32">
      <c r="A293" s="195" t="s">
        <v>77</v>
      </c>
      <c r="B293" s="277">
        <v>1063706</v>
      </c>
      <c r="C293" s="277">
        <v>790367</v>
      </c>
      <c r="D293" s="278">
        <v>134.6</v>
      </c>
      <c r="E293" s="152">
        <v>1031442</v>
      </c>
      <c r="F293" s="152">
        <v>768144</v>
      </c>
      <c r="G293" s="175">
        <v>134.30000000000001</v>
      </c>
      <c r="H293" s="152">
        <v>32264</v>
      </c>
      <c r="I293" s="152">
        <v>22223</v>
      </c>
      <c r="J293" s="175">
        <v>145.19999999999999</v>
      </c>
      <c r="K293" s="152">
        <v>265829</v>
      </c>
      <c r="L293" s="152">
        <v>256603</v>
      </c>
      <c r="M293" s="175">
        <v>103.6</v>
      </c>
      <c r="N293" s="279">
        <v>1329535</v>
      </c>
      <c r="O293" s="279">
        <v>1046970</v>
      </c>
      <c r="P293" s="278">
        <v>127</v>
      </c>
      <c r="Q293" s="113"/>
      <c r="R293" s="248"/>
      <c r="S293" s="248"/>
      <c r="T293" s="244"/>
      <c r="U293" s="248"/>
      <c r="V293" s="248"/>
      <c r="W293" s="244"/>
      <c r="X293" s="248"/>
      <c r="Y293" s="248"/>
      <c r="Z293" s="244"/>
      <c r="AA293" s="248"/>
      <c r="AB293" s="248"/>
      <c r="AC293" s="244"/>
      <c r="AD293" s="248"/>
      <c r="AE293" s="248"/>
      <c r="AF293" s="244"/>
    </row>
    <row r="294" spans="1:32">
      <c r="A294" s="195" t="s">
        <v>78</v>
      </c>
      <c r="B294" s="277">
        <v>2922152</v>
      </c>
      <c r="C294" s="277">
        <v>2457114</v>
      </c>
      <c r="D294" s="278">
        <v>118.9</v>
      </c>
      <c r="E294" s="152">
        <v>2900195</v>
      </c>
      <c r="F294" s="152">
        <v>2449102</v>
      </c>
      <c r="G294" s="175">
        <v>118.4</v>
      </c>
      <c r="H294" s="152">
        <v>21957</v>
      </c>
      <c r="I294" s="152">
        <v>8012</v>
      </c>
      <c r="J294" s="175">
        <v>274.10000000000002</v>
      </c>
      <c r="K294" s="152">
        <v>758834</v>
      </c>
      <c r="L294" s="152">
        <v>811583</v>
      </c>
      <c r="M294" s="175">
        <v>93.5</v>
      </c>
      <c r="N294" s="279">
        <v>3680986</v>
      </c>
      <c r="O294" s="279">
        <v>3268697</v>
      </c>
      <c r="P294" s="278">
        <v>112.6</v>
      </c>
      <c r="Q294" s="113"/>
      <c r="R294" s="248"/>
      <c r="S294" s="248"/>
      <c r="T294" s="244"/>
      <c r="U294" s="248"/>
      <c r="V294" s="248"/>
      <c r="W294" s="244"/>
      <c r="X294" s="248"/>
      <c r="Y294" s="248"/>
      <c r="Z294" s="244"/>
      <c r="AA294" s="248"/>
      <c r="AB294" s="248"/>
      <c r="AC294" s="244"/>
      <c r="AD294" s="248"/>
      <c r="AE294" s="248"/>
      <c r="AF294" s="244"/>
    </row>
    <row r="295" spans="1:32">
      <c r="A295" s="195" t="s">
        <v>79</v>
      </c>
      <c r="B295" s="277">
        <v>1127864</v>
      </c>
      <c r="C295" s="277">
        <v>890898</v>
      </c>
      <c r="D295" s="278">
        <v>126.6</v>
      </c>
      <c r="E295" s="152">
        <v>940080</v>
      </c>
      <c r="F295" s="152">
        <v>756806</v>
      </c>
      <c r="G295" s="175">
        <v>124.2</v>
      </c>
      <c r="H295" s="152">
        <v>187784</v>
      </c>
      <c r="I295" s="152">
        <v>134092</v>
      </c>
      <c r="J295" s="175">
        <v>140</v>
      </c>
      <c r="K295" s="152">
        <v>1224625</v>
      </c>
      <c r="L295" s="152">
        <v>1076610</v>
      </c>
      <c r="M295" s="175">
        <v>113.7</v>
      </c>
      <c r="N295" s="279">
        <v>2352489</v>
      </c>
      <c r="O295" s="279">
        <v>1967508</v>
      </c>
      <c r="P295" s="278">
        <v>119.6</v>
      </c>
      <c r="Q295" s="113"/>
      <c r="R295" s="248"/>
      <c r="S295" s="248"/>
      <c r="T295" s="244"/>
      <c r="U295" s="248"/>
      <c r="V295" s="248"/>
      <c r="W295" s="244"/>
      <c r="X295" s="248"/>
      <c r="Y295" s="248"/>
      <c r="Z295" s="244"/>
      <c r="AA295" s="248"/>
      <c r="AB295" s="248"/>
      <c r="AC295" s="244"/>
      <c r="AD295" s="248"/>
      <c r="AE295" s="248"/>
      <c r="AF295" s="244"/>
    </row>
    <row r="296" spans="1:32">
      <c r="A296" s="189" t="s">
        <v>80</v>
      </c>
      <c r="B296" s="277">
        <v>110088</v>
      </c>
      <c r="C296" s="277">
        <v>30481</v>
      </c>
      <c r="D296" s="278">
        <v>361.2</v>
      </c>
      <c r="E296" s="152">
        <v>56304</v>
      </c>
      <c r="F296" s="152">
        <v>25960</v>
      </c>
      <c r="G296" s="175">
        <v>216.9</v>
      </c>
      <c r="H296" s="152">
        <v>53784</v>
      </c>
      <c r="I296" s="152">
        <v>4521</v>
      </c>
      <c r="J296" s="321">
        <v>1189.5999999999999</v>
      </c>
      <c r="K296" s="152">
        <v>29588</v>
      </c>
      <c r="L296" s="152">
        <v>60767</v>
      </c>
      <c r="M296" s="175">
        <v>48.7</v>
      </c>
      <c r="N296" s="279">
        <v>139676</v>
      </c>
      <c r="O296" s="279">
        <v>91248</v>
      </c>
      <c r="P296" s="278">
        <v>153.1</v>
      </c>
      <c r="Q296" s="114"/>
      <c r="R296" s="248"/>
      <c r="S296" s="248"/>
      <c r="T296" s="244"/>
      <c r="U296" s="248"/>
      <c r="V296" s="248"/>
      <c r="W296" s="244"/>
      <c r="X296" s="248"/>
      <c r="Y296" s="248"/>
      <c r="Z296" s="244"/>
      <c r="AA296" s="248"/>
      <c r="AB296" s="248"/>
      <c r="AC296" s="244"/>
      <c r="AD296" s="248"/>
      <c r="AE296" s="248"/>
      <c r="AF296" s="244"/>
    </row>
    <row r="297" spans="1:32" s="112" customFormat="1" ht="14.25">
      <c r="A297" s="195" t="s">
        <v>81</v>
      </c>
      <c r="B297" s="277">
        <v>3479422</v>
      </c>
      <c r="C297" s="277">
        <v>3583154</v>
      </c>
      <c r="D297" s="278">
        <v>97.1</v>
      </c>
      <c r="E297" s="152">
        <v>3471000</v>
      </c>
      <c r="F297" s="152">
        <v>3578077</v>
      </c>
      <c r="G297" s="175">
        <v>97</v>
      </c>
      <c r="H297" s="152">
        <v>8422</v>
      </c>
      <c r="I297" s="152">
        <v>5077</v>
      </c>
      <c r="J297" s="175">
        <v>165.9</v>
      </c>
      <c r="K297" s="152">
        <v>323722</v>
      </c>
      <c r="L297" s="152">
        <v>375237</v>
      </c>
      <c r="M297" s="175">
        <v>86.3</v>
      </c>
      <c r="N297" s="279">
        <v>3803144</v>
      </c>
      <c r="O297" s="279">
        <v>3958391</v>
      </c>
      <c r="P297" s="278">
        <v>96.1</v>
      </c>
      <c r="Q297" s="114"/>
      <c r="R297" s="248"/>
      <c r="S297" s="248"/>
      <c r="T297" s="244"/>
      <c r="U297" s="248"/>
      <c r="V297" s="248"/>
      <c r="W297" s="244"/>
      <c r="X297" s="248"/>
      <c r="Y297" s="248"/>
      <c r="Z297" s="244"/>
      <c r="AA297" s="248"/>
      <c r="AB297" s="248"/>
      <c r="AC297" s="244"/>
      <c r="AD297" s="248"/>
      <c r="AE297" s="248"/>
      <c r="AF297" s="244"/>
    </row>
    <row r="298" spans="1:32" s="111" customFormat="1">
      <c r="A298" s="195" t="s">
        <v>82</v>
      </c>
      <c r="B298" s="277" t="s">
        <v>178</v>
      </c>
      <c r="C298" s="277" t="s">
        <v>178</v>
      </c>
      <c r="D298" s="278" t="s">
        <v>178</v>
      </c>
      <c r="E298" s="176" t="s">
        <v>178</v>
      </c>
      <c r="F298" s="176" t="s">
        <v>178</v>
      </c>
      <c r="G298" s="175" t="s">
        <v>178</v>
      </c>
      <c r="H298" s="152" t="s">
        <v>178</v>
      </c>
      <c r="I298" s="152" t="s">
        <v>178</v>
      </c>
      <c r="J298" s="175" t="s">
        <v>178</v>
      </c>
      <c r="K298" s="152">
        <v>290</v>
      </c>
      <c r="L298" s="152">
        <v>732</v>
      </c>
      <c r="M298" s="175">
        <v>39.6</v>
      </c>
      <c r="N298" s="279">
        <v>290</v>
      </c>
      <c r="O298" s="279">
        <v>732</v>
      </c>
      <c r="P298" s="278">
        <v>39.6</v>
      </c>
      <c r="Q298" s="113"/>
      <c r="R298" s="245"/>
      <c r="S298" s="245"/>
      <c r="T298" s="245"/>
      <c r="U298" s="245"/>
      <c r="V298" s="245"/>
      <c r="W298" s="245"/>
      <c r="X298" s="245"/>
      <c r="Y298" s="245"/>
      <c r="Z298" s="245"/>
      <c r="AA298" s="248"/>
      <c r="AB298" s="248"/>
      <c r="AC298" s="244"/>
      <c r="AD298" s="248"/>
      <c r="AE298" s="248"/>
      <c r="AF298" s="244"/>
    </row>
    <row r="299" spans="1:32">
      <c r="A299" s="195" t="s">
        <v>83</v>
      </c>
      <c r="B299" s="277" t="s">
        <v>178</v>
      </c>
      <c r="C299" s="277" t="s">
        <v>178</v>
      </c>
      <c r="D299" s="278" t="s">
        <v>178</v>
      </c>
      <c r="E299" s="176" t="s">
        <v>178</v>
      </c>
      <c r="F299" s="152" t="s">
        <v>178</v>
      </c>
      <c r="G299" s="175" t="s">
        <v>178</v>
      </c>
      <c r="H299" s="176" t="s">
        <v>178</v>
      </c>
      <c r="I299" s="255" t="s">
        <v>178</v>
      </c>
      <c r="J299" s="175" t="s">
        <v>178</v>
      </c>
      <c r="K299" s="152">
        <v>7353</v>
      </c>
      <c r="L299" s="152">
        <v>8266</v>
      </c>
      <c r="M299" s="175">
        <v>89</v>
      </c>
      <c r="N299" s="279">
        <v>7353</v>
      </c>
      <c r="O299" s="279">
        <v>8266</v>
      </c>
      <c r="P299" s="278">
        <v>89</v>
      </c>
      <c r="R299" s="245"/>
      <c r="S299" s="245"/>
      <c r="T299" s="245"/>
      <c r="U299" s="245"/>
      <c r="V299" s="245"/>
      <c r="W299" s="245"/>
      <c r="X299" s="245"/>
      <c r="Y299" s="245"/>
      <c r="Z299" s="245"/>
      <c r="AA299" s="248"/>
      <c r="AB299" s="248"/>
      <c r="AC299" s="244"/>
      <c r="AD299" s="248"/>
      <c r="AE299" s="248"/>
      <c r="AF299" s="244"/>
    </row>
    <row r="300" spans="1:32">
      <c r="A300" s="196" t="s">
        <v>84</v>
      </c>
      <c r="B300" s="284">
        <v>865494</v>
      </c>
      <c r="C300" s="284">
        <v>833538</v>
      </c>
      <c r="D300" s="285">
        <v>103.8</v>
      </c>
      <c r="E300" s="153">
        <v>865345</v>
      </c>
      <c r="F300" s="153">
        <v>827324</v>
      </c>
      <c r="G300" s="178">
        <v>104.6</v>
      </c>
      <c r="H300" s="153">
        <v>149</v>
      </c>
      <c r="I300" s="153">
        <v>6214</v>
      </c>
      <c r="J300" s="178">
        <v>2.4</v>
      </c>
      <c r="K300" s="153">
        <v>287064</v>
      </c>
      <c r="L300" s="153">
        <v>335833</v>
      </c>
      <c r="M300" s="178">
        <v>85.5</v>
      </c>
      <c r="N300" s="286">
        <v>1152558</v>
      </c>
      <c r="O300" s="286">
        <v>1169371</v>
      </c>
      <c r="P300" s="285">
        <v>98.6</v>
      </c>
      <c r="R300" s="248"/>
      <c r="S300" s="248"/>
      <c r="T300" s="244"/>
      <c r="U300" s="248"/>
      <c r="V300" s="248"/>
      <c r="W300" s="244"/>
      <c r="X300" s="248"/>
      <c r="Y300" s="248"/>
      <c r="Z300" s="244"/>
      <c r="AA300" s="248"/>
      <c r="AB300" s="248"/>
      <c r="AC300" s="244"/>
      <c r="AD300" s="248"/>
      <c r="AE300" s="248"/>
      <c r="AF300" s="244"/>
    </row>
    <row r="301" spans="1:32">
      <c r="A301" s="128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R301" s="198"/>
      <c r="S301" s="198"/>
      <c r="T301" s="198"/>
      <c r="U301" s="198"/>
    </row>
    <row r="302" spans="1:32">
      <c r="A302" s="184"/>
      <c r="C302" s="159"/>
      <c r="D302" s="162"/>
      <c r="R302" s="198"/>
      <c r="S302" s="198"/>
      <c r="T302" s="198"/>
      <c r="U302" s="198"/>
    </row>
    <row r="303" spans="1:32">
      <c r="A303" s="129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</row>
    <row r="304" spans="1:32">
      <c r="A304" s="129"/>
      <c r="B304" s="130"/>
      <c r="C304" s="130"/>
      <c r="D304" s="130"/>
      <c r="E304" s="130"/>
      <c r="F304" s="129"/>
      <c r="G304" s="130"/>
      <c r="H304" s="130"/>
      <c r="I304" s="130"/>
      <c r="J304" s="130"/>
      <c r="K304" s="130"/>
      <c r="L304" s="131"/>
    </row>
  </sheetData>
  <mergeCells count="107"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S88:S89"/>
    <mergeCell ref="A58:R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S62:S63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K61:S61"/>
    <mergeCell ref="K60:S60"/>
    <mergeCell ref="Q88:R88"/>
    <mergeCell ref="K86:S87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sqref="A1:F1"/>
    </sheetView>
  </sheetViews>
  <sheetFormatPr defaultRowHeight="12.75"/>
  <cols>
    <col min="1" max="1" width="23.140625" style="142" customWidth="1"/>
    <col min="2" max="2" width="23.42578125" style="142" customWidth="1"/>
    <col min="3" max="3" width="22.85546875" style="142" customWidth="1"/>
    <col min="4" max="4" width="28.42578125" style="142" customWidth="1"/>
    <col min="5" max="5" width="23.42578125" style="144" customWidth="1"/>
    <col min="6" max="6" width="22.5703125" style="142" customWidth="1"/>
    <col min="7" max="246" width="9.140625" style="142"/>
    <col min="247" max="247" width="23.140625" style="142" customWidth="1"/>
    <col min="248" max="251" width="28.42578125" style="142" customWidth="1"/>
    <col min="252" max="502" width="9.140625" style="142"/>
    <col min="503" max="503" width="23.140625" style="142" customWidth="1"/>
    <col min="504" max="507" width="28.42578125" style="142" customWidth="1"/>
    <col min="508" max="758" width="9.140625" style="142"/>
    <col min="759" max="759" width="23.140625" style="142" customWidth="1"/>
    <col min="760" max="763" width="28.42578125" style="142" customWidth="1"/>
    <col min="764" max="1014" width="9.140625" style="142"/>
    <col min="1015" max="1015" width="23.140625" style="142" customWidth="1"/>
    <col min="1016" max="1019" width="28.42578125" style="142" customWidth="1"/>
    <col min="1020" max="1270" width="9.140625" style="142"/>
    <col min="1271" max="1271" width="23.140625" style="142" customWidth="1"/>
    <col min="1272" max="1275" width="28.42578125" style="142" customWidth="1"/>
    <col min="1276" max="1526" width="9.140625" style="142"/>
    <col min="1527" max="1527" width="23.140625" style="142" customWidth="1"/>
    <col min="1528" max="1531" width="28.42578125" style="142" customWidth="1"/>
    <col min="1532" max="1782" width="9.140625" style="142"/>
    <col min="1783" max="1783" width="23.140625" style="142" customWidth="1"/>
    <col min="1784" max="1787" width="28.42578125" style="142" customWidth="1"/>
    <col min="1788" max="2038" width="9.140625" style="142"/>
    <col min="2039" max="2039" width="23.140625" style="142" customWidth="1"/>
    <col min="2040" max="2043" width="28.42578125" style="142" customWidth="1"/>
    <col min="2044" max="2294" width="9.140625" style="142"/>
    <col min="2295" max="2295" width="23.140625" style="142" customWidth="1"/>
    <col min="2296" max="2299" width="28.42578125" style="142" customWidth="1"/>
    <col min="2300" max="2550" width="9.140625" style="142"/>
    <col min="2551" max="2551" width="23.140625" style="142" customWidth="1"/>
    <col min="2552" max="2555" width="28.42578125" style="142" customWidth="1"/>
    <col min="2556" max="2806" width="9.140625" style="142"/>
    <col min="2807" max="2807" width="23.140625" style="142" customWidth="1"/>
    <col min="2808" max="2811" width="28.42578125" style="142" customWidth="1"/>
    <col min="2812" max="3062" width="9.140625" style="142"/>
    <col min="3063" max="3063" width="23.140625" style="142" customWidth="1"/>
    <col min="3064" max="3067" width="28.42578125" style="142" customWidth="1"/>
    <col min="3068" max="3318" width="9.140625" style="142"/>
    <col min="3319" max="3319" width="23.140625" style="142" customWidth="1"/>
    <col min="3320" max="3323" width="28.42578125" style="142" customWidth="1"/>
    <col min="3324" max="3574" width="9.140625" style="142"/>
    <col min="3575" max="3575" width="23.140625" style="142" customWidth="1"/>
    <col min="3576" max="3579" width="28.42578125" style="142" customWidth="1"/>
    <col min="3580" max="3830" width="9.140625" style="142"/>
    <col min="3831" max="3831" width="23.140625" style="142" customWidth="1"/>
    <col min="3832" max="3835" width="28.42578125" style="142" customWidth="1"/>
    <col min="3836" max="4086" width="9.140625" style="142"/>
    <col min="4087" max="4087" width="23.140625" style="142" customWidth="1"/>
    <col min="4088" max="4091" width="28.42578125" style="142" customWidth="1"/>
    <col min="4092" max="4342" width="9.140625" style="142"/>
    <col min="4343" max="4343" width="23.140625" style="142" customWidth="1"/>
    <col min="4344" max="4347" width="28.42578125" style="142" customWidth="1"/>
    <col min="4348" max="4598" width="9.140625" style="142"/>
    <col min="4599" max="4599" width="23.140625" style="142" customWidth="1"/>
    <col min="4600" max="4603" width="28.42578125" style="142" customWidth="1"/>
    <col min="4604" max="4854" width="9.140625" style="142"/>
    <col min="4855" max="4855" width="23.140625" style="142" customWidth="1"/>
    <col min="4856" max="4859" width="28.42578125" style="142" customWidth="1"/>
    <col min="4860" max="5110" width="9.140625" style="142"/>
    <col min="5111" max="5111" width="23.140625" style="142" customWidth="1"/>
    <col min="5112" max="5115" width="28.42578125" style="142" customWidth="1"/>
    <col min="5116" max="5366" width="9.140625" style="142"/>
    <col min="5367" max="5367" width="23.140625" style="142" customWidth="1"/>
    <col min="5368" max="5371" width="28.42578125" style="142" customWidth="1"/>
    <col min="5372" max="5622" width="9.140625" style="142"/>
    <col min="5623" max="5623" width="23.140625" style="142" customWidth="1"/>
    <col min="5624" max="5627" width="28.42578125" style="142" customWidth="1"/>
    <col min="5628" max="5878" width="9.140625" style="142"/>
    <col min="5879" max="5879" width="23.140625" style="142" customWidth="1"/>
    <col min="5880" max="5883" width="28.42578125" style="142" customWidth="1"/>
    <col min="5884" max="6134" width="9.140625" style="142"/>
    <col min="6135" max="6135" width="23.140625" style="142" customWidth="1"/>
    <col min="6136" max="6139" width="28.42578125" style="142" customWidth="1"/>
    <col min="6140" max="6390" width="9.140625" style="142"/>
    <col min="6391" max="6391" width="23.140625" style="142" customWidth="1"/>
    <col min="6392" max="6395" width="28.42578125" style="142" customWidth="1"/>
    <col min="6396" max="6646" width="9.140625" style="142"/>
    <col min="6647" max="6647" width="23.140625" style="142" customWidth="1"/>
    <col min="6648" max="6651" width="28.42578125" style="142" customWidth="1"/>
    <col min="6652" max="6902" width="9.140625" style="142"/>
    <col min="6903" max="6903" width="23.140625" style="142" customWidth="1"/>
    <col min="6904" max="6907" width="28.42578125" style="142" customWidth="1"/>
    <col min="6908" max="7158" width="9.140625" style="142"/>
    <col min="7159" max="7159" width="23.140625" style="142" customWidth="1"/>
    <col min="7160" max="7163" width="28.42578125" style="142" customWidth="1"/>
    <col min="7164" max="7414" width="9.140625" style="142"/>
    <col min="7415" max="7415" width="23.140625" style="142" customWidth="1"/>
    <col min="7416" max="7419" width="28.42578125" style="142" customWidth="1"/>
    <col min="7420" max="7670" width="9.140625" style="142"/>
    <col min="7671" max="7671" width="23.140625" style="142" customWidth="1"/>
    <col min="7672" max="7675" width="28.42578125" style="142" customWidth="1"/>
    <col min="7676" max="7926" width="9.140625" style="142"/>
    <col min="7927" max="7927" width="23.140625" style="142" customWidth="1"/>
    <col min="7928" max="7931" width="28.42578125" style="142" customWidth="1"/>
    <col min="7932" max="8182" width="9.140625" style="142"/>
    <col min="8183" max="8183" width="23.140625" style="142" customWidth="1"/>
    <col min="8184" max="8187" width="28.42578125" style="142" customWidth="1"/>
    <col min="8188" max="8438" width="9.140625" style="142"/>
    <col min="8439" max="8439" width="23.140625" style="142" customWidth="1"/>
    <col min="8440" max="8443" width="28.42578125" style="142" customWidth="1"/>
    <col min="8444" max="8694" width="9.140625" style="142"/>
    <col min="8695" max="8695" width="23.140625" style="142" customWidth="1"/>
    <col min="8696" max="8699" width="28.42578125" style="142" customWidth="1"/>
    <col min="8700" max="8950" width="9.140625" style="142"/>
    <col min="8951" max="8951" width="23.140625" style="142" customWidth="1"/>
    <col min="8952" max="8955" width="28.42578125" style="142" customWidth="1"/>
    <col min="8956" max="9206" width="9.140625" style="142"/>
    <col min="9207" max="9207" width="23.140625" style="142" customWidth="1"/>
    <col min="9208" max="9211" width="28.42578125" style="142" customWidth="1"/>
    <col min="9212" max="9462" width="9.140625" style="142"/>
    <col min="9463" max="9463" width="23.140625" style="142" customWidth="1"/>
    <col min="9464" max="9467" width="28.42578125" style="142" customWidth="1"/>
    <col min="9468" max="9718" width="9.140625" style="142"/>
    <col min="9719" max="9719" width="23.140625" style="142" customWidth="1"/>
    <col min="9720" max="9723" width="28.42578125" style="142" customWidth="1"/>
    <col min="9724" max="9974" width="9.140625" style="142"/>
    <col min="9975" max="9975" width="23.140625" style="142" customWidth="1"/>
    <col min="9976" max="9979" width="28.42578125" style="142" customWidth="1"/>
    <col min="9980" max="10230" width="9.140625" style="142"/>
    <col min="10231" max="10231" width="23.140625" style="142" customWidth="1"/>
    <col min="10232" max="10235" width="28.42578125" style="142" customWidth="1"/>
    <col min="10236" max="10486" width="9.140625" style="142"/>
    <col min="10487" max="10487" width="23.140625" style="142" customWidth="1"/>
    <col min="10488" max="10491" width="28.42578125" style="142" customWidth="1"/>
    <col min="10492" max="10742" width="9.140625" style="142"/>
    <col min="10743" max="10743" width="23.140625" style="142" customWidth="1"/>
    <col min="10744" max="10747" width="28.42578125" style="142" customWidth="1"/>
    <col min="10748" max="10998" width="9.140625" style="142"/>
    <col min="10999" max="10999" width="23.140625" style="142" customWidth="1"/>
    <col min="11000" max="11003" width="28.42578125" style="142" customWidth="1"/>
    <col min="11004" max="11254" width="9.140625" style="142"/>
    <col min="11255" max="11255" width="23.140625" style="142" customWidth="1"/>
    <col min="11256" max="11259" width="28.42578125" style="142" customWidth="1"/>
    <col min="11260" max="11510" width="9.140625" style="142"/>
    <col min="11511" max="11511" width="23.140625" style="142" customWidth="1"/>
    <col min="11512" max="11515" width="28.42578125" style="142" customWidth="1"/>
    <col min="11516" max="11766" width="9.140625" style="142"/>
    <col min="11767" max="11767" width="23.140625" style="142" customWidth="1"/>
    <col min="11768" max="11771" width="28.42578125" style="142" customWidth="1"/>
    <col min="11772" max="12022" width="9.140625" style="142"/>
    <col min="12023" max="12023" width="23.140625" style="142" customWidth="1"/>
    <col min="12024" max="12027" width="28.42578125" style="142" customWidth="1"/>
    <col min="12028" max="12278" width="9.140625" style="142"/>
    <col min="12279" max="12279" width="23.140625" style="142" customWidth="1"/>
    <col min="12280" max="12283" width="28.42578125" style="142" customWidth="1"/>
    <col min="12284" max="12534" width="9.140625" style="142"/>
    <col min="12535" max="12535" width="23.140625" style="142" customWidth="1"/>
    <col min="12536" max="12539" width="28.42578125" style="142" customWidth="1"/>
    <col min="12540" max="12790" width="9.140625" style="142"/>
    <col min="12791" max="12791" width="23.140625" style="142" customWidth="1"/>
    <col min="12792" max="12795" width="28.42578125" style="142" customWidth="1"/>
    <col min="12796" max="13046" width="9.140625" style="142"/>
    <col min="13047" max="13047" width="23.140625" style="142" customWidth="1"/>
    <col min="13048" max="13051" width="28.42578125" style="142" customWidth="1"/>
    <col min="13052" max="13302" width="9.140625" style="142"/>
    <col min="13303" max="13303" width="23.140625" style="142" customWidth="1"/>
    <col min="13304" max="13307" width="28.42578125" style="142" customWidth="1"/>
    <col min="13308" max="13558" width="9.140625" style="142"/>
    <col min="13559" max="13559" width="23.140625" style="142" customWidth="1"/>
    <col min="13560" max="13563" width="28.42578125" style="142" customWidth="1"/>
    <col min="13564" max="13814" width="9.140625" style="142"/>
    <col min="13815" max="13815" width="23.140625" style="142" customWidth="1"/>
    <col min="13816" max="13819" width="28.42578125" style="142" customWidth="1"/>
    <col min="13820" max="14070" width="9.140625" style="142"/>
    <col min="14071" max="14071" width="23.140625" style="142" customWidth="1"/>
    <col min="14072" max="14075" width="28.42578125" style="142" customWidth="1"/>
    <col min="14076" max="14326" width="9.140625" style="142"/>
    <col min="14327" max="14327" width="23.140625" style="142" customWidth="1"/>
    <col min="14328" max="14331" width="28.42578125" style="142" customWidth="1"/>
    <col min="14332" max="14582" width="9.140625" style="142"/>
    <col min="14583" max="14583" width="23.140625" style="142" customWidth="1"/>
    <col min="14584" max="14587" width="28.42578125" style="142" customWidth="1"/>
    <col min="14588" max="14838" width="9.140625" style="142"/>
    <col min="14839" max="14839" width="23.140625" style="142" customWidth="1"/>
    <col min="14840" max="14843" width="28.42578125" style="142" customWidth="1"/>
    <col min="14844" max="15094" width="9.140625" style="142"/>
    <col min="15095" max="15095" width="23.140625" style="142" customWidth="1"/>
    <col min="15096" max="15099" width="28.42578125" style="142" customWidth="1"/>
    <col min="15100" max="15350" width="9.140625" style="142"/>
    <col min="15351" max="15351" width="23.140625" style="142" customWidth="1"/>
    <col min="15352" max="15355" width="28.42578125" style="142" customWidth="1"/>
    <col min="15356" max="15606" width="9.140625" style="142"/>
    <col min="15607" max="15607" width="23.140625" style="142" customWidth="1"/>
    <col min="15608" max="15611" width="28.42578125" style="142" customWidth="1"/>
    <col min="15612" max="15862" width="9.140625" style="142"/>
    <col min="15863" max="15863" width="23.140625" style="142" customWidth="1"/>
    <col min="15864" max="15867" width="28.42578125" style="142" customWidth="1"/>
    <col min="15868" max="16118" width="9.140625" style="142"/>
    <col min="16119" max="16119" width="23.140625" style="142" customWidth="1"/>
    <col min="16120" max="16123" width="28.42578125" style="142" customWidth="1"/>
    <col min="16124" max="16384" width="9.140625" style="142"/>
  </cols>
  <sheetData>
    <row r="1" spans="1:6" ht="32.25" customHeight="1">
      <c r="A1" s="441" t="s">
        <v>162</v>
      </c>
      <c r="B1" s="441"/>
      <c r="C1" s="441"/>
      <c r="D1" s="441"/>
      <c r="E1" s="441"/>
      <c r="F1" s="441"/>
    </row>
    <row r="2" spans="1:6" ht="12.75" customHeight="1">
      <c r="A2" s="148"/>
      <c r="B2" s="143"/>
      <c r="C2" s="143"/>
      <c r="D2" s="143"/>
      <c r="F2" s="145" t="s">
        <v>103</v>
      </c>
    </row>
    <row r="3" spans="1:6" ht="18.75" customHeight="1">
      <c r="A3" s="445"/>
      <c r="B3" s="442" t="s">
        <v>113</v>
      </c>
      <c r="C3" s="442" t="s">
        <v>59</v>
      </c>
      <c r="D3" s="442"/>
      <c r="E3" s="442" t="s">
        <v>123</v>
      </c>
      <c r="F3" s="443" t="s">
        <v>141</v>
      </c>
    </row>
    <row r="4" spans="1:6" ht="32.25" customHeight="1">
      <c r="A4" s="445"/>
      <c r="B4" s="442"/>
      <c r="C4" s="103" t="s">
        <v>58</v>
      </c>
      <c r="D4" s="103" t="s">
        <v>57</v>
      </c>
      <c r="E4" s="442"/>
      <c r="F4" s="444"/>
    </row>
    <row r="5" spans="1:6" ht="12.75" customHeight="1">
      <c r="A5" s="236" t="s">
        <v>64</v>
      </c>
      <c r="B5" s="469">
        <v>899</v>
      </c>
      <c r="C5" s="469">
        <v>2089</v>
      </c>
      <c r="D5" s="306">
        <v>498</v>
      </c>
      <c r="E5" s="306">
        <v>609</v>
      </c>
      <c r="F5" s="469">
        <v>709</v>
      </c>
    </row>
    <row r="6" spans="1:6">
      <c r="A6" s="104" t="s">
        <v>65</v>
      </c>
      <c r="B6" s="303">
        <v>595</v>
      </c>
      <c r="C6" s="303">
        <v>1419</v>
      </c>
      <c r="D6" s="303">
        <v>562</v>
      </c>
      <c r="E6" s="303">
        <v>655</v>
      </c>
      <c r="F6" s="361">
        <v>617</v>
      </c>
    </row>
    <row r="7" spans="1:6">
      <c r="A7" s="104" t="s">
        <v>66</v>
      </c>
      <c r="B7" s="303">
        <v>2126</v>
      </c>
      <c r="C7" s="303">
        <v>2692</v>
      </c>
      <c r="D7" s="303">
        <v>833</v>
      </c>
      <c r="E7" s="303">
        <v>768</v>
      </c>
      <c r="F7" s="361">
        <v>1096</v>
      </c>
    </row>
    <row r="8" spans="1:6">
      <c r="A8" s="104" t="s">
        <v>67</v>
      </c>
      <c r="B8" s="303">
        <v>518</v>
      </c>
      <c r="C8" s="303">
        <v>2549</v>
      </c>
      <c r="D8" s="303">
        <v>286</v>
      </c>
      <c r="E8" s="303">
        <v>530</v>
      </c>
      <c r="F8" s="361">
        <v>523</v>
      </c>
    </row>
    <row r="9" spans="1:6">
      <c r="A9" s="104" t="s">
        <v>68</v>
      </c>
      <c r="B9" s="303">
        <v>1249</v>
      </c>
      <c r="C9" s="303">
        <v>2198</v>
      </c>
      <c r="D9" s="303">
        <v>852</v>
      </c>
      <c r="E9" s="303">
        <v>896</v>
      </c>
      <c r="F9" s="361">
        <v>1017</v>
      </c>
    </row>
    <row r="10" spans="1:6">
      <c r="A10" s="104" t="s">
        <v>69</v>
      </c>
      <c r="B10" s="303">
        <v>266</v>
      </c>
      <c r="C10" s="303">
        <v>1538</v>
      </c>
      <c r="D10" s="303">
        <v>156</v>
      </c>
      <c r="E10" s="303">
        <v>306</v>
      </c>
      <c r="F10" s="361">
        <v>293</v>
      </c>
    </row>
    <row r="11" spans="1:6">
      <c r="A11" s="104" t="s">
        <v>70</v>
      </c>
      <c r="B11" s="303">
        <v>310</v>
      </c>
      <c r="C11" s="303">
        <v>303</v>
      </c>
      <c r="D11" s="303">
        <v>316</v>
      </c>
      <c r="E11" s="303">
        <v>349</v>
      </c>
      <c r="F11" s="361">
        <v>333</v>
      </c>
    </row>
    <row r="12" spans="1:6">
      <c r="A12" s="104" t="s">
        <v>71</v>
      </c>
      <c r="B12" s="303">
        <v>666</v>
      </c>
      <c r="C12" s="303">
        <v>1485</v>
      </c>
      <c r="D12" s="303">
        <v>632</v>
      </c>
      <c r="E12" s="303">
        <v>664</v>
      </c>
      <c r="F12" s="361">
        <v>665</v>
      </c>
    </row>
    <row r="13" spans="1:6">
      <c r="A13" s="104" t="s">
        <v>72</v>
      </c>
      <c r="B13" s="303">
        <v>928</v>
      </c>
      <c r="C13" s="303">
        <v>2163</v>
      </c>
      <c r="D13" s="303">
        <v>647</v>
      </c>
      <c r="E13" s="303">
        <v>827</v>
      </c>
      <c r="F13" s="361">
        <v>857</v>
      </c>
    </row>
    <row r="14" spans="1:6">
      <c r="A14" s="104" t="s">
        <v>73</v>
      </c>
      <c r="B14" s="470">
        <v>624</v>
      </c>
      <c r="C14" s="470">
        <v>826</v>
      </c>
      <c r="D14" s="303">
        <v>619</v>
      </c>
      <c r="E14" s="303">
        <v>534</v>
      </c>
      <c r="F14" s="361">
        <v>581</v>
      </c>
    </row>
    <row r="15" spans="1:6">
      <c r="A15" s="104" t="s">
        <v>74</v>
      </c>
      <c r="B15" s="303">
        <v>1842</v>
      </c>
      <c r="C15" s="303">
        <v>2297</v>
      </c>
      <c r="D15" s="303">
        <v>703</v>
      </c>
      <c r="E15" s="303">
        <v>811</v>
      </c>
      <c r="F15" s="303">
        <v>1075</v>
      </c>
    </row>
    <row r="16" spans="1:6">
      <c r="A16" s="104" t="s">
        <v>75</v>
      </c>
      <c r="B16" s="303">
        <v>909</v>
      </c>
      <c r="C16" s="303">
        <v>3414</v>
      </c>
      <c r="D16" s="303">
        <v>306</v>
      </c>
      <c r="E16" s="303">
        <v>342</v>
      </c>
      <c r="F16" s="303">
        <v>407</v>
      </c>
    </row>
    <row r="17" spans="1:6">
      <c r="A17" s="104" t="s">
        <v>77</v>
      </c>
      <c r="B17" s="303">
        <v>1276</v>
      </c>
      <c r="C17" s="303">
        <v>2385</v>
      </c>
      <c r="D17" s="303">
        <v>596</v>
      </c>
      <c r="E17" s="303">
        <v>615</v>
      </c>
      <c r="F17" s="303">
        <v>986</v>
      </c>
    </row>
    <row r="18" spans="1:6" ht="14.25" customHeight="1">
      <c r="A18" s="104" t="s">
        <v>78</v>
      </c>
      <c r="B18" s="303">
        <v>1434</v>
      </c>
      <c r="C18" s="303">
        <v>2304</v>
      </c>
      <c r="D18" s="303">
        <v>483</v>
      </c>
      <c r="E18" s="303">
        <v>556</v>
      </c>
      <c r="F18" s="303">
        <v>992</v>
      </c>
    </row>
    <row r="19" spans="1:6">
      <c r="A19" s="104" t="s">
        <v>117</v>
      </c>
      <c r="B19" s="303">
        <v>1493</v>
      </c>
      <c r="C19" s="303">
        <v>1850</v>
      </c>
      <c r="D19" s="303">
        <v>581</v>
      </c>
      <c r="E19" s="303">
        <v>692</v>
      </c>
      <c r="F19" s="303">
        <v>811</v>
      </c>
    </row>
    <row r="20" spans="1:6">
      <c r="A20" s="104" t="s">
        <v>80</v>
      </c>
      <c r="B20" s="303">
        <v>502</v>
      </c>
      <c r="C20" s="307" t="s">
        <v>178</v>
      </c>
      <c r="D20" s="303">
        <v>502</v>
      </c>
      <c r="E20" s="303">
        <v>351</v>
      </c>
      <c r="F20" s="303">
        <v>474</v>
      </c>
    </row>
    <row r="21" spans="1:6">
      <c r="A21" s="104" t="s">
        <v>81</v>
      </c>
      <c r="B21" s="303">
        <v>494</v>
      </c>
      <c r="C21" s="303">
        <v>2026</v>
      </c>
      <c r="D21" s="303">
        <v>359</v>
      </c>
      <c r="E21" s="303">
        <v>431</v>
      </c>
      <c r="F21" s="303">
        <v>459</v>
      </c>
    </row>
    <row r="22" spans="1:6">
      <c r="A22" s="104" t="s">
        <v>82</v>
      </c>
      <c r="B22" s="307" t="s">
        <v>178</v>
      </c>
      <c r="C22" s="307" t="s">
        <v>178</v>
      </c>
      <c r="D22" s="307" t="s">
        <v>178</v>
      </c>
      <c r="E22" s="303">
        <v>587</v>
      </c>
      <c r="F22" s="303">
        <v>587</v>
      </c>
    </row>
    <row r="23" spans="1:6">
      <c r="A23" s="104" t="s">
        <v>83</v>
      </c>
      <c r="B23" s="307" t="s">
        <v>178</v>
      </c>
      <c r="C23" s="307" t="s">
        <v>178</v>
      </c>
      <c r="D23" s="307" t="s">
        <v>178</v>
      </c>
      <c r="E23" s="303">
        <v>192</v>
      </c>
      <c r="F23" s="303">
        <v>192</v>
      </c>
    </row>
    <row r="24" spans="1:6">
      <c r="A24" s="105" t="s">
        <v>84</v>
      </c>
      <c r="B24" s="298">
        <v>1506</v>
      </c>
      <c r="C24" s="298">
        <v>1825</v>
      </c>
      <c r="D24" s="298">
        <v>727</v>
      </c>
      <c r="E24" s="298">
        <v>535</v>
      </c>
      <c r="F24" s="298">
        <v>748</v>
      </c>
    </row>
    <row r="26" spans="1:6">
      <c r="A26" s="150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/>
  <cols>
    <col min="1" max="1" width="23.7109375" style="142" customWidth="1"/>
    <col min="2" max="2" width="19.42578125" style="142" customWidth="1"/>
    <col min="3" max="3" width="18.85546875" style="142" customWidth="1"/>
    <col min="4" max="4" width="26.140625" style="142" customWidth="1"/>
    <col min="5" max="5" width="18.28515625" style="144" customWidth="1"/>
    <col min="6" max="6" width="22.140625" style="142" customWidth="1"/>
    <col min="7" max="7" width="9.140625" style="142"/>
    <col min="8" max="8" width="9.140625" style="142" customWidth="1"/>
    <col min="9" max="256" width="9.140625" style="142"/>
    <col min="257" max="257" width="23.7109375" style="142" customWidth="1"/>
    <col min="258" max="261" width="28.28515625" style="142" customWidth="1"/>
    <col min="262" max="512" width="9.140625" style="142"/>
    <col min="513" max="513" width="23.7109375" style="142" customWidth="1"/>
    <col min="514" max="517" width="28.28515625" style="142" customWidth="1"/>
    <col min="518" max="768" width="9.140625" style="142"/>
    <col min="769" max="769" width="23.7109375" style="142" customWidth="1"/>
    <col min="770" max="773" width="28.28515625" style="142" customWidth="1"/>
    <col min="774" max="1024" width="9.140625" style="142"/>
    <col min="1025" max="1025" width="23.7109375" style="142" customWidth="1"/>
    <col min="1026" max="1029" width="28.28515625" style="142" customWidth="1"/>
    <col min="1030" max="1280" width="9.140625" style="142"/>
    <col min="1281" max="1281" width="23.7109375" style="142" customWidth="1"/>
    <col min="1282" max="1285" width="28.28515625" style="142" customWidth="1"/>
    <col min="1286" max="1536" width="9.140625" style="142"/>
    <col min="1537" max="1537" width="23.7109375" style="142" customWidth="1"/>
    <col min="1538" max="1541" width="28.28515625" style="142" customWidth="1"/>
    <col min="1542" max="1792" width="9.140625" style="142"/>
    <col min="1793" max="1793" width="23.7109375" style="142" customWidth="1"/>
    <col min="1794" max="1797" width="28.28515625" style="142" customWidth="1"/>
    <col min="1798" max="2048" width="9.140625" style="142"/>
    <col min="2049" max="2049" width="23.7109375" style="142" customWidth="1"/>
    <col min="2050" max="2053" width="28.28515625" style="142" customWidth="1"/>
    <col min="2054" max="2304" width="9.140625" style="142"/>
    <col min="2305" max="2305" width="23.7109375" style="142" customWidth="1"/>
    <col min="2306" max="2309" width="28.28515625" style="142" customWidth="1"/>
    <col min="2310" max="2560" width="9.140625" style="142"/>
    <col min="2561" max="2561" width="23.7109375" style="142" customWidth="1"/>
    <col min="2562" max="2565" width="28.28515625" style="142" customWidth="1"/>
    <col min="2566" max="2816" width="9.140625" style="142"/>
    <col min="2817" max="2817" width="23.7109375" style="142" customWidth="1"/>
    <col min="2818" max="2821" width="28.28515625" style="142" customWidth="1"/>
    <col min="2822" max="3072" width="9.140625" style="142"/>
    <col min="3073" max="3073" width="23.7109375" style="142" customWidth="1"/>
    <col min="3074" max="3077" width="28.28515625" style="142" customWidth="1"/>
    <col min="3078" max="3328" width="9.140625" style="142"/>
    <col min="3329" max="3329" width="23.7109375" style="142" customWidth="1"/>
    <col min="3330" max="3333" width="28.28515625" style="142" customWidth="1"/>
    <col min="3334" max="3584" width="9.140625" style="142"/>
    <col min="3585" max="3585" width="23.7109375" style="142" customWidth="1"/>
    <col min="3586" max="3589" width="28.28515625" style="142" customWidth="1"/>
    <col min="3590" max="3840" width="9.140625" style="142"/>
    <col min="3841" max="3841" width="23.7109375" style="142" customWidth="1"/>
    <col min="3842" max="3845" width="28.28515625" style="142" customWidth="1"/>
    <col min="3846" max="4096" width="9.140625" style="142"/>
    <col min="4097" max="4097" width="23.7109375" style="142" customWidth="1"/>
    <col min="4098" max="4101" width="28.28515625" style="142" customWidth="1"/>
    <col min="4102" max="4352" width="9.140625" style="142"/>
    <col min="4353" max="4353" width="23.7109375" style="142" customWidth="1"/>
    <col min="4354" max="4357" width="28.28515625" style="142" customWidth="1"/>
    <col min="4358" max="4608" width="9.140625" style="142"/>
    <col min="4609" max="4609" width="23.7109375" style="142" customWidth="1"/>
    <col min="4610" max="4613" width="28.28515625" style="142" customWidth="1"/>
    <col min="4614" max="4864" width="9.140625" style="142"/>
    <col min="4865" max="4865" width="23.7109375" style="142" customWidth="1"/>
    <col min="4866" max="4869" width="28.28515625" style="142" customWidth="1"/>
    <col min="4870" max="5120" width="9.140625" style="142"/>
    <col min="5121" max="5121" width="23.7109375" style="142" customWidth="1"/>
    <col min="5122" max="5125" width="28.28515625" style="142" customWidth="1"/>
    <col min="5126" max="5376" width="9.140625" style="142"/>
    <col min="5377" max="5377" width="23.7109375" style="142" customWidth="1"/>
    <col min="5378" max="5381" width="28.28515625" style="142" customWidth="1"/>
    <col min="5382" max="5632" width="9.140625" style="142"/>
    <col min="5633" max="5633" width="23.7109375" style="142" customWidth="1"/>
    <col min="5634" max="5637" width="28.28515625" style="142" customWidth="1"/>
    <col min="5638" max="5888" width="9.140625" style="142"/>
    <col min="5889" max="5889" width="23.7109375" style="142" customWidth="1"/>
    <col min="5890" max="5893" width="28.28515625" style="142" customWidth="1"/>
    <col min="5894" max="6144" width="9.140625" style="142"/>
    <col min="6145" max="6145" width="23.7109375" style="142" customWidth="1"/>
    <col min="6146" max="6149" width="28.28515625" style="142" customWidth="1"/>
    <col min="6150" max="6400" width="9.140625" style="142"/>
    <col min="6401" max="6401" width="23.7109375" style="142" customWidth="1"/>
    <col min="6402" max="6405" width="28.28515625" style="142" customWidth="1"/>
    <col min="6406" max="6656" width="9.140625" style="142"/>
    <col min="6657" max="6657" width="23.7109375" style="142" customWidth="1"/>
    <col min="6658" max="6661" width="28.28515625" style="142" customWidth="1"/>
    <col min="6662" max="6912" width="9.140625" style="142"/>
    <col min="6913" max="6913" width="23.7109375" style="142" customWidth="1"/>
    <col min="6914" max="6917" width="28.28515625" style="142" customWidth="1"/>
    <col min="6918" max="7168" width="9.140625" style="142"/>
    <col min="7169" max="7169" width="23.7109375" style="142" customWidth="1"/>
    <col min="7170" max="7173" width="28.28515625" style="142" customWidth="1"/>
    <col min="7174" max="7424" width="9.140625" style="142"/>
    <col min="7425" max="7425" width="23.7109375" style="142" customWidth="1"/>
    <col min="7426" max="7429" width="28.28515625" style="142" customWidth="1"/>
    <col min="7430" max="7680" width="9.140625" style="142"/>
    <col min="7681" max="7681" width="23.7109375" style="142" customWidth="1"/>
    <col min="7682" max="7685" width="28.28515625" style="142" customWidth="1"/>
    <col min="7686" max="7936" width="9.140625" style="142"/>
    <col min="7937" max="7937" width="23.7109375" style="142" customWidth="1"/>
    <col min="7938" max="7941" width="28.28515625" style="142" customWidth="1"/>
    <col min="7942" max="8192" width="9.140625" style="142"/>
    <col min="8193" max="8193" width="23.7109375" style="142" customWidth="1"/>
    <col min="8194" max="8197" width="28.28515625" style="142" customWidth="1"/>
    <col min="8198" max="8448" width="9.140625" style="142"/>
    <col min="8449" max="8449" width="23.7109375" style="142" customWidth="1"/>
    <col min="8450" max="8453" width="28.28515625" style="142" customWidth="1"/>
    <col min="8454" max="8704" width="9.140625" style="142"/>
    <col min="8705" max="8705" width="23.7109375" style="142" customWidth="1"/>
    <col min="8706" max="8709" width="28.28515625" style="142" customWidth="1"/>
    <col min="8710" max="8960" width="9.140625" style="142"/>
    <col min="8961" max="8961" width="23.7109375" style="142" customWidth="1"/>
    <col min="8962" max="8965" width="28.28515625" style="142" customWidth="1"/>
    <col min="8966" max="9216" width="9.140625" style="142"/>
    <col min="9217" max="9217" width="23.7109375" style="142" customWidth="1"/>
    <col min="9218" max="9221" width="28.28515625" style="142" customWidth="1"/>
    <col min="9222" max="9472" width="9.140625" style="142"/>
    <col min="9473" max="9473" width="23.7109375" style="142" customWidth="1"/>
    <col min="9474" max="9477" width="28.28515625" style="142" customWidth="1"/>
    <col min="9478" max="9728" width="9.140625" style="142"/>
    <col min="9729" max="9729" width="23.7109375" style="142" customWidth="1"/>
    <col min="9730" max="9733" width="28.28515625" style="142" customWidth="1"/>
    <col min="9734" max="9984" width="9.140625" style="142"/>
    <col min="9985" max="9985" width="23.7109375" style="142" customWidth="1"/>
    <col min="9986" max="9989" width="28.28515625" style="142" customWidth="1"/>
    <col min="9990" max="10240" width="9.140625" style="142"/>
    <col min="10241" max="10241" width="23.7109375" style="142" customWidth="1"/>
    <col min="10242" max="10245" width="28.28515625" style="142" customWidth="1"/>
    <col min="10246" max="10496" width="9.140625" style="142"/>
    <col min="10497" max="10497" width="23.7109375" style="142" customWidth="1"/>
    <col min="10498" max="10501" width="28.28515625" style="142" customWidth="1"/>
    <col min="10502" max="10752" width="9.140625" style="142"/>
    <col min="10753" max="10753" width="23.7109375" style="142" customWidth="1"/>
    <col min="10754" max="10757" width="28.28515625" style="142" customWidth="1"/>
    <col min="10758" max="11008" width="9.140625" style="142"/>
    <col min="11009" max="11009" width="23.7109375" style="142" customWidth="1"/>
    <col min="11010" max="11013" width="28.28515625" style="142" customWidth="1"/>
    <col min="11014" max="11264" width="9.140625" style="142"/>
    <col min="11265" max="11265" width="23.7109375" style="142" customWidth="1"/>
    <col min="11266" max="11269" width="28.28515625" style="142" customWidth="1"/>
    <col min="11270" max="11520" width="9.140625" style="142"/>
    <col min="11521" max="11521" width="23.7109375" style="142" customWidth="1"/>
    <col min="11522" max="11525" width="28.28515625" style="142" customWidth="1"/>
    <col min="11526" max="11776" width="9.140625" style="142"/>
    <col min="11777" max="11777" width="23.7109375" style="142" customWidth="1"/>
    <col min="11778" max="11781" width="28.28515625" style="142" customWidth="1"/>
    <col min="11782" max="12032" width="9.140625" style="142"/>
    <col min="12033" max="12033" width="23.7109375" style="142" customWidth="1"/>
    <col min="12034" max="12037" width="28.28515625" style="142" customWidth="1"/>
    <col min="12038" max="12288" width="9.140625" style="142"/>
    <col min="12289" max="12289" width="23.7109375" style="142" customWidth="1"/>
    <col min="12290" max="12293" width="28.28515625" style="142" customWidth="1"/>
    <col min="12294" max="12544" width="9.140625" style="142"/>
    <col min="12545" max="12545" width="23.7109375" style="142" customWidth="1"/>
    <col min="12546" max="12549" width="28.28515625" style="142" customWidth="1"/>
    <col min="12550" max="12800" width="9.140625" style="142"/>
    <col min="12801" max="12801" width="23.7109375" style="142" customWidth="1"/>
    <col min="12802" max="12805" width="28.28515625" style="142" customWidth="1"/>
    <col min="12806" max="13056" width="9.140625" style="142"/>
    <col min="13057" max="13057" width="23.7109375" style="142" customWidth="1"/>
    <col min="13058" max="13061" width="28.28515625" style="142" customWidth="1"/>
    <col min="13062" max="13312" width="9.140625" style="142"/>
    <col min="13313" max="13313" width="23.7109375" style="142" customWidth="1"/>
    <col min="13314" max="13317" width="28.28515625" style="142" customWidth="1"/>
    <col min="13318" max="13568" width="9.140625" style="142"/>
    <col min="13569" max="13569" width="23.7109375" style="142" customWidth="1"/>
    <col min="13570" max="13573" width="28.28515625" style="142" customWidth="1"/>
    <col min="13574" max="13824" width="9.140625" style="142"/>
    <col min="13825" max="13825" width="23.7109375" style="142" customWidth="1"/>
    <col min="13826" max="13829" width="28.28515625" style="142" customWidth="1"/>
    <col min="13830" max="14080" width="9.140625" style="142"/>
    <col min="14081" max="14081" width="23.7109375" style="142" customWidth="1"/>
    <col min="14082" max="14085" width="28.28515625" style="142" customWidth="1"/>
    <col min="14086" max="14336" width="9.140625" style="142"/>
    <col min="14337" max="14337" width="23.7109375" style="142" customWidth="1"/>
    <col min="14338" max="14341" width="28.28515625" style="142" customWidth="1"/>
    <col min="14342" max="14592" width="9.140625" style="142"/>
    <col min="14593" max="14593" width="23.7109375" style="142" customWidth="1"/>
    <col min="14594" max="14597" width="28.28515625" style="142" customWidth="1"/>
    <col min="14598" max="14848" width="9.140625" style="142"/>
    <col min="14849" max="14849" width="23.7109375" style="142" customWidth="1"/>
    <col min="14850" max="14853" width="28.28515625" style="142" customWidth="1"/>
    <col min="14854" max="15104" width="9.140625" style="142"/>
    <col min="15105" max="15105" width="23.7109375" style="142" customWidth="1"/>
    <col min="15106" max="15109" width="28.28515625" style="142" customWidth="1"/>
    <col min="15110" max="15360" width="9.140625" style="142"/>
    <col min="15361" max="15361" width="23.7109375" style="142" customWidth="1"/>
    <col min="15362" max="15365" width="28.28515625" style="142" customWidth="1"/>
    <col min="15366" max="15616" width="9.140625" style="142"/>
    <col min="15617" max="15617" width="23.7109375" style="142" customWidth="1"/>
    <col min="15618" max="15621" width="28.28515625" style="142" customWidth="1"/>
    <col min="15622" max="15872" width="9.140625" style="142"/>
    <col min="15873" max="15873" width="23.7109375" style="142" customWidth="1"/>
    <col min="15874" max="15877" width="28.28515625" style="142" customWidth="1"/>
    <col min="15878" max="16128" width="9.140625" style="142"/>
    <col min="16129" max="16129" width="23.7109375" style="142" customWidth="1"/>
    <col min="16130" max="16133" width="28.28515625" style="142" customWidth="1"/>
    <col min="16134" max="16384" width="9.140625" style="142"/>
  </cols>
  <sheetData>
    <row r="1" spans="1:7" ht="33" customHeight="1">
      <c r="A1" s="441" t="s">
        <v>163</v>
      </c>
      <c r="B1" s="441"/>
      <c r="C1" s="441"/>
      <c r="D1" s="441"/>
      <c r="E1" s="441"/>
      <c r="F1" s="441"/>
    </row>
    <row r="2" spans="1:7">
      <c r="A2" s="106"/>
      <c r="B2" s="143"/>
      <c r="C2" s="143"/>
      <c r="D2" s="143"/>
      <c r="F2" s="145" t="s">
        <v>101</v>
      </c>
    </row>
    <row r="3" spans="1:7">
      <c r="A3" s="446"/>
      <c r="B3" s="448" t="s">
        <v>113</v>
      </c>
      <c r="C3" s="381" t="s">
        <v>59</v>
      </c>
      <c r="D3" s="450"/>
      <c r="E3" s="448" t="s">
        <v>123</v>
      </c>
      <c r="F3" s="375" t="s">
        <v>60</v>
      </c>
    </row>
    <row r="4" spans="1:7" ht="48" customHeight="1">
      <c r="A4" s="447"/>
      <c r="B4" s="449"/>
      <c r="C4" s="13" t="s">
        <v>58</v>
      </c>
      <c r="D4" s="13" t="s">
        <v>57</v>
      </c>
      <c r="E4" s="449"/>
      <c r="F4" s="378"/>
      <c r="G4" s="101"/>
    </row>
    <row r="5" spans="1:7">
      <c r="A5" s="236" t="s">
        <v>64</v>
      </c>
      <c r="B5" s="306">
        <v>88</v>
      </c>
      <c r="C5" s="306">
        <v>88</v>
      </c>
      <c r="D5" s="306">
        <v>45</v>
      </c>
      <c r="E5" s="306">
        <v>42</v>
      </c>
      <c r="F5" s="306">
        <v>78</v>
      </c>
      <c r="G5" s="101"/>
    </row>
    <row r="6" spans="1:7">
      <c r="A6" s="104" t="s">
        <v>65</v>
      </c>
      <c r="B6" s="303">
        <v>46</v>
      </c>
      <c r="C6" s="303">
        <v>46</v>
      </c>
      <c r="D6" s="303">
        <v>42</v>
      </c>
      <c r="E6" s="303">
        <v>56</v>
      </c>
      <c r="F6" s="303">
        <v>54</v>
      </c>
      <c r="G6" s="101"/>
    </row>
    <row r="7" spans="1:7">
      <c r="A7" s="104" t="s">
        <v>66</v>
      </c>
      <c r="B7" s="303">
        <v>99</v>
      </c>
      <c r="C7" s="303">
        <v>99</v>
      </c>
      <c r="D7" s="303">
        <v>37</v>
      </c>
      <c r="E7" s="303">
        <v>32</v>
      </c>
      <c r="F7" s="303">
        <v>88</v>
      </c>
      <c r="G7" s="101"/>
    </row>
    <row r="8" spans="1:7">
      <c r="A8" s="104" t="s">
        <v>67</v>
      </c>
      <c r="B8" s="303">
        <v>104</v>
      </c>
      <c r="C8" s="303">
        <v>106</v>
      </c>
      <c r="D8" s="303">
        <v>27</v>
      </c>
      <c r="E8" s="303">
        <v>51</v>
      </c>
      <c r="F8" s="303">
        <v>86</v>
      </c>
      <c r="G8" s="101"/>
    </row>
    <row r="9" spans="1:7">
      <c r="A9" s="104" t="s">
        <v>68</v>
      </c>
      <c r="B9" s="303">
        <v>62</v>
      </c>
      <c r="C9" s="303">
        <v>62</v>
      </c>
      <c r="D9" s="303">
        <v>106</v>
      </c>
      <c r="E9" s="303">
        <v>77</v>
      </c>
      <c r="F9" s="303">
        <v>63</v>
      </c>
      <c r="G9" s="101"/>
    </row>
    <row r="10" spans="1:7">
      <c r="A10" s="104" t="s">
        <v>69</v>
      </c>
      <c r="B10" s="303">
        <v>96</v>
      </c>
      <c r="C10" s="303">
        <v>96</v>
      </c>
      <c r="D10" s="303">
        <v>59</v>
      </c>
      <c r="E10" s="303">
        <v>39</v>
      </c>
      <c r="F10" s="303">
        <v>93</v>
      </c>
      <c r="G10" s="101"/>
    </row>
    <row r="11" spans="1:7">
      <c r="A11" s="104" t="s">
        <v>70</v>
      </c>
      <c r="B11" s="303">
        <v>109</v>
      </c>
      <c r="C11" s="303">
        <v>112</v>
      </c>
      <c r="D11" s="303">
        <v>27</v>
      </c>
      <c r="E11" s="303">
        <v>42</v>
      </c>
      <c r="F11" s="303">
        <v>85</v>
      </c>
      <c r="G11" s="101"/>
    </row>
    <row r="12" spans="1:7">
      <c r="A12" s="104" t="s">
        <v>71</v>
      </c>
      <c r="B12" s="303">
        <v>68</v>
      </c>
      <c r="C12" s="303">
        <v>80</v>
      </c>
      <c r="D12" s="303">
        <v>31</v>
      </c>
      <c r="E12" s="303">
        <v>33</v>
      </c>
      <c r="F12" s="303">
        <v>40</v>
      </c>
      <c r="G12" s="101"/>
    </row>
    <row r="13" spans="1:7">
      <c r="A13" s="104" t="s">
        <v>72</v>
      </c>
      <c r="B13" s="303">
        <v>81</v>
      </c>
      <c r="C13" s="303">
        <v>81</v>
      </c>
      <c r="D13" s="303">
        <v>60</v>
      </c>
      <c r="E13" s="303">
        <v>54</v>
      </c>
      <c r="F13" s="303">
        <v>76</v>
      </c>
      <c r="G13" s="101"/>
    </row>
    <row r="14" spans="1:7">
      <c r="A14" s="104" t="s">
        <v>73</v>
      </c>
      <c r="B14" s="303">
        <v>92</v>
      </c>
      <c r="C14" s="303">
        <v>92</v>
      </c>
      <c r="D14" s="303">
        <v>39</v>
      </c>
      <c r="E14" s="303">
        <v>39</v>
      </c>
      <c r="F14" s="303">
        <v>88</v>
      </c>
      <c r="G14" s="101"/>
    </row>
    <row r="15" spans="1:7">
      <c r="A15" s="104" t="s">
        <v>74</v>
      </c>
      <c r="B15" s="303">
        <v>85</v>
      </c>
      <c r="C15" s="303">
        <v>85</v>
      </c>
      <c r="D15" s="303">
        <v>25</v>
      </c>
      <c r="E15" s="303">
        <v>42</v>
      </c>
      <c r="F15" s="303">
        <v>81</v>
      </c>
      <c r="G15" s="101"/>
    </row>
    <row r="16" spans="1:7">
      <c r="A16" s="104" t="s">
        <v>75</v>
      </c>
      <c r="B16" s="303">
        <v>47</v>
      </c>
      <c r="C16" s="307" t="s">
        <v>178</v>
      </c>
      <c r="D16" s="303">
        <v>47</v>
      </c>
      <c r="E16" s="303">
        <v>48</v>
      </c>
      <c r="F16" s="303">
        <v>49</v>
      </c>
      <c r="G16" s="101"/>
    </row>
    <row r="17" spans="1:7">
      <c r="A17" s="104" t="s">
        <v>76</v>
      </c>
      <c r="B17" s="303">
        <v>25</v>
      </c>
      <c r="C17" s="307" t="s">
        <v>178</v>
      </c>
      <c r="D17" s="303">
        <v>25</v>
      </c>
      <c r="E17" s="303">
        <v>25</v>
      </c>
      <c r="F17" s="303">
        <v>25</v>
      </c>
      <c r="G17" s="101"/>
    </row>
    <row r="18" spans="1:7">
      <c r="A18" s="104" t="s">
        <v>77</v>
      </c>
      <c r="B18" s="303">
        <v>108</v>
      </c>
      <c r="C18" s="303">
        <v>109</v>
      </c>
      <c r="D18" s="303">
        <v>34</v>
      </c>
      <c r="E18" s="303">
        <v>34</v>
      </c>
      <c r="F18" s="303">
        <v>92</v>
      </c>
      <c r="G18" s="101"/>
    </row>
    <row r="19" spans="1:7" ht="14.25" customHeight="1">
      <c r="A19" s="104" t="s">
        <v>78</v>
      </c>
      <c r="B19" s="303">
        <v>92</v>
      </c>
      <c r="C19" s="303">
        <v>92</v>
      </c>
      <c r="D19" s="303">
        <v>17</v>
      </c>
      <c r="E19" s="303">
        <v>24</v>
      </c>
      <c r="F19" s="303">
        <v>82</v>
      </c>
      <c r="G19" s="101"/>
    </row>
    <row r="20" spans="1:7">
      <c r="A20" s="104" t="s">
        <v>117</v>
      </c>
      <c r="B20" s="303">
        <v>97</v>
      </c>
      <c r="C20" s="303">
        <v>103</v>
      </c>
      <c r="D20" s="303">
        <v>36</v>
      </c>
      <c r="E20" s="303">
        <v>54</v>
      </c>
      <c r="F20" s="303">
        <v>72</v>
      </c>
      <c r="G20" s="101"/>
    </row>
    <row r="21" spans="1:7">
      <c r="A21" s="104" t="s">
        <v>80</v>
      </c>
      <c r="B21" s="303">
        <v>98</v>
      </c>
      <c r="C21" s="303">
        <v>104</v>
      </c>
      <c r="D21" s="303">
        <v>58</v>
      </c>
      <c r="E21" s="303">
        <v>30</v>
      </c>
      <c r="F21" s="303">
        <v>65</v>
      </c>
      <c r="G21" s="101"/>
    </row>
    <row r="22" spans="1:7">
      <c r="A22" s="104" t="s">
        <v>81</v>
      </c>
      <c r="B22" s="303">
        <v>66</v>
      </c>
      <c r="C22" s="303">
        <v>75</v>
      </c>
      <c r="D22" s="303">
        <v>41</v>
      </c>
      <c r="E22" s="303">
        <v>45</v>
      </c>
      <c r="F22" s="303">
        <v>47</v>
      </c>
      <c r="G22" s="101"/>
    </row>
    <row r="23" spans="1:7">
      <c r="A23" s="104" t="s">
        <v>82</v>
      </c>
      <c r="B23" s="307" t="s">
        <v>178</v>
      </c>
      <c r="C23" s="307" t="s">
        <v>178</v>
      </c>
      <c r="D23" s="307" t="s">
        <v>178</v>
      </c>
      <c r="E23" s="303">
        <v>27</v>
      </c>
      <c r="F23" s="303">
        <v>27</v>
      </c>
      <c r="G23" s="101"/>
    </row>
    <row r="24" spans="1:7">
      <c r="A24" s="104" t="s">
        <v>83</v>
      </c>
      <c r="B24" s="307" t="s">
        <v>178</v>
      </c>
      <c r="C24" s="307" t="s">
        <v>178</v>
      </c>
      <c r="D24" s="307" t="s">
        <v>178</v>
      </c>
      <c r="E24" s="303">
        <v>16</v>
      </c>
      <c r="F24" s="303">
        <v>16</v>
      </c>
      <c r="G24" s="101"/>
    </row>
    <row r="25" spans="1:7">
      <c r="A25" s="105" t="s">
        <v>84</v>
      </c>
      <c r="B25" s="298">
        <v>99</v>
      </c>
      <c r="C25" s="298">
        <v>99</v>
      </c>
      <c r="D25" s="305" t="s">
        <v>178</v>
      </c>
      <c r="E25" s="298">
        <v>34</v>
      </c>
      <c r="F25" s="298">
        <v>96</v>
      </c>
      <c r="G25" s="101"/>
    </row>
    <row r="26" spans="1:7">
      <c r="A26" s="146"/>
      <c r="B26" s="146"/>
      <c r="C26" s="146"/>
      <c r="D26" s="146"/>
      <c r="E26" s="147"/>
    </row>
    <row r="27" spans="1:7">
      <c r="A27" s="150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sqref="A1:K1"/>
    </sheetView>
  </sheetViews>
  <sheetFormatPr defaultRowHeight="12.75"/>
  <cols>
    <col min="1" max="1" width="20.5703125" style="141" customWidth="1"/>
    <col min="2" max="2" width="10.42578125" style="141" customWidth="1"/>
    <col min="3" max="4" width="9.85546875" style="141" customWidth="1"/>
    <col min="5" max="5" width="9.7109375" style="141" customWidth="1"/>
    <col min="6" max="6" width="10.28515625" style="141" customWidth="1"/>
    <col min="7" max="7" width="11" style="141" customWidth="1"/>
    <col min="8" max="11" width="9.140625" style="141"/>
    <col min="12" max="12" width="9.140625" style="141" customWidth="1"/>
    <col min="13" max="252" width="9.140625" style="141"/>
    <col min="253" max="253" width="19.140625" style="141" customWidth="1"/>
    <col min="254" max="254" width="10.42578125" style="141" customWidth="1"/>
    <col min="255" max="256" width="9.85546875" style="141" customWidth="1"/>
    <col min="257" max="257" width="8.7109375" style="141" customWidth="1"/>
    <col min="258" max="258" width="9.42578125" style="141" customWidth="1"/>
    <col min="259" max="259" width="9.7109375" style="141" customWidth="1"/>
    <col min="260" max="260" width="10.28515625" style="141" customWidth="1"/>
    <col min="261" max="261" width="11" style="141" customWidth="1"/>
    <col min="262" max="263" width="8.85546875" style="141" customWidth="1"/>
    <col min="264" max="508" width="9.140625" style="141"/>
    <col min="509" max="509" width="19.140625" style="141" customWidth="1"/>
    <col min="510" max="510" width="10.42578125" style="141" customWidth="1"/>
    <col min="511" max="512" width="9.85546875" style="141" customWidth="1"/>
    <col min="513" max="513" width="8.7109375" style="141" customWidth="1"/>
    <col min="514" max="514" width="9.42578125" style="141" customWidth="1"/>
    <col min="515" max="515" width="9.7109375" style="141" customWidth="1"/>
    <col min="516" max="516" width="10.28515625" style="141" customWidth="1"/>
    <col min="517" max="517" width="11" style="141" customWidth="1"/>
    <col min="518" max="519" width="8.85546875" style="141" customWidth="1"/>
    <col min="520" max="764" width="9.140625" style="141"/>
    <col min="765" max="765" width="19.140625" style="141" customWidth="1"/>
    <col min="766" max="766" width="10.42578125" style="141" customWidth="1"/>
    <col min="767" max="768" width="9.85546875" style="141" customWidth="1"/>
    <col min="769" max="769" width="8.7109375" style="141" customWidth="1"/>
    <col min="770" max="770" width="9.42578125" style="141" customWidth="1"/>
    <col min="771" max="771" width="9.7109375" style="141" customWidth="1"/>
    <col min="772" max="772" width="10.28515625" style="141" customWidth="1"/>
    <col min="773" max="773" width="11" style="141" customWidth="1"/>
    <col min="774" max="775" width="8.85546875" style="141" customWidth="1"/>
    <col min="776" max="1020" width="9.140625" style="141"/>
    <col min="1021" max="1021" width="19.140625" style="141" customWidth="1"/>
    <col min="1022" max="1022" width="10.42578125" style="141" customWidth="1"/>
    <col min="1023" max="1024" width="9.85546875" style="141" customWidth="1"/>
    <col min="1025" max="1025" width="8.7109375" style="141" customWidth="1"/>
    <col min="1026" max="1026" width="9.42578125" style="141" customWidth="1"/>
    <col min="1027" max="1027" width="9.7109375" style="141" customWidth="1"/>
    <col min="1028" max="1028" width="10.28515625" style="141" customWidth="1"/>
    <col min="1029" max="1029" width="11" style="141" customWidth="1"/>
    <col min="1030" max="1031" width="8.85546875" style="141" customWidth="1"/>
    <col min="1032" max="1276" width="9.140625" style="141"/>
    <col min="1277" max="1277" width="19.140625" style="141" customWidth="1"/>
    <col min="1278" max="1278" width="10.42578125" style="141" customWidth="1"/>
    <col min="1279" max="1280" width="9.85546875" style="141" customWidth="1"/>
    <col min="1281" max="1281" width="8.7109375" style="141" customWidth="1"/>
    <col min="1282" max="1282" width="9.42578125" style="141" customWidth="1"/>
    <col min="1283" max="1283" width="9.7109375" style="141" customWidth="1"/>
    <col min="1284" max="1284" width="10.28515625" style="141" customWidth="1"/>
    <col min="1285" max="1285" width="11" style="141" customWidth="1"/>
    <col min="1286" max="1287" width="8.85546875" style="141" customWidth="1"/>
    <col min="1288" max="1532" width="9.140625" style="141"/>
    <col min="1533" max="1533" width="19.140625" style="141" customWidth="1"/>
    <col min="1534" max="1534" width="10.42578125" style="141" customWidth="1"/>
    <col min="1535" max="1536" width="9.85546875" style="141" customWidth="1"/>
    <col min="1537" max="1537" width="8.7109375" style="141" customWidth="1"/>
    <col min="1538" max="1538" width="9.42578125" style="141" customWidth="1"/>
    <col min="1539" max="1539" width="9.7109375" style="141" customWidth="1"/>
    <col min="1540" max="1540" width="10.28515625" style="141" customWidth="1"/>
    <col min="1541" max="1541" width="11" style="141" customWidth="1"/>
    <col min="1542" max="1543" width="8.85546875" style="141" customWidth="1"/>
    <col min="1544" max="1788" width="9.140625" style="141"/>
    <col min="1789" max="1789" width="19.140625" style="141" customWidth="1"/>
    <col min="1790" max="1790" width="10.42578125" style="141" customWidth="1"/>
    <col min="1791" max="1792" width="9.85546875" style="141" customWidth="1"/>
    <col min="1793" max="1793" width="8.7109375" style="141" customWidth="1"/>
    <col min="1794" max="1794" width="9.42578125" style="141" customWidth="1"/>
    <col min="1795" max="1795" width="9.7109375" style="141" customWidth="1"/>
    <col min="1796" max="1796" width="10.28515625" style="141" customWidth="1"/>
    <col min="1797" max="1797" width="11" style="141" customWidth="1"/>
    <col min="1798" max="1799" width="8.85546875" style="141" customWidth="1"/>
    <col min="1800" max="2044" width="9.140625" style="141"/>
    <col min="2045" max="2045" width="19.140625" style="141" customWidth="1"/>
    <col min="2046" max="2046" width="10.42578125" style="141" customWidth="1"/>
    <col min="2047" max="2048" width="9.85546875" style="141" customWidth="1"/>
    <col min="2049" max="2049" width="8.7109375" style="141" customWidth="1"/>
    <col min="2050" max="2050" width="9.42578125" style="141" customWidth="1"/>
    <col min="2051" max="2051" width="9.7109375" style="141" customWidth="1"/>
    <col min="2052" max="2052" width="10.28515625" style="141" customWidth="1"/>
    <col min="2053" max="2053" width="11" style="141" customWidth="1"/>
    <col min="2054" max="2055" width="8.85546875" style="141" customWidth="1"/>
    <col min="2056" max="2300" width="9.140625" style="141"/>
    <col min="2301" max="2301" width="19.140625" style="141" customWidth="1"/>
    <col min="2302" max="2302" width="10.42578125" style="141" customWidth="1"/>
    <col min="2303" max="2304" width="9.85546875" style="141" customWidth="1"/>
    <col min="2305" max="2305" width="8.7109375" style="141" customWidth="1"/>
    <col min="2306" max="2306" width="9.42578125" style="141" customWidth="1"/>
    <col min="2307" max="2307" width="9.7109375" style="141" customWidth="1"/>
    <col min="2308" max="2308" width="10.28515625" style="141" customWidth="1"/>
    <col min="2309" max="2309" width="11" style="141" customWidth="1"/>
    <col min="2310" max="2311" width="8.85546875" style="141" customWidth="1"/>
    <col min="2312" max="2556" width="9.140625" style="141"/>
    <col min="2557" max="2557" width="19.140625" style="141" customWidth="1"/>
    <col min="2558" max="2558" width="10.42578125" style="141" customWidth="1"/>
    <col min="2559" max="2560" width="9.85546875" style="141" customWidth="1"/>
    <col min="2561" max="2561" width="8.7109375" style="141" customWidth="1"/>
    <col min="2562" max="2562" width="9.42578125" style="141" customWidth="1"/>
    <col min="2563" max="2563" width="9.7109375" style="141" customWidth="1"/>
    <col min="2564" max="2564" width="10.28515625" style="141" customWidth="1"/>
    <col min="2565" max="2565" width="11" style="141" customWidth="1"/>
    <col min="2566" max="2567" width="8.85546875" style="141" customWidth="1"/>
    <col min="2568" max="2812" width="9.140625" style="141"/>
    <col min="2813" max="2813" width="19.140625" style="141" customWidth="1"/>
    <col min="2814" max="2814" width="10.42578125" style="141" customWidth="1"/>
    <col min="2815" max="2816" width="9.85546875" style="141" customWidth="1"/>
    <col min="2817" max="2817" width="8.7109375" style="141" customWidth="1"/>
    <col min="2818" max="2818" width="9.42578125" style="141" customWidth="1"/>
    <col min="2819" max="2819" width="9.7109375" style="141" customWidth="1"/>
    <col min="2820" max="2820" width="10.28515625" style="141" customWidth="1"/>
    <col min="2821" max="2821" width="11" style="141" customWidth="1"/>
    <col min="2822" max="2823" width="8.85546875" style="141" customWidth="1"/>
    <col min="2824" max="3068" width="9.140625" style="141"/>
    <col min="3069" max="3069" width="19.140625" style="141" customWidth="1"/>
    <col min="3070" max="3070" width="10.42578125" style="141" customWidth="1"/>
    <col min="3071" max="3072" width="9.85546875" style="141" customWidth="1"/>
    <col min="3073" max="3073" width="8.7109375" style="141" customWidth="1"/>
    <col min="3074" max="3074" width="9.42578125" style="141" customWidth="1"/>
    <col min="3075" max="3075" width="9.7109375" style="141" customWidth="1"/>
    <col min="3076" max="3076" width="10.28515625" style="141" customWidth="1"/>
    <col min="3077" max="3077" width="11" style="141" customWidth="1"/>
    <col min="3078" max="3079" width="8.85546875" style="141" customWidth="1"/>
    <col min="3080" max="3324" width="9.140625" style="141"/>
    <col min="3325" max="3325" width="19.140625" style="141" customWidth="1"/>
    <col min="3326" max="3326" width="10.42578125" style="141" customWidth="1"/>
    <col min="3327" max="3328" width="9.85546875" style="141" customWidth="1"/>
    <col min="3329" max="3329" width="8.7109375" style="141" customWidth="1"/>
    <col min="3330" max="3330" width="9.42578125" style="141" customWidth="1"/>
    <col min="3331" max="3331" width="9.7109375" style="141" customWidth="1"/>
    <col min="3332" max="3332" width="10.28515625" style="141" customWidth="1"/>
    <col min="3333" max="3333" width="11" style="141" customWidth="1"/>
    <col min="3334" max="3335" width="8.85546875" style="141" customWidth="1"/>
    <col min="3336" max="3580" width="9.140625" style="141"/>
    <col min="3581" max="3581" width="19.140625" style="141" customWidth="1"/>
    <col min="3582" max="3582" width="10.42578125" style="141" customWidth="1"/>
    <col min="3583" max="3584" width="9.85546875" style="141" customWidth="1"/>
    <col min="3585" max="3585" width="8.7109375" style="141" customWidth="1"/>
    <col min="3586" max="3586" width="9.42578125" style="141" customWidth="1"/>
    <col min="3587" max="3587" width="9.7109375" style="141" customWidth="1"/>
    <col min="3588" max="3588" width="10.28515625" style="141" customWidth="1"/>
    <col min="3589" max="3589" width="11" style="141" customWidth="1"/>
    <col min="3590" max="3591" width="8.85546875" style="141" customWidth="1"/>
    <col min="3592" max="3836" width="9.140625" style="141"/>
    <col min="3837" max="3837" width="19.140625" style="141" customWidth="1"/>
    <col min="3838" max="3838" width="10.42578125" style="141" customWidth="1"/>
    <col min="3839" max="3840" width="9.85546875" style="141" customWidth="1"/>
    <col min="3841" max="3841" width="8.7109375" style="141" customWidth="1"/>
    <col min="3842" max="3842" width="9.42578125" style="141" customWidth="1"/>
    <col min="3843" max="3843" width="9.7109375" style="141" customWidth="1"/>
    <col min="3844" max="3844" width="10.28515625" style="141" customWidth="1"/>
    <col min="3845" max="3845" width="11" style="141" customWidth="1"/>
    <col min="3846" max="3847" width="8.85546875" style="141" customWidth="1"/>
    <col min="3848" max="4092" width="9.140625" style="141"/>
    <col min="4093" max="4093" width="19.140625" style="141" customWidth="1"/>
    <col min="4094" max="4094" width="10.42578125" style="141" customWidth="1"/>
    <col min="4095" max="4096" width="9.85546875" style="141" customWidth="1"/>
    <col min="4097" max="4097" width="8.7109375" style="141" customWidth="1"/>
    <col min="4098" max="4098" width="9.42578125" style="141" customWidth="1"/>
    <col min="4099" max="4099" width="9.7109375" style="141" customWidth="1"/>
    <col min="4100" max="4100" width="10.28515625" style="141" customWidth="1"/>
    <col min="4101" max="4101" width="11" style="141" customWidth="1"/>
    <col min="4102" max="4103" width="8.85546875" style="141" customWidth="1"/>
    <col min="4104" max="4348" width="9.140625" style="141"/>
    <col min="4349" max="4349" width="19.140625" style="141" customWidth="1"/>
    <col min="4350" max="4350" width="10.42578125" style="141" customWidth="1"/>
    <col min="4351" max="4352" width="9.85546875" style="141" customWidth="1"/>
    <col min="4353" max="4353" width="8.7109375" style="141" customWidth="1"/>
    <col min="4354" max="4354" width="9.42578125" style="141" customWidth="1"/>
    <col min="4355" max="4355" width="9.7109375" style="141" customWidth="1"/>
    <col min="4356" max="4356" width="10.28515625" style="141" customWidth="1"/>
    <col min="4357" max="4357" width="11" style="141" customWidth="1"/>
    <col min="4358" max="4359" width="8.85546875" style="141" customWidth="1"/>
    <col min="4360" max="4604" width="9.140625" style="141"/>
    <col min="4605" max="4605" width="19.140625" style="141" customWidth="1"/>
    <col min="4606" max="4606" width="10.42578125" style="141" customWidth="1"/>
    <col min="4607" max="4608" width="9.85546875" style="141" customWidth="1"/>
    <col min="4609" max="4609" width="8.7109375" style="141" customWidth="1"/>
    <col min="4610" max="4610" width="9.42578125" style="141" customWidth="1"/>
    <col min="4611" max="4611" width="9.7109375" style="141" customWidth="1"/>
    <col min="4612" max="4612" width="10.28515625" style="141" customWidth="1"/>
    <col min="4613" max="4613" width="11" style="141" customWidth="1"/>
    <col min="4614" max="4615" width="8.85546875" style="141" customWidth="1"/>
    <col min="4616" max="4860" width="9.140625" style="141"/>
    <col min="4861" max="4861" width="19.140625" style="141" customWidth="1"/>
    <col min="4862" max="4862" width="10.42578125" style="141" customWidth="1"/>
    <col min="4863" max="4864" width="9.85546875" style="141" customWidth="1"/>
    <col min="4865" max="4865" width="8.7109375" style="141" customWidth="1"/>
    <col min="4866" max="4866" width="9.42578125" style="141" customWidth="1"/>
    <col min="4867" max="4867" width="9.7109375" style="141" customWidth="1"/>
    <col min="4868" max="4868" width="10.28515625" style="141" customWidth="1"/>
    <col min="4869" max="4869" width="11" style="141" customWidth="1"/>
    <col min="4870" max="4871" width="8.85546875" style="141" customWidth="1"/>
    <col min="4872" max="5116" width="9.140625" style="141"/>
    <col min="5117" max="5117" width="19.140625" style="141" customWidth="1"/>
    <col min="5118" max="5118" width="10.42578125" style="141" customWidth="1"/>
    <col min="5119" max="5120" width="9.85546875" style="141" customWidth="1"/>
    <col min="5121" max="5121" width="8.7109375" style="141" customWidth="1"/>
    <col min="5122" max="5122" width="9.42578125" style="141" customWidth="1"/>
    <col min="5123" max="5123" width="9.7109375" style="141" customWidth="1"/>
    <col min="5124" max="5124" width="10.28515625" style="141" customWidth="1"/>
    <col min="5125" max="5125" width="11" style="141" customWidth="1"/>
    <col min="5126" max="5127" width="8.85546875" style="141" customWidth="1"/>
    <col min="5128" max="5372" width="9.140625" style="141"/>
    <col min="5373" max="5373" width="19.140625" style="141" customWidth="1"/>
    <col min="5374" max="5374" width="10.42578125" style="141" customWidth="1"/>
    <col min="5375" max="5376" width="9.85546875" style="141" customWidth="1"/>
    <col min="5377" max="5377" width="8.7109375" style="141" customWidth="1"/>
    <col min="5378" max="5378" width="9.42578125" style="141" customWidth="1"/>
    <col min="5379" max="5379" width="9.7109375" style="141" customWidth="1"/>
    <col min="5380" max="5380" width="10.28515625" style="141" customWidth="1"/>
    <col min="5381" max="5381" width="11" style="141" customWidth="1"/>
    <col min="5382" max="5383" width="8.85546875" style="141" customWidth="1"/>
    <col min="5384" max="5628" width="9.140625" style="141"/>
    <col min="5629" max="5629" width="19.140625" style="141" customWidth="1"/>
    <col min="5630" max="5630" width="10.42578125" style="141" customWidth="1"/>
    <col min="5631" max="5632" width="9.85546875" style="141" customWidth="1"/>
    <col min="5633" max="5633" width="8.7109375" style="141" customWidth="1"/>
    <col min="5634" max="5634" width="9.42578125" style="141" customWidth="1"/>
    <col min="5635" max="5635" width="9.7109375" style="141" customWidth="1"/>
    <col min="5636" max="5636" width="10.28515625" style="141" customWidth="1"/>
    <col min="5637" max="5637" width="11" style="141" customWidth="1"/>
    <col min="5638" max="5639" width="8.85546875" style="141" customWidth="1"/>
    <col min="5640" max="5884" width="9.140625" style="141"/>
    <col min="5885" max="5885" width="19.140625" style="141" customWidth="1"/>
    <col min="5886" max="5886" width="10.42578125" style="141" customWidth="1"/>
    <col min="5887" max="5888" width="9.85546875" style="141" customWidth="1"/>
    <col min="5889" max="5889" width="8.7109375" style="141" customWidth="1"/>
    <col min="5890" max="5890" width="9.42578125" style="141" customWidth="1"/>
    <col min="5891" max="5891" width="9.7109375" style="141" customWidth="1"/>
    <col min="5892" max="5892" width="10.28515625" style="141" customWidth="1"/>
    <col min="5893" max="5893" width="11" style="141" customWidth="1"/>
    <col min="5894" max="5895" width="8.85546875" style="141" customWidth="1"/>
    <col min="5896" max="6140" width="9.140625" style="141"/>
    <col min="6141" max="6141" width="19.140625" style="141" customWidth="1"/>
    <col min="6142" max="6142" width="10.42578125" style="141" customWidth="1"/>
    <col min="6143" max="6144" width="9.85546875" style="141" customWidth="1"/>
    <col min="6145" max="6145" width="8.7109375" style="141" customWidth="1"/>
    <col min="6146" max="6146" width="9.42578125" style="141" customWidth="1"/>
    <col min="6147" max="6147" width="9.7109375" style="141" customWidth="1"/>
    <col min="6148" max="6148" width="10.28515625" style="141" customWidth="1"/>
    <col min="6149" max="6149" width="11" style="141" customWidth="1"/>
    <col min="6150" max="6151" width="8.85546875" style="141" customWidth="1"/>
    <col min="6152" max="6396" width="9.140625" style="141"/>
    <col min="6397" max="6397" width="19.140625" style="141" customWidth="1"/>
    <col min="6398" max="6398" width="10.42578125" style="141" customWidth="1"/>
    <col min="6399" max="6400" width="9.85546875" style="141" customWidth="1"/>
    <col min="6401" max="6401" width="8.7109375" style="141" customWidth="1"/>
    <col min="6402" max="6402" width="9.42578125" style="141" customWidth="1"/>
    <col min="6403" max="6403" width="9.7109375" style="141" customWidth="1"/>
    <col min="6404" max="6404" width="10.28515625" style="141" customWidth="1"/>
    <col min="6405" max="6405" width="11" style="141" customWidth="1"/>
    <col min="6406" max="6407" width="8.85546875" style="141" customWidth="1"/>
    <col min="6408" max="6652" width="9.140625" style="141"/>
    <col min="6653" max="6653" width="19.140625" style="141" customWidth="1"/>
    <col min="6654" max="6654" width="10.42578125" style="141" customWidth="1"/>
    <col min="6655" max="6656" width="9.85546875" style="141" customWidth="1"/>
    <col min="6657" max="6657" width="8.7109375" style="141" customWidth="1"/>
    <col min="6658" max="6658" width="9.42578125" style="141" customWidth="1"/>
    <col min="6659" max="6659" width="9.7109375" style="141" customWidth="1"/>
    <col min="6660" max="6660" width="10.28515625" style="141" customWidth="1"/>
    <col min="6661" max="6661" width="11" style="141" customWidth="1"/>
    <col min="6662" max="6663" width="8.85546875" style="141" customWidth="1"/>
    <col min="6664" max="6908" width="9.140625" style="141"/>
    <col min="6909" max="6909" width="19.140625" style="141" customWidth="1"/>
    <col min="6910" max="6910" width="10.42578125" style="141" customWidth="1"/>
    <col min="6911" max="6912" width="9.85546875" style="141" customWidth="1"/>
    <col min="6913" max="6913" width="8.7109375" style="141" customWidth="1"/>
    <col min="6914" max="6914" width="9.42578125" style="141" customWidth="1"/>
    <col min="6915" max="6915" width="9.7109375" style="141" customWidth="1"/>
    <col min="6916" max="6916" width="10.28515625" style="141" customWidth="1"/>
    <col min="6917" max="6917" width="11" style="141" customWidth="1"/>
    <col min="6918" max="6919" width="8.85546875" style="141" customWidth="1"/>
    <col min="6920" max="7164" width="9.140625" style="141"/>
    <col min="7165" max="7165" width="19.140625" style="141" customWidth="1"/>
    <col min="7166" max="7166" width="10.42578125" style="141" customWidth="1"/>
    <col min="7167" max="7168" width="9.85546875" style="141" customWidth="1"/>
    <col min="7169" max="7169" width="8.7109375" style="141" customWidth="1"/>
    <col min="7170" max="7170" width="9.42578125" style="141" customWidth="1"/>
    <col min="7171" max="7171" width="9.7109375" style="141" customWidth="1"/>
    <col min="7172" max="7172" width="10.28515625" style="141" customWidth="1"/>
    <col min="7173" max="7173" width="11" style="141" customWidth="1"/>
    <col min="7174" max="7175" width="8.85546875" style="141" customWidth="1"/>
    <col min="7176" max="7420" width="9.140625" style="141"/>
    <col min="7421" max="7421" width="19.140625" style="141" customWidth="1"/>
    <col min="7422" max="7422" width="10.42578125" style="141" customWidth="1"/>
    <col min="7423" max="7424" width="9.85546875" style="141" customWidth="1"/>
    <col min="7425" max="7425" width="8.7109375" style="141" customWidth="1"/>
    <col min="7426" max="7426" width="9.42578125" style="141" customWidth="1"/>
    <col min="7427" max="7427" width="9.7109375" style="141" customWidth="1"/>
    <col min="7428" max="7428" width="10.28515625" style="141" customWidth="1"/>
    <col min="7429" max="7429" width="11" style="141" customWidth="1"/>
    <col min="7430" max="7431" width="8.85546875" style="141" customWidth="1"/>
    <col min="7432" max="7676" width="9.140625" style="141"/>
    <col min="7677" max="7677" width="19.140625" style="141" customWidth="1"/>
    <col min="7678" max="7678" width="10.42578125" style="141" customWidth="1"/>
    <col min="7679" max="7680" width="9.85546875" style="141" customWidth="1"/>
    <col min="7681" max="7681" width="8.7109375" style="141" customWidth="1"/>
    <col min="7682" max="7682" width="9.42578125" style="141" customWidth="1"/>
    <col min="7683" max="7683" width="9.7109375" style="141" customWidth="1"/>
    <col min="7684" max="7684" width="10.28515625" style="141" customWidth="1"/>
    <col min="7685" max="7685" width="11" style="141" customWidth="1"/>
    <col min="7686" max="7687" width="8.85546875" style="141" customWidth="1"/>
    <col min="7688" max="7932" width="9.140625" style="141"/>
    <col min="7933" max="7933" width="19.140625" style="141" customWidth="1"/>
    <col min="7934" max="7934" width="10.42578125" style="141" customWidth="1"/>
    <col min="7935" max="7936" width="9.85546875" style="141" customWidth="1"/>
    <col min="7937" max="7937" width="8.7109375" style="141" customWidth="1"/>
    <col min="7938" max="7938" width="9.42578125" style="141" customWidth="1"/>
    <col min="7939" max="7939" width="9.7109375" style="141" customWidth="1"/>
    <col min="7940" max="7940" width="10.28515625" style="141" customWidth="1"/>
    <col min="7941" max="7941" width="11" style="141" customWidth="1"/>
    <col min="7942" max="7943" width="8.85546875" style="141" customWidth="1"/>
    <col min="7944" max="8188" width="9.140625" style="141"/>
    <col min="8189" max="8189" width="19.140625" style="141" customWidth="1"/>
    <col min="8190" max="8190" width="10.42578125" style="141" customWidth="1"/>
    <col min="8191" max="8192" width="9.85546875" style="141" customWidth="1"/>
    <col min="8193" max="8193" width="8.7109375" style="141" customWidth="1"/>
    <col min="8194" max="8194" width="9.42578125" style="141" customWidth="1"/>
    <col min="8195" max="8195" width="9.7109375" style="141" customWidth="1"/>
    <col min="8196" max="8196" width="10.28515625" style="141" customWidth="1"/>
    <col min="8197" max="8197" width="11" style="141" customWidth="1"/>
    <col min="8198" max="8199" width="8.85546875" style="141" customWidth="1"/>
    <col min="8200" max="8444" width="9.140625" style="141"/>
    <col min="8445" max="8445" width="19.140625" style="141" customWidth="1"/>
    <col min="8446" max="8446" width="10.42578125" style="141" customWidth="1"/>
    <col min="8447" max="8448" width="9.85546875" style="141" customWidth="1"/>
    <col min="8449" max="8449" width="8.7109375" style="141" customWidth="1"/>
    <col min="8450" max="8450" width="9.42578125" style="141" customWidth="1"/>
    <col min="8451" max="8451" width="9.7109375" style="141" customWidth="1"/>
    <col min="8452" max="8452" width="10.28515625" style="141" customWidth="1"/>
    <col min="8453" max="8453" width="11" style="141" customWidth="1"/>
    <col min="8454" max="8455" width="8.85546875" style="141" customWidth="1"/>
    <col min="8456" max="8700" width="9.140625" style="141"/>
    <col min="8701" max="8701" width="19.140625" style="141" customWidth="1"/>
    <col min="8702" max="8702" width="10.42578125" style="141" customWidth="1"/>
    <col min="8703" max="8704" width="9.85546875" style="141" customWidth="1"/>
    <col min="8705" max="8705" width="8.7109375" style="141" customWidth="1"/>
    <col min="8706" max="8706" width="9.42578125" style="141" customWidth="1"/>
    <col min="8707" max="8707" width="9.7109375" style="141" customWidth="1"/>
    <col min="8708" max="8708" width="10.28515625" style="141" customWidth="1"/>
    <col min="8709" max="8709" width="11" style="141" customWidth="1"/>
    <col min="8710" max="8711" width="8.85546875" style="141" customWidth="1"/>
    <col min="8712" max="8956" width="9.140625" style="141"/>
    <col min="8957" max="8957" width="19.140625" style="141" customWidth="1"/>
    <col min="8958" max="8958" width="10.42578125" style="141" customWidth="1"/>
    <col min="8959" max="8960" width="9.85546875" style="141" customWidth="1"/>
    <col min="8961" max="8961" width="8.7109375" style="141" customWidth="1"/>
    <col min="8962" max="8962" width="9.42578125" style="141" customWidth="1"/>
    <col min="8963" max="8963" width="9.7109375" style="141" customWidth="1"/>
    <col min="8964" max="8964" width="10.28515625" style="141" customWidth="1"/>
    <col min="8965" max="8965" width="11" style="141" customWidth="1"/>
    <col min="8966" max="8967" width="8.85546875" style="141" customWidth="1"/>
    <col min="8968" max="9212" width="9.140625" style="141"/>
    <col min="9213" max="9213" width="19.140625" style="141" customWidth="1"/>
    <col min="9214" max="9214" width="10.42578125" style="141" customWidth="1"/>
    <col min="9215" max="9216" width="9.85546875" style="141" customWidth="1"/>
    <col min="9217" max="9217" width="8.7109375" style="141" customWidth="1"/>
    <col min="9218" max="9218" width="9.42578125" style="141" customWidth="1"/>
    <col min="9219" max="9219" width="9.7109375" style="141" customWidth="1"/>
    <col min="9220" max="9220" width="10.28515625" style="141" customWidth="1"/>
    <col min="9221" max="9221" width="11" style="141" customWidth="1"/>
    <col min="9222" max="9223" width="8.85546875" style="141" customWidth="1"/>
    <col min="9224" max="9468" width="9.140625" style="141"/>
    <col min="9469" max="9469" width="19.140625" style="141" customWidth="1"/>
    <col min="9470" max="9470" width="10.42578125" style="141" customWidth="1"/>
    <col min="9471" max="9472" width="9.85546875" style="141" customWidth="1"/>
    <col min="9473" max="9473" width="8.7109375" style="141" customWidth="1"/>
    <col min="9474" max="9474" width="9.42578125" style="141" customWidth="1"/>
    <col min="9475" max="9475" width="9.7109375" style="141" customWidth="1"/>
    <col min="9476" max="9476" width="10.28515625" style="141" customWidth="1"/>
    <col min="9477" max="9477" width="11" style="141" customWidth="1"/>
    <col min="9478" max="9479" width="8.85546875" style="141" customWidth="1"/>
    <col min="9480" max="9724" width="9.140625" style="141"/>
    <col min="9725" max="9725" width="19.140625" style="141" customWidth="1"/>
    <col min="9726" max="9726" width="10.42578125" style="141" customWidth="1"/>
    <col min="9727" max="9728" width="9.85546875" style="141" customWidth="1"/>
    <col min="9729" max="9729" width="8.7109375" style="141" customWidth="1"/>
    <col min="9730" max="9730" width="9.42578125" style="141" customWidth="1"/>
    <col min="9731" max="9731" width="9.7109375" style="141" customWidth="1"/>
    <col min="9732" max="9732" width="10.28515625" style="141" customWidth="1"/>
    <col min="9733" max="9733" width="11" style="141" customWidth="1"/>
    <col min="9734" max="9735" width="8.85546875" style="141" customWidth="1"/>
    <col min="9736" max="9980" width="9.140625" style="141"/>
    <col min="9981" max="9981" width="19.140625" style="141" customWidth="1"/>
    <col min="9982" max="9982" width="10.42578125" style="141" customWidth="1"/>
    <col min="9983" max="9984" width="9.85546875" style="141" customWidth="1"/>
    <col min="9985" max="9985" width="8.7109375" style="141" customWidth="1"/>
    <col min="9986" max="9986" width="9.42578125" style="141" customWidth="1"/>
    <col min="9987" max="9987" width="9.7109375" style="141" customWidth="1"/>
    <col min="9988" max="9988" width="10.28515625" style="141" customWidth="1"/>
    <col min="9989" max="9989" width="11" style="141" customWidth="1"/>
    <col min="9990" max="9991" width="8.85546875" style="141" customWidth="1"/>
    <col min="9992" max="10236" width="9.140625" style="141"/>
    <col min="10237" max="10237" width="19.140625" style="141" customWidth="1"/>
    <col min="10238" max="10238" width="10.42578125" style="141" customWidth="1"/>
    <col min="10239" max="10240" width="9.85546875" style="141" customWidth="1"/>
    <col min="10241" max="10241" width="8.7109375" style="141" customWidth="1"/>
    <col min="10242" max="10242" width="9.42578125" style="141" customWidth="1"/>
    <col min="10243" max="10243" width="9.7109375" style="141" customWidth="1"/>
    <col min="10244" max="10244" width="10.28515625" style="141" customWidth="1"/>
    <col min="10245" max="10245" width="11" style="141" customWidth="1"/>
    <col min="10246" max="10247" width="8.85546875" style="141" customWidth="1"/>
    <col min="10248" max="10492" width="9.140625" style="141"/>
    <col min="10493" max="10493" width="19.140625" style="141" customWidth="1"/>
    <col min="10494" max="10494" width="10.42578125" style="141" customWidth="1"/>
    <col min="10495" max="10496" width="9.85546875" style="141" customWidth="1"/>
    <col min="10497" max="10497" width="8.7109375" style="141" customWidth="1"/>
    <col min="10498" max="10498" width="9.42578125" style="141" customWidth="1"/>
    <col min="10499" max="10499" width="9.7109375" style="141" customWidth="1"/>
    <col min="10500" max="10500" width="10.28515625" style="141" customWidth="1"/>
    <col min="10501" max="10501" width="11" style="141" customWidth="1"/>
    <col min="10502" max="10503" width="8.85546875" style="141" customWidth="1"/>
    <col min="10504" max="10748" width="9.140625" style="141"/>
    <col min="10749" max="10749" width="19.140625" style="141" customWidth="1"/>
    <col min="10750" max="10750" width="10.42578125" style="141" customWidth="1"/>
    <col min="10751" max="10752" width="9.85546875" style="141" customWidth="1"/>
    <col min="10753" max="10753" width="8.7109375" style="141" customWidth="1"/>
    <col min="10754" max="10754" width="9.42578125" style="141" customWidth="1"/>
    <col min="10755" max="10755" width="9.7109375" style="141" customWidth="1"/>
    <col min="10756" max="10756" width="10.28515625" style="141" customWidth="1"/>
    <col min="10757" max="10757" width="11" style="141" customWidth="1"/>
    <col min="10758" max="10759" width="8.85546875" style="141" customWidth="1"/>
    <col min="10760" max="11004" width="9.140625" style="141"/>
    <col min="11005" max="11005" width="19.140625" style="141" customWidth="1"/>
    <col min="11006" max="11006" width="10.42578125" style="141" customWidth="1"/>
    <col min="11007" max="11008" width="9.85546875" style="141" customWidth="1"/>
    <col min="11009" max="11009" width="8.7109375" style="141" customWidth="1"/>
    <col min="11010" max="11010" width="9.42578125" style="141" customWidth="1"/>
    <col min="11011" max="11011" width="9.7109375" style="141" customWidth="1"/>
    <col min="11012" max="11012" width="10.28515625" style="141" customWidth="1"/>
    <col min="11013" max="11013" width="11" style="141" customWidth="1"/>
    <col min="11014" max="11015" width="8.85546875" style="141" customWidth="1"/>
    <col min="11016" max="11260" width="9.140625" style="141"/>
    <col min="11261" max="11261" width="19.140625" style="141" customWidth="1"/>
    <col min="11262" max="11262" width="10.42578125" style="141" customWidth="1"/>
    <col min="11263" max="11264" width="9.85546875" style="141" customWidth="1"/>
    <col min="11265" max="11265" width="8.7109375" style="141" customWidth="1"/>
    <col min="11266" max="11266" width="9.42578125" style="141" customWidth="1"/>
    <col min="11267" max="11267" width="9.7109375" style="141" customWidth="1"/>
    <col min="11268" max="11268" width="10.28515625" style="141" customWidth="1"/>
    <col min="11269" max="11269" width="11" style="141" customWidth="1"/>
    <col min="11270" max="11271" width="8.85546875" style="141" customWidth="1"/>
    <col min="11272" max="11516" width="9.140625" style="141"/>
    <col min="11517" max="11517" width="19.140625" style="141" customWidth="1"/>
    <col min="11518" max="11518" width="10.42578125" style="141" customWidth="1"/>
    <col min="11519" max="11520" width="9.85546875" style="141" customWidth="1"/>
    <col min="11521" max="11521" width="8.7109375" style="141" customWidth="1"/>
    <col min="11522" max="11522" width="9.42578125" style="141" customWidth="1"/>
    <col min="11523" max="11523" width="9.7109375" style="141" customWidth="1"/>
    <col min="11524" max="11524" width="10.28515625" style="141" customWidth="1"/>
    <col min="11525" max="11525" width="11" style="141" customWidth="1"/>
    <col min="11526" max="11527" width="8.85546875" style="141" customWidth="1"/>
    <col min="11528" max="11772" width="9.140625" style="141"/>
    <col min="11773" max="11773" width="19.140625" style="141" customWidth="1"/>
    <col min="11774" max="11774" width="10.42578125" style="141" customWidth="1"/>
    <col min="11775" max="11776" width="9.85546875" style="141" customWidth="1"/>
    <col min="11777" max="11777" width="8.7109375" style="141" customWidth="1"/>
    <col min="11778" max="11778" width="9.42578125" style="141" customWidth="1"/>
    <col min="11779" max="11779" width="9.7109375" style="141" customWidth="1"/>
    <col min="11780" max="11780" width="10.28515625" style="141" customWidth="1"/>
    <col min="11781" max="11781" width="11" style="141" customWidth="1"/>
    <col min="11782" max="11783" width="8.85546875" style="141" customWidth="1"/>
    <col min="11784" max="12028" width="9.140625" style="141"/>
    <col min="12029" max="12029" width="19.140625" style="141" customWidth="1"/>
    <col min="12030" max="12030" width="10.42578125" style="141" customWidth="1"/>
    <col min="12031" max="12032" width="9.85546875" style="141" customWidth="1"/>
    <col min="12033" max="12033" width="8.7109375" style="141" customWidth="1"/>
    <col min="12034" max="12034" width="9.42578125" style="141" customWidth="1"/>
    <col min="12035" max="12035" width="9.7109375" style="141" customWidth="1"/>
    <col min="12036" max="12036" width="10.28515625" style="141" customWidth="1"/>
    <col min="12037" max="12037" width="11" style="141" customWidth="1"/>
    <col min="12038" max="12039" width="8.85546875" style="141" customWidth="1"/>
    <col min="12040" max="12284" width="9.140625" style="141"/>
    <col min="12285" max="12285" width="19.140625" style="141" customWidth="1"/>
    <col min="12286" max="12286" width="10.42578125" style="141" customWidth="1"/>
    <col min="12287" max="12288" width="9.85546875" style="141" customWidth="1"/>
    <col min="12289" max="12289" width="8.7109375" style="141" customWidth="1"/>
    <col min="12290" max="12290" width="9.42578125" style="141" customWidth="1"/>
    <col min="12291" max="12291" width="9.7109375" style="141" customWidth="1"/>
    <col min="12292" max="12292" width="10.28515625" style="141" customWidth="1"/>
    <col min="12293" max="12293" width="11" style="141" customWidth="1"/>
    <col min="12294" max="12295" width="8.85546875" style="141" customWidth="1"/>
    <col min="12296" max="12540" width="9.140625" style="141"/>
    <col min="12541" max="12541" width="19.140625" style="141" customWidth="1"/>
    <col min="12542" max="12542" width="10.42578125" style="141" customWidth="1"/>
    <col min="12543" max="12544" width="9.85546875" style="141" customWidth="1"/>
    <col min="12545" max="12545" width="8.7109375" style="141" customWidth="1"/>
    <col min="12546" max="12546" width="9.42578125" style="141" customWidth="1"/>
    <col min="12547" max="12547" width="9.7109375" style="141" customWidth="1"/>
    <col min="12548" max="12548" width="10.28515625" style="141" customWidth="1"/>
    <col min="12549" max="12549" width="11" style="141" customWidth="1"/>
    <col min="12550" max="12551" width="8.85546875" style="141" customWidth="1"/>
    <col min="12552" max="12796" width="9.140625" style="141"/>
    <col min="12797" max="12797" width="19.140625" style="141" customWidth="1"/>
    <col min="12798" max="12798" width="10.42578125" style="141" customWidth="1"/>
    <col min="12799" max="12800" width="9.85546875" style="141" customWidth="1"/>
    <col min="12801" max="12801" width="8.7109375" style="141" customWidth="1"/>
    <col min="12802" max="12802" width="9.42578125" style="141" customWidth="1"/>
    <col min="12803" max="12803" width="9.7109375" style="141" customWidth="1"/>
    <col min="12804" max="12804" width="10.28515625" style="141" customWidth="1"/>
    <col min="12805" max="12805" width="11" style="141" customWidth="1"/>
    <col min="12806" max="12807" width="8.85546875" style="141" customWidth="1"/>
    <col min="12808" max="13052" width="9.140625" style="141"/>
    <col min="13053" max="13053" width="19.140625" style="141" customWidth="1"/>
    <col min="13054" max="13054" width="10.42578125" style="141" customWidth="1"/>
    <col min="13055" max="13056" width="9.85546875" style="141" customWidth="1"/>
    <col min="13057" max="13057" width="8.7109375" style="141" customWidth="1"/>
    <col min="13058" max="13058" width="9.42578125" style="141" customWidth="1"/>
    <col min="13059" max="13059" width="9.7109375" style="141" customWidth="1"/>
    <col min="13060" max="13060" width="10.28515625" style="141" customWidth="1"/>
    <col min="13061" max="13061" width="11" style="141" customWidth="1"/>
    <col min="13062" max="13063" width="8.85546875" style="141" customWidth="1"/>
    <col min="13064" max="13308" width="9.140625" style="141"/>
    <col min="13309" max="13309" width="19.140625" style="141" customWidth="1"/>
    <col min="13310" max="13310" width="10.42578125" style="141" customWidth="1"/>
    <col min="13311" max="13312" width="9.85546875" style="141" customWidth="1"/>
    <col min="13313" max="13313" width="8.7109375" style="141" customWidth="1"/>
    <col min="13314" max="13314" width="9.42578125" style="141" customWidth="1"/>
    <col min="13315" max="13315" width="9.7109375" style="141" customWidth="1"/>
    <col min="13316" max="13316" width="10.28515625" style="141" customWidth="1"/>
    <col min="13317" max="13317" width="11" style="141" customWidth="1"/>
    <col min="13318" max="13319" width="8.85546875" style="141" customWidth="1"/>
    <col min="13320" max="13564" width="9.140625" style="141"/>
    <col min="13565" max="13565" width="19.140625" style="141" customWidth="1"/>
    <col min="13566" max="13566" width="10.42578125" style="141" customWidth="1"/>
    <col min="13567" max="13568" width="9.85546875" style="141" customWidth="1"/>
    <col min="13569" max="13569" width="8.7109375" style="141" customWidth="1"/>
    <col min="13570" max="13570" width="9.42578125" style="141" customWidth="1"/>
    <col min="13571" max="13571" width="9.7109375" style="141" customWidth="1"/>
    <col min="13572" max="13572" width="10.28515625" style="141" customWidth="1"/>
    <col min="13573" max="13573" width="11" style="141" customWidth="1"/>
    <col min="13574" max="13575" width="8.85546875" style="141" customWidth="1"/>
    <col min="13576" max="13820" width="9.140625" style="141"/>
    <col min="13821" max="13821" width="19.140625" style="141" customWidth="1"/>
    <col min="13822" max="13822" width="10.42578125" style="141" customWidth="1"/>
    <col min="13823" max="13824" width="9.85546875" style="141" customWidth="1"/>
    <col min="13825" max="13825" width="8.7109375" style="141" customWidth="1"/>
    <col min="13826" max="13826" width="9.42578125" style="141" customWidth="1"/>
    <col min="13827" max="13827" width="9.7109375" style="141" customWidth="1"/>
    <col min="13828" max="13828" width="10.28515625" style="141" customWidth="1"/>
    <col min="13829" max="13829" width="11" style="141" customWidth="1"/>
    <col min="13830" max="13831" width="8.85546875" style="141" customWidth="1"/>
    <col min="13832" max="14076" width="9.140625" style="141"/>
    <col min="14077" max="14077" width="19.140625" style="141" customWidth="1"/>
    <col min="14078" max="14078" width="10.42578125" style="141" customWidth="1"/>
    <col min="14079" max="14080" width="9.85546875" style="141" customWidth="1"/>
    <col min="14081" max="14081" width="8.7109375" style="141" customWidth="1"/>
    <col min="14082" max="14082" width="9.42578125" style="141" customWidth="1"/>
    <col min="14083" max="14083" width="9.7109375" style="141" customWidth="1"/>
    <col min="14084" max="14084" width="10.28515625" style="141" customWidth="1"/>
    <col min="14085" max="14085" width="11" style="141" customWidth="1"/>
    <col min="14086" max="14087" width="8.85546875" style="141" customWidth="1"/>
    <col min="14088" max="14332" width="9.140625" style="141"/>
    <col min="14333" max="14333" width="19.140625" style="141" customWidth="1"/>
    <col min="14334" max="14334" width="10.42578125" style="141" customWidth="1"/>
    <col min="14335" max="14336" width="9.85546875" style="141" customWidth="1"/>
    <col min="14337" max="14337" width="8.7109375" style="141" customWidth="1"/>
    <col min="14338" max="14338" width="9.42578125" style="141" customWidth="1"/>
    <col min="14339" max="14339" width="9.7109375" style="141" customWidth="1"/>
    <col min="14340" max="14340" width="10.28515625" style="141" customWidth="1"/>
    <col min="14341" max="14341" width="11" style="141" customWidth="1"/>
    <col min="14342" max="14343" width="8.85546875" style="141" customWidth="1"/>
    <col min="14344" max="14588" width="9.140625" style="141"/>
    <col min="14589" max="14589" width="19.140625" style="141" customWidth="1"/>
    <col min="14590" max="14590" width="10.42578125" style="141" customWidth="1"/>
    <col min="14591" max="14592" width="9.85546875" style="141" customWidth="1"/>
    <col min="14593" max="14593" width="8.7109375" style="141" customWidth="1"/>
    <col min="14594" max="14594" width="9.42578125" style="141" customWidth="1"/>
    <col min="14595" max="14595" width="9.7109375" style="141" customWidth="1"/>
    <col min="14596" max="14596" width="10.28515625" style="141" customWidth="1"/>
    <col min="14597" max="14597" width="11" style="141" customWidth="1"/>
    <col min="14598" max="14599" width="8.85546875" style="141" customWidth="1"/>
    <col min="14600" max="14844" width="9.140625" style="141"/>
    <col min="14845" max="14845" width="19.140625" style="141" customWidth="1"/>
    <col min="14846" max="14846" width="10.42578125" style="141" customWidth="1"/>
    <col min="14847" max="14848" width="9.85546875" style="141" customWidth="1"/>
    <col min="14849" max="14849" width="8.7109375" style="141" customWidth="1"/>
    <col min="14850" max="14850" width="9.42578125" style="141" customWidth="1"/>
    <col min="14851" max="14851" width="9.7109375" style="141" customWidth="1"/>
    <col min="14852" max="14852" width="10.28515625" style="141" customWidth="1"/>
    <col min="14853" max="14853" width="11" style="141" customWidth="1"/>
    <col min="14854" max="14855" width="8.85546875" style="141" customWidth="1"/>
    <col min="14856" max="15100" width="9.140625" style="141"/>
    <col min="15101" max="15101" width="19.140625" style="141" customWidth="1"/>
    <col min="15102" max="15102" width="10.42578125" style="141" customWidth="1"/>
    <col min="15103" max="15104" width="9.85546875" style="141" customWidth="1"/>
    <col min="15105" max="15105" width="8.7109375" style="141" customWidth="1"/>
    <col min="15106" max="15106" width="9.42578125" style="141" customWidth="1"/>
    <col min="15107" max="15107" width="9.7109375" style="141" customWidth="1"/>
    <col min="15108" max="15108" width="10.28515625" style="141" customWidth="1"/>
    <col min="15109" max="15109" width="11" style="141" customWidth="1"/>
    <col min="15110" max="15111" width="8.85546875" style="141" customWidth="1"/>
    <col min="15112" max="15356" width="9.140625" style="141"/>
    <col min="15357" max="15357" width="19.140625" style="141" customWidth="1"/>
    <col min="15358" max="15358" width="10.42578125" style="141" customWidth="1"/>
    <col min="15359" max="15360" width="9.85546875" style="141" customWidth="1"/>
    <col min="15361" max="15361" width="8.7109375" style="141" customWidth="1"/>
    <col min="15362" max="15362" width="9.42578125" style="141" customWidth="1"/>
    <col min="15363" max="15363" width="9.7109375" style="141" customWidth="1"/>
    <col min="15364" max="15364" width="10.28515625" style="141" customWidth="1"/>
    <col min="15365" max="15365" width="11" style="141" customWidth="1"/>
    <col min="15366" max="15367" width="8.85546875" style="141" customWidth="1"/>
    <col min="15368" max="15612" width="9.140625" style="141"/>
    <col min="15613" max="15613" width="19.140625" style="141" customWidth="1"/>
    <col min="15614" max="15614" width="10.42578125" style="141" customWidth="1"/>
    <col min="15615" max="15616" width="9.85546875" style="141" customWidth="1"/>
    <col min="15617" max="15617" width="8.7109375" style="141" customWidth="1"/>
    <col min="15618" max="15618" width="9.42578125" style="141" customWidth="1"/>
    <col min="15619" max="15619" width="9.7109375" style="141" customWidth="1"/>
    <col min="15620" max="15620" width="10.28515625" style="141" customWidth="1"/>
    <col min="15621" max="15621" width="11" style="141" customWidth="1"/>
    <col min="15622" max="15623" width="8.85546875" style="141" customWidth="1"/>
    <col min="15624" max="15868" width="9.140625" style="141"/>
    <col min="15869" max="15869" width="19.140625" style="141" customWidth="1"/>
    <col min="15870" max="15870" width="10.42578125" style="141" customWidth="1"/>
    <col min="15871" max="15872" width="9.85546875" style="141" customWidth="1"/>
    <col min="15873" max="15873" width="8.7109375" style="141" customWidth="1"/>
    <col min="15874" max="15874" width="9.42578125" style="141" customWidth="1"/>
    <col min="15875" max="15875" width="9.7109375" style="141" customWidth="1"/>
    <col min="15876" max="15876" width="10.28515625" style="141" customWidth="1"/>
    <col min="15877" max="15877" width="11" style="141" customWidth="1"/>
    <col min="15878" max="15879" width="8.85546875" style="141" customWidth="1"/>
    <col min="15880" max="16124" width="9.140625" style="141"/>
    <col min="16125" max="16125" width="19.140625" style="141" customWidth="1"/>
    <col min="16126" max="16126" width="10.42578125" style="141" customWidth="1"/>
    <col min="16127" max="16128" width="9.85546875" style="141" customWidth="1"/>
    <col min="16129" max="16129" width="8.7109375" style="141" customWidth="1"/>
    <col min="16130" max="16130" width="9.42578125" style="141" customWidth="1"/>
    <col min="16131" max="16131" width="9.7109375" style="141" customWidth="1"/>
    <col min="16132" max="16132" width="10.28515625" style="141" customWidth="1"/>
    <col min="16133" max="16133" width="11" style="141" customWidth="1"/>
    <col min="16134" max="16135" width="8.85546875" style="141" customWidth="1"/>
    <col min="16136" max="16384" width="9.140625" style="141"/>
  </cols>
  <sheetData>
    <row r="1" spans="1:22" s="139" customFormat="1" ht="29.25" customHeight="1">
      <c r="A1" s="453" t="s">
        <v>164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</row>
    <row r="2" spans="1:22" s="139" customFormat="1" ht="15" customHeight="1">
      <c r="A2" s="451" t="s">
        <v>102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</row>
    <row r="3" spans="1:22" s="139" customFormat="1" ht="18" customHeight="1">
      <c r="A3" s="456"/>
      <c r="B3" s="459" t="s">
        <v>104</v>
      </c>
      <c r="C3" s="460"/>
      <c r="D3" s="460"/>
      <c r="E3" s="460"/>
      <c r="F3" s="455"/>
      <c r="G3" s="459" t="s">
        <v>105</v>
      </c>
      <c r="H3" s="460"/>
      <c r="I3" s="460"/>
      <c r="J3" s="460"/>
      <c r="K3" s="460"/>
    </row>
    <row r="4" spans="1:22" s="139" customFormat="1" ht="14.25" customHeight="1">
      <c r="A4" s="457"/>
      <c r="B4" s="459" t="s">
        <v>106</v>
      </c>
      <c r="C4" s="460"/>
      <c r="D4" s="455"/>
      <c r="E4" s="459" t="s">
        <v>121</v>
      </c>
      <c r="F4" s="455"/>
      <c r="G4" s="459" t="s">
        <v>106</v>
      </c>
      <c r="H4" s="460"/>
      <c r="I4" s="455"/>
      <c r="J4" s="459" t="s">
        <v>121</v>
      </c>
      <c r="K4" s="460"/>
    </row>
    <row r="5" spans="1:22" s="139" customFormat="1" ht="42" customHeight="1">
      <c r="A5" s="458"/>
      <c r="B5" s="207" t="s">
        <v>144</v>
      </c>
      <c r="C5" s="207" t="s">
        <v>112</v>
      </c>
      <c r="D5" s="207" t="s">
        <v>147</v>
      </c>
      <c r="E5" s="207" t="s">
        <v>144</v>
      </c>
      <c r="F5" s="207" t="s">
        <v>112</v>
      </c>
      <c r="G5" s="207" t="s">
        <v>144</v>
      </c>
      <c r="H5" s="207" t="s">
        <v>112</v>
      </c>
      <c r="I5" s="207" t="s">
        <v>147</v>
      </c>
      <c r="J5" s="207" t="s">
        <v>144</v>
      </c>
      <c r="K5" s="208" t="s">
        <v>112</v>
      </c>
    </row>
    <row r="6" spans="1:22" s="139" customFormat="1" ht="12.75" customHeight="1">
      <c r="A6" s="238" t="s">
        <v>64</v>
      </c>
      <c r="B6" s="313">
        <v>2123667</v>
      </c>
      <c r="C6" s="313">
        <v>1685440</v>
      </c>
      <c r="D6" s="314">
        <v>126</v>
      </c>
      <c r="E6" s="313">
        <v>48</v>
      </c>
      <c r="F6" s="313">
        <v>45</v>
      </c>
      <c r="G6" s="313">
        <v>288035</v>
      </c>
      <c r="H6" s="313">
        <v>304456</v>
      </c>
      <c r="I6" s="314">
        <v>94.6</v>
      </c>
      <c r="J6" s="313">
        <v>330</v>
      </c>
      <c r="K6" s="313">
        <v>349</v>
      </c>
      <c r="L6" s="140"/>
      <c r="M6" s="257"/>
      <c r="N6" s="257"/>
      <c r="O6" s="258"/>
      <c r="P6" s="257"/>
      <c r="Q6" s="257"/>
      <c r="R6" s="257"/>
      <c r="S6" s="257"/>
      <c r="T6" s="258"/>
      <c r="U6" s="257"/>
      <c r="V6" s="257"/>
    </row>
    <row r="7" spans="1:22" s="139" customFormat="1" ht="12.75" customHeight="1">
      <c r="A7" s="209" t="s">
        <v>65</v>
      </c>
      <c r="B7" s="315">
        <v>255958</v>
      </c>
      <c r="C7" s="315">
        <v>170076</v>
      </c>
      <c r="D7" s="316">
        <v>150.5</v>
      </c>
      <c r="E7" s="315">
        <v>63</v>
      </c>
      <c r="F7" s="315">
        <v>55</v>
      </c>
      <c r="G7" s="315">
        <v>3788</v>
      </c>
      <c r="H7" s="315">
        <v>5734</v>
      </c>
      <c r="I7" s="316">
        <v>66.099999999999994</v>
      </c>
      <c r="J7" s="315">
        <v>365</v>
      </c>
      <c r="K7" s="315">
        <v>234</v>
      </c>
      <c r="L7" s="140"/>
      <c r="M7" s="257"/>
      <c r="N7" s="257"/>
      <c r="O7" s="258"/>
      <c r="P7" s="257"/>
      <c r="Q7" s="257"/>
      <c r="R7" s="257"/>
      <c r="S7" s="257"/>
      <c r="T7" s="258"/>
      <c r="U7" s="257"/>
      <c r="V7" s="257"/>
    </row>
    <row r="8" spans="1:22" s="139" customFormat="1" ht="12.75" customHeight="1">
      <c r="A8" s="209" t="s">
        <v>66</v>
      </c>
      <c r="B8" s="315">
        <v>113712</v>
      </c>
      <c r="C8" s="315">
        <v>112238</v>
      </c>
      <c r="D8" s="316">
        <v>101.3</v>
      </c>
      <c r="E8" s="315">
        <v>55</v>
      </c>
      <c r="F8" s="315">
        <v>51</v>
      </c>
      <c r="G8" s="315">
        <v>24972</v>
      </c>
      <c r="H8" s="315">
        <v>30137</v>
      </c>
      <c r="I8" s="316">
        <v>82.9</v>
      </c>
      <c r="J8" s="315">
        <v>215</v>
      </c>
      <c r="K8" s="315">
        <v>224</v>
      </c>
      <c r="L8" s="140"/>
      <c r="M8" s="257"/>
      <c r="N8" s="257"/>
      <c r="O8" s="258"/>
      <c r="P8" s="257"/>
      <c r="Q8" s="257"/>
      <c r="R8" s="257"/>
      <c r="S8" s="257"/>
      <c r="T8" s="258"/>
      <c r="U8" s="257"/>
      <c r="V8" s="257"/>
    </row>
    <row r="9" spans="1:22" s="139" customFormat="1" ht="12.75" customHeight="1">
      <c r="A9" s="209" t="s">
        <v>67</v>
      </c>
      <c r="B9" s="315">
        <v>112707</v>
      </c>
      <c r="C9" s="315">
        <v>105310</v>
      </c>
      <c r="D9" s="316">
        <v>107</v>
      </c>
      <c r="E9" s="315">
        <v>30</v>
      </c>
      <c r="F9" s="315">
        <v>33</v>
      </c>
      <c r="G9" s="315">
        <v>2838</v>
      </c>
      <c r="H9" s="315">
        <v>4429</v>
      </c>
      <c r="I9" s="316">
        <v>64.099999999999994</v>
      </c>
      <c r="J9" s="315">
        <v>146</v>
      </c>
      <c r="K9" s="315">
        <v>156</v>
      </c>
      <c r="L9" s="140"/>
      <c r="M9" s="257"/>
      <c r="N9" s="257"/>
      <c r="O9" s="258"/>
      <c r="P9" s="257"/>
      <c r="Q9" s="257"/>
      <c r="R9" s="257"/>
      <c r="S9" s="257"/>
      <c r="T9" s="258"/>
      <c r="U9" s="257"/>
      <c r="V9" s="257"/>
    </row>
    <row r="10" spans="1:22" s="139" customFormat="1" ht="12.75" customHeight="1">
      <c r="A10" s="209" t="s">
        <v>68</v>
      </c>
      <c r="B10" s="315">
        <v>259748</v>
      </c>
      <c r="C10" s="315">
        <v>147300</v>
      </c>
      <c r="D10" s="316">
        <v>176.3</v>
      </c>
      <c r="E10" s="315">
        <v>81</v>
      </c>
      <c r="F10" s="315">
        <v>48</v>
      </c>
      <c r="G10" s="315">
        <v>3458</v>
      </c>
      <c r="H10" s="315">
        <v>9844</v>
      </c>
      <c r="I10" s="316">
        <v>35.1</v>
      </c>
      <c r="J10" s="315">
        <v>102</v>
      </c>
      <c r="K10" s="315">
        <v>515</v>
      </c>
      <c r="L10" s="140"/>
      <c r="M10" s="257"/>
      <c r="N10" s="257"/>
      <c r="O10" s="258"/>
      <c r="P10" s="257"/>
      <c r="Q10" s="257"/>
      <c r="R10" s="257"/>
      <c r="S10" s="257"/>
      <c r="T10" s="258"/>
      <c r="U10" s="257"/>
      <c r="V10" s="257"/>
    </row>
    <row r="11" spans="1:22" s="139" customFormat="1" ht="12.75" customHeight="1">
      <c r="A11" s="209" t="s">
        <v>69</v>
      </c>
      <c r="B11" s="315">
        <v>37203</v>
      </c>
      <c r="C11" s="315">
        <v>26977</v>
      </c>
      <c r="D11" s="316">
        <v>137.9</v>
      </c>
      <c r="E11" s="315">
        <v>27</v>
      </c>
      <c r="F11" s="315">
        <v>34</v>
      </c>
      <c r="G11" s="317" t="s">
        <v>178</v>
      </c>
      <c r="H11" s="315">
        <v>28</v>
      </c>
      <c r="I11" s="317" t="s">
        <v>178</v>
      </c>
      <c r="J11" s="317" t="s">
        <v>178</v>
      </c>
      <c r="K11" s="315">
        <v>69</v>
      </c>
      <c r="L11" s="140"/>
      <c r="M11" s="257"/>
      <c r="N11" s="257"/>
      <c r="O11" s="258"/>
      <c r="P11" s="257"/>
      <c r="Q11" s="257"/>
      <c r="R11" s="259"/>
      <c r="S11" s="257"/>
      <c r="T11" s="259"/>
      <c r="U11" s="259"/>
      <c r="V11" s="257"/>
    </row>
    <row r="12" spans="1:22" s="139" customFormat="1" ht="12.75" customHeight="1">
      <c r="A12" s="209" t="s">
        <v>70</v>
      </c>
      <c r="B12" s="315">
        <v>211319</v>
      </c>
      <c r="C12" s="315">
        <v>163847</v>
      </c>
      <c r="D12" s="316">
        <v>129</v>
      </c>
      <c r="E12" s="315">
        <v>43</v>
      </c>
      <c r="F12" s="315">
        <v>39</v>
      </c>
      <c r="G12" s="315">
        <v>8644</v>
      </c>
      <c r="H12" s="315">
        <v>10087</v>
      </c>
      <c r="I12" s="316">
        <v>85.7</v>
      </c>
      <c r="J12" s="315">
        <v>448</v>
      </c>
      <c r="K12" s="315">
        <v>461</v>
      </c>
      <c r="L12" s="140"/>
      <c r="M12" s="257"/>
      <c r="N12" s="257"/>
      <c r="O12" s="258"/>
      <c r="P12" s="257"/>
      <c r="Q12" s="257"/>
      <c r="R12" s="257"/>
      <c r="S12" s="257"/>
      <c r="T12" s="258"/>
      <c r="U12" s="257"/>
      <c r="V12" s="257"/>
    </row>
    <row r="13" spans="1:22" s="139" customFormat="1" ht="12.75" customHeight="1">
      <c r="A13" s="209" t="s">
        <v>71</v>
      </c>
      <c r="B13" s="315">
        <v>79500</v>
      </c>
      <c r="C13" s="315">
        <v>68985</v>
      </c>
      <c r="D13" s="316">
        <v>115.2</v>
      </c>
      <c r="E13" s="315">
        <v>43</v>
      </c>
      <c r="F13" s="315">
        <v>43</v>
      </c>
      <c r="G13" s="315">
        <v>1838</v>
      </c>
      <c r="H13" s="315">
        <v>1752</v>
      </c>
      <c r="I13" s="316">
        <v>104.9</v>
      </c>
      <c r="J13" s="315">
        <v>149</v>
      </c>
      <c r="K13" s="315">
        <v>150</v>
      </c>
      <c r="L13" s="140"/>
      <c r="M13" s="257"/>
      <c r="N13" s="257"/>
      <c r="O13" s="258"/>
      <c r="P13" s="257"/>
      <c r="Q13" s="257"/>
      <c r="R13" s="257"/>
      <c r="S13" s="257"/>
      <c r="T13" s="258"/>
      <c r="U13" s="257"/>
      <c r="V13" s="257"/>
    </row>
    <row r="14" spans="1:22" s="139" customFormat="1" ht="12.75" customHeight="1">
      <c r="A14" s="209" t="s">
        <v>72</v>
      </c>
      <c r="B14" s="315">
        <v>104586</v>
      </c>
      <c r="C14" s="315">
        <v>111168</v>
      </c>
      <c r="D14" s="316">
        <v>94.1</v>
      </c>
      <c r="E14" s="315">
        <v>41</v>
      </c>
      <c r="F14" s="315">
        <v>48</v>
      </c>
      <c r="G14" s="315">
        <v>9002</v>
      </c>
      <c r="H14" s="315">
        <v>12444</v>
      </c>
      <c r="I14" s="316">
        <v>72.3</v>
      </c>
      <c r="J14" s="315">
        <v>465</v>
      </c>
      <c r="K14" s="315">
        <v>424</v>
      </c>
      <c r="L14" s="140"/>
      <c r="M14" s="257"/>
      <c r="N14" s="257"/>
      <c r="O14" s="258"/>
      <c r="P14" s="257"/>
      <c r="Q14" s="257"/>
      <c r="R14" s="257"/>
      <c r="S14" s="257"/>
      <c r="T14" s="258"/>
      <c r="U14" s="257"/>
      <c r="V14" s="257"/>
    </row>
    <row r="15" spans="1:22" s="139" customFormat="1" ht="12.75" customHeight="1">
      <c r="A15" s="209" t="s">
        <v>73</v>
      </c>
      <c r="B15" s="315">
        <v>160680</v>
      </c>
      <c r="C15" s="315">
        <v>128448</v>
      </c>
      <c r="D15" s="316">
        <v>125.1</v>
      </c>
      <c r="E15" s="315">
        <v>59</v>
      </c>
      <c r="F15" s="315">
        <v>58</v>
      </c>
      <c r="G15" s="315">
        <v>34171</v>
      </c>
      <c r="H15" s="315">
        <v>37189</v>
      </c>
      <c r="I15" s="316">
        <v>91.9</v>
      </c>
      <c r="J15" s="315">
        <v>468</v>
      </c>
      <c r="K15" s="315">
        <v>478</v>
      </c>
      <c r="L15" s="140"/>
      <c r="M15" s="257"/>
      <c r="N15" s="257"/>
      <c r="O15" s="258"/>
      <c r="P15" s="257"/>
      <c r="Q15" s="257"/>
      <c r="R15" s="257"/>
      <c r="S15" s="257"/>
      <c r="T15" s="258"/>
      <c r="U15" s="257"/>
      <c r="V15" s="257"/>
    </row>
    <row r="16" spans="1:22" s="139" customFormat="1" ht="12.75" customHeight="1">
      <c r="A16" s="209" t="s">
        <v>74</v>
      </c>
      <c r="B16" s="315">
        <v>60615</v>
      </c>
      <c r="C16" s="315">
        <v>57975</v>
      </c>
      <c r="D16" s="316">
        <v>104.6</v>
      </c>
      <c r="E16" s="315">
        <v>43</v>
      </c>
      <c r="F16" s="315">
        <v>42</v>
      </c>
      <c r="G16" s="315">
        <v>37091</v>
      </c>
      <c r="H16" s="315">
        <v>34930</v>
      </c>
      <c r="I16" s="316">
        <v>106.2</v>
      </c>
      <c r="J16" s="315">
        <v>285</v>
      </c>
      <c r="K16" s="315">
        <v>289</v>
      </c>
      <c r="L16" s="140"/>
      <c r="M16" s="257"/>
      <c r="N16" s="257"/>
      <c r="O16" s="258"/>
      <c r="P16" s="257"/>
      <c r="Q16" s="257"/>
      <c r="R16" s="257"/>
      <c r="S16" s="257"/>
      <c r="T16" s="258"/>
      <c r="U16" s="257"/>
      <c r="V16" s="257"/>
    </row>
    <row r="17" spans="1:23" s="139" customFormat="1" ht="12.75" customHeight="1">
      <c r="A17" s="209" t="s">
        <v>75</v>
      </c>
      <c r="B17" s="315">
        <v>43726</v>
      </c>
      <c r="C17" s="315">
        <v>38243</v>
      </c>
      <c r="D17" s="316">
        <v>114.3</v>
      </c>
      <c r="E17" s="315">
        <v>20</v>
      </c>
      <c r="F17" s="315">
        <v>21</v>
      </c>
      <c r="G17" s="315">
        <v>174</v>
      </c>
      <c r="H17" s="315">
        <v>482</v>
      </c>
      <c r="I17" s="316">
        <v>36.1</v>
      </c>
      <c r="J17" s="315">
        <v>99</v>
      </c>
      <c r="K17" s="315">
        <v>266</v>
      </c>
      <c r="L17" s="140"/>
      <c r="M17" s="257"/>
      <c r="N17" s="257"/>
      <c r="O17" s="258"/>
      <c r="P17" s="257"/>
      <c r="Q17" s="257"/>
      <c r="R17" s="257"/>
      <c r="S17" s="257"/>
      <c r="T17" s="258"/>
      <c r="U17" s="257"/>
      <c r="V17" s="257"/>
    </row>
    <row r="18" spans="1:23" s="139" customFormat="1" ht="12.75" customHeight="1">
      <c r="A18" s="209" t="s">
        <v>76</v>
      </c>
      <c r="B18" s="315">
        <v>6851</v>
      </c>
      <c r="C18" s="315">
        <v>6590</v>
      </c>
      <c r="D18" s="316">
        <v>104</v>
      </c>
      <c r="E18" s="315">
        <v>50</v>
      </c>
      <c r="F18" s="315">
        <v>44</v>
      </c>
      <c r="G18" s="315" t="s">
        <v>178</v>
      </c>
      <c r="H18" s="315" t="s">
        <v>178</v>
      </c>
      <c r="I18" s="316" t="s">
        <v>178</v>
      </c>
      <c r="J18" s="315" t="s">
        <v>178</v>
      </c>
      <c r="K18" s="315" t="s">
        <v>178</v>
      </c>
      <c r="L18" s="140"/>
      <c r="M18" s="257"/>
      <c r="N18" s="257"/>
      <c r="O18" s="258"/>
      <c r="P18" s="257"/>
      <c r="Q18" s="257"/>
      <c r="R18" s="259"/>
      <c r="S18" s="259"/>
      <c r="T18" s="259"/>
      <c r="U18" s="259"/>
      <c r="V18" s="259"/>
    </row>
    <row r="19" spans="1:23" s="139" customFormat="1" ht="12.75" customHeight="1">
      <c r="A19" s="209" t="s">
        <v>77</v>
      </c>
      <c r="B19" s="315">
        <v>154459</v>
      </c>
      <c r="C19" s="315">
        <v>121286</v>
      </c>
      <c r="D19" s="316">
        <v>127.4</v>
      </c>
      <c r="E19" s="315">
        <v>60</v>
      </c>
      <c r="F19" s="315">
        <v>61</v>
      </c>
      <c r="G19" s="315">
        <v>60906</v>
      </c>
      <c r="H19" s="315">
        <v>64165</v>
      </c>
      <c r="I19" s="316">
        <v>94.9</v>
      </c>
      <c r="J19" s="315">
        <v>691</v>
      </c>
      <c r="K19" s="315">
        <v>786</v>
      </c>
      <c r="L19" s="140"/>
      <c r="M19" s="257"/>
      <c r="N19" s="257"/>
      <c r="O19" s="258"/>
      <c r="P19" s="257"/>
      <c r="Q19" s="257"/>
      <c r="R19" s="257"/>
      <c r="S19" s="257"/>
      <c r="T19" s="258"/>
      <c r="U19" s="257"/>
      <c r="V19" s="257"/>
    </row>
    <row r="20" spans="1:23" s="139" customFormat="1" ht="12.75" customHeight="1">
      <c r="A20" s="209" t="s">
        <v>78</v>
      </c>
      <c r="B20" s="315">
        <v>97269</v>
      </c>
      <c r="C20" s="315">
        <v>113032</v>
      </c>
      <c r="D20" s="316">
        <v>86.1</v>
      </c>
      <c r="E20" s="315">
        <v>62</v>
      </c>
      <c r="F20" s="315">
        <v>63</v>
      </c>
      <c r="G20" s="315">
        <v>87811</v>
      </c>
      <c r="H20" s="315">
        <v>79516</v>
      </c>
      <c r="I20" s="316">
        <v>110.4</v>
      </c>
      <c r="J20" s="315">
        <v>320</v>
      </c>
      <c r="K20" s="315">
        <v>332</v>
      </c>
      <c r="L20" s="140"/>
      <c r="M20" s="257"/>
      <c r="N20" s="257"/>
      <c r="O20" s="258"/>
      <c r="P20" s="257"/>
      <c r="Q20" s="257"/>
      <c r="R20" s="257"/>
      <c r="S20" s="257"/>
      <c r="T20" s="258"/>
      <c r="U20" s="257"/>
      <c r="V20" s="257"/>
    </row>
    <row r="21" spans="1:23" s="139" customFormat="1" ht="12.75" customHeight="1">
      <c r="A21" s="209" t="s">
        <v>117</v>
      </c>
      <c r="B21" s="315">
        <v>203281</v>
      </c>
      <c r="C21" s="315">
        <v>165649</v>
      </c>
      <c r="D21" s="316">
        <v>122.7</v>
      </c>
      <c r="E21" s="315">
        <v>33</v>
      </c>
      <c r="F21" s="315">
        <v>36</v>
      </c>
      <c r="G21" s="315">
        <v>209</v>
      </c>
      <c r="H21" s="315">
        <v>142</v>
      </c>
      <c r="I21" s="316">
        <v>147.19999999999999</v>
      </c>
      <c r="J21" s="315">
        <v>148</v>
      </c>
      <c r="K21" s="315">
        <v>135</v>
      </c>
      <c r="L21" s="140"/>
      <c r="M21" s="257"/>
      <c r="N21" s="257"/>
      <c r="O21" s="258"/>
      <c r="P21" s="257"/>
      <c r="Q21" s="257"/>
      <c r="R21" s="257"/>
      <c r="S21" s="257"/>
      <c r="T21" s="258"/>
      <c r="U21" s="257"/>
      <c r="V21" s="257"/>
    </row>
    <row r="22" spans="1:23" s="139" customFormat="1" ht="12.75" customHeight="1">
      <c r="A22" s="209" t="s">
        <v>80</v>
      </c>
      <c r="B22" s="315">
        <v>64356</v>
      </c>
      <c r="C22" s="315">
        <v>27454</v>
      </c>
      <c r="D22" s="316">
        <v>234.4</v>
      </c>
      <c r="E22" s="315">
        <v>84</v>
      </c>
      <c r="F22" s="315">
        <v>52</v>
      </c>
      <c r="G22" s="315">
        <v>167</v>
      </c>
      <c r="H22" s="315">
        <v>184</v>
      </c>
      <c r="I22" s="316">
        <v>90.8</v>
      </c>
      <c r="J22" s="315">
        <v>72</v>
      </c>
      <c r="K22" s="315">
        <v>89</v>
      </c>
      <c r="L22" s="140"/>
      <c r="M22" s="257"/>
      <c r="N22" s="257"/>
      <c r="O22" s="258"/>
      <c r="P22" s="257"/>
      <c r="Q22" s="257"/>
      <c r="R22" s="257"/>
      <c r="S22" s="257"/>
      <c r="T22" s="258"/>
      <c r="U22" s="257"/>
      <c r="V22" s="257"/>
    </row>
    <row r="23" spans="1:23" s="139" customFormat="1" ht="12.75" customHeight="1">
      <c r="A23" s="212" t="s">
        <v>81</v>
      </c>
      <c r="B23" s="315">
        <v>155567</v>
      </c>
      <c r="C23" s="315">
        <v>118682</v>
      </c>
      <c r="D23" s="316">
        <v>131.1</v>
      </c>
      <c r="E23" s="315">
        <v>72</v>
      </c>
      <c r="F23" s="315">
        <v>55</v>
      </c>
      <c r="G23" s="315">
        <v>12931</v>
      </c>
      <c r="H23" s="315">
        <v>13310</v>
      </c>
      <c r="I23" s="317">
        <v>97.2</v>
      </c>
      <c r="J23" s="317">
        <v>201</v>
      </c>
      <c r="K23" s="317">
        <v>187</v>
      </c>
      <c r="L23" s="140"/>
      <c r="M23" s="257"/>
      <c r="N23" s="257"/>
      <c r="O23" s="258"/>
      <c r="P23" s="257"/>
      <c r="Q23" s="257"/>
      <c r="R23" s="257"/>
      <c r="S23" s="257"/>
      <c r="T23" s="258"/>
      <c r="U23" s="257"/>
      <c r="V23" s="257"/>
    </row>
    <row r="24" spans="1:23" s="139" customFormat="1" ht="12.75" customHeight="1">
      <c r="A24" s="247" t="s">
        <v>82</v>
      </c>
      <c r="B24" s="315">
        <v>2</v>
      </c>
      <c r="C24" s="315">
        <v>2</v>
      </c>
      <c r="D24" s="316">
        <v>100</v>
      </c>
      <c r="E24" s="315">
        <v>2</v>
      </c>
      <c r="F24" s="315">
        <v>2</v>
      </c>
      <c r="G24" s="317" t="s">
        <v>178</v>
      </c>
      <c r="H24" s="317" t="s">
        <v>178</v>
      </c>
      <c r="I24" s="317" t="s">
        <v>178</v>
      </c>
      <c r="J24" s="317" t="s">
        <v>178</v>
      </c>
      <c r="K24" s="317" t="s">
        <v>178</v>
      </c>
      <c r="L24" s="140"/>
      <c r="M24" s="257"/>
      <c r="N24" s="257"/>
      <c r="O24" s="258"/>
      <c r="P24" s="257"/>
      <c r="Q24" s="257"/>
      <c r="R24" s="259"/>
      <c r="S24" s="259"/>
      <c r="T24" s="259"/>
      <c r="U24" s="259"/>
      <c r="V24" s="259"/>
    </row>
    <row r="25" spans="1:23" s="139" customFormat="1" ht="12.75" customHeight="1">
      <c r="A25" s="329" t="s">
        <v>83</v>
      </c>
      <c r="B25" s="315">
        <v>199</v>
      </c>
      <c r="C25" s="315">
        <v>339</v>
      </c>
      <c r="D25" s="316">
        <v>58.7</v>
      </c>
      <c r="E25" s="315">
        <v>21</v>
      </c>
      <c r="F25" s="315">
        <v>33</v>
      </c>
      <c r="G25" s="317" t="s">
        <v>178</v>
      </c>
      <c r="H25" s="317" t="s">
        <v>178</v>
      </c>
      <c r="I25" s="317" t="s">
        <v>178</v>
      </c>
      <c r="J25" s="317" t="s">
        <v>178</v>
      </c>
      <c r="K25" s="317" t="s">
        <v>178</v>
      </c>
      <c r="L25" s="140"/>
      <c r="M25" s="257"/>
      <c r="N25" s="257"/>
      <c r="O25" s="258"/>
      <c r="P25" s="257"/>
      <c r="Q25" s="257"/>
      <c r="R25" s="259"/>
      <c r="S25" s="259"/>
      <c r="T25" s="259"/>
      <c r="U25" s="259"/>
      <c r="V25" s="259"/>
    </row>
    <row r="26" spans="1:23" s="139" customFormat="1">
      <c r="A26" s="211" t="s">
        <v>84</v>
      </c>
      <c r="B26" s="330">
        <v>1929</v>
      </c>
      <c r="C26" s="330">
        <v>1839</v>
      </c>
      <c r="D26" s="331">
        <v>104.9</v>
      </c>
      <c r="E26" s="330">
        <v>5</v>
      </c>
      <c r="F26" s="332">
        <v>6</v>
      </c>
      <c r="G26" s="332">
        <v>35</v>
      </c>
      <c r="H26" s="332">
        <v>83</v>
      </c>
      <c r="I26" s="332">
        <v>42.2</v>
      </c>
      <c r="J26" s="332">
        <v>9</v>
      </c>
      <c r="K26" s="332">
        <v>9</v>
      </c>
      <c r="M26" s="257"/>
      <c r="N26" s="257"/>
      <c r="O26" s="258"/>
      <c r="P26" s="257"/>
      <c r="Q26" s="257"/>
      <c r="R26" s="257"/>
      <c r="S26" s="257"/>
      <c r="T26" s="258"/>
      <c r="U26" s="257"/>
      <c r="V26" s="257"/>
    </row>
    <row r="27" spans="1:23" s="139" customFormat="1" ht="11.25" customHeight="1">
      <c r="A27" s="212"/>
      <c r="B27" s="213"/>
      <c r="C27" s="213"/>
      <c r="D27" s="214"/>
      <c r="E27" s="213"/>
      <c r="F27" s="215"/>
      <c r="G27" s="215"/>
      <c r="H27" s="215"/>
      <c r="I27" s="215"/>
      <c r="J27" s="452"/>
      <c r="K27" s="452"/>
    </row>
    <row r="28" spans="1:23" s="139" customFormat="1" ht="12.75" customHeight="1">
      <c r="B28" s="216"/>
      <c r="C28" s="216"/>
      <c r="D28" s="216"/>
      <c r="E28" s="216"/>
      <c r="F28" s="216"/>
      <c r="G28" s="216"/>
      <c r="H28" s="216"/>
      <c r="I28" s="216"/>
      <c r="J28" s="217"/>
      <c r="K28" s="218" t="s">
        <v>137</v>
      </c>
      <c r="L28" s="219"/>
    </row>
    <row r="29" spans="1:23" s="139" customFormat="1" ht="15.75" customHeight="1">
      <c r="A29" s="455"/>
      <c r="B29" s="461" t="s">
        <v>107</v>
      </c>
      <c r="C29" s="461"/>
      <c r="D29" s="461"/>
      <c r="E29" s="461"/>
      <c r="F29" s="461"/>
      <c r="G29" s="461" t="s">
        <v>108</v>
      </c>
      <c r="H29" s="461"/>
      <c r="I29" s="461"/>
      <c r="J29" s="461"/>
      <c r="K29" s="459"/>
    </row>
    <row r="30" spans="1:23" s="139" customFormat="1" ht="15.75" customHeight="1">
      <c r="A30" s="455"/>
      <c r="B30" s="461" t="s">
        <v>106</v>
      </c>
      <c r="C30" s="461"/>
      <c r="D30" s="461"/>
      <c r="E30" s="461" t="s">
        <v>121</v>
      </c>
      <c r="F30" s="461"/>
      <c r="G30" s="461" t="s">
        <v>106</v>
      </c>
      <c r="H30" s="461"/>
      <c r="I30" s="461"/>
      <c r="J30" s="461" t="s">
        <v>121</v>
      </c>
      <c r="K30" s="459"/>
    </row>
    <row r="31" spans="1:23" s="139" customFormat="1" ht="36" customHeight="1">
      <c r="A31" s="455"/>
      <c r="B31" s="272" t="s">
        <v>144</v>
      </c>
      <c r="C31" s="272" t="s">
        <v>112</v>
      </c>
      <c r="D31" s="272" t="s">
        <v>147</v>
      </c>
      <c r="E31" s="272" t="s">
        <v>144</v>
      </c>
      <c r="F31" s="272" t="s">
        <v>112</v>
      </c>
      <c r="G31" s="272" t="s">
        <v>144</v>
      </c>
      <c r="H31" s="272" t="s">
        <v>112</v>
      </c>
      <c r="I31" s="272" t="s">
        <v>147</v>
      </c>
      <c r="J31" s="272" t="s">
        <v>144</v>
      </c>
      <c r="K31" s="273" t="s">
        <v>112</v>
      </c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</row>
    <row r="32" spans="1:23" s="139" customFormat="1">
      <c r="A32" s="238" t="s">
        <v>64</v>
      </c>
      <c r="B32" s="313">
        <v>6172687</v>
      </c>
      <c r="C32" s="313">
        <v>5803243</v>
      </c>
      <c r="D32" s="314">
        <v>106.4</v>
      </c>
      <c r="E32" s="313">
        <v>57</v>
      </c>
      <c r="F32" s="313">
        <v>52</v>
      </c>
      <c r="G32" s="313">
        <v>733084</v>
      </c>
      <c r="H32" s="315">
        <v>703758</v>
      </c>
      <c r="I32" s="314">
        <v>104.2</v>
      </c>
      <c r="J32" s="313">
        <v>71</v>
      </c>
      <c r="K32" s="313">
        <v>63</v>
      </c>
      <c r="L32" s="140"/>
      <c r="M32" s="261"/>
      <c r="N32" s="261"/>
      <c r="O32" s="262"/>
      <c r="P32" s="261"/>
      <c r="Q32" s="261"/>
      <c r="R32" s="261"/>
      <c r="S32" s="261"/>
      <c r="T32" s="262"/>
      <c r="U32" s="261"/>
      <c r="V32" s="261"/>
      <c r="W32" s="260"/>
    </row>
    <row r="33" spans="1:23" s="139" customFormat="1">
      <c r="A33" s="209" t="s">
        <v>65</v>
      </c>
      <c r="B33" s="315">
        <v>499366</v>
      </c>
      <c r="C33" s="315">
        <v>388342</v>
      </c>
      <c r="D33" s="316">
        <v>128.6</v>
      </c>
      <c r="E33" s="315">
        <v>72</v>
      </c>
      <c r="F33" s="315">
        <v>58</v>
      </c>
      <c r="G33" s="315">
        <v>65122</v>
      </c>
      <c r="H33" s="315">
        <v>47851</v>
      </c>
      <c r="I33" s="316">
        <v>136.1</v>
      </c>
      <c r="J33" s="315">
        <v>96</v>
      </c>
      <c r="K33" s="315">
        <v>75</v>
      </c>
      <c r="L33" s="140"/>
      <c r="M33" s="261"/>
      <c r="N33" s="261"/>
      <c r="O33" s="262"/>
      <c r="P33" s="261"/>
      <c r="Q33" s="261"/>
      <c r="R33" s="261"/>
      <c r="S33" s="261"/>
      <c r="T33" s="262"/>
      <c r="U33" s="261"/>
      <c r="V33" s="261"/>
      <c r="W33" s="260"/>
    </row>
    <row r="34" spans="1:23" s="139" customFormat="1">
      <c r="A34" s="209" t="s">
        <v>66</v>
      </c>
      <c r="B34" s="315">
        <v>170329</v>
      </c>
      <c r="C34" s="315">
        <v>166997</v>
      </c>
      <c r="D34" s="316">
        <v>102</v>
      </c>
      <c r="E34" s="315">
        <v>50</v>
      </c>
      <c r="F34" s="315">
        <v>53</v>
      </c>
      <c r="G34" s="315">
        <v>11276</v>
      </c>
      <c r="H34" s="315">
        <v>14316</v>
      </c>
      <c r="I34" s="316">
        <v>78.8</v>
      </c>
      <c r="J34" s="315">
        <v>55</v>
      </c>
      <c r="K34" s="315">
        <v>66</v>
      </c>
      <c r="L34" s="140"/>
      <c r="M34" s="261"/>
      <c r="N34" s="261"/>
      <c r="O34" s="262"/>
      <c r="P34" s="261"/>
      <c r="Q34" s="261"/>
      <c r="R34" s="261"/>
      <c r="S34" s="261"/>
      <c r="T34" s="262"/>
      <c r="U34" s="261"/>
      <c r="V34" s="261"/>
      <c r="W34" s="260"/>
    </row>
    <row r="35" spans="1:23" s="139" customFormat="1">
      <c r="A35" s="209" t="s">
        <v>67</v>
      </c>
      <c r="B35" s="315">
        <v>329650</v>
      </c>
      <c r="C35" s="315">
        <v>321394</v>
      </c>
      <c r="D35" s="316">
        <v>102.6</v>
      </c>
      <c r="E35" s="315">
        <v>46</v>
      </c>
      <c r="F35" s="315">
        <v>47</v>
      </c>
      <c r="G35" s="315">
        <v>48218</v>
      </c>
      <c r="H35" s="315">
        <v>49690</v>
      </c>
      <c r="I35" s="316">
        <v>97</v>
      </c>
      <c r="J35" s="315">
        <v>57</v>
      </c>
      <c r="K35" s="315">
        <v>58</v>
      </c>
      <c r="L35" s="140"/>
      <c r="M35" s="261"/>
      <c r="N35" s="261"/>
      <c r="O35" s="262"/>
      <c r="P35" s="261"/>
      <c r="Q35" s="261"/>
      <c r="R35" s="261"/>
      <c r="S35" s="261"/>
      <c r="T35" s="262"/>
      <c r="U35" s="261"/>
      <c r="V35" s="261"/>
      <c r="W35" s="260"/>
    </row>
    <row r="36" spans="1:23" s="139" customFormat="1">
      <c r="A36" s="209" t="s">
        <v>68</v>
      </c>
      <c r="B36" s="315">
        <v>1099417</v>
      </c>
      <c r="C36" s="315">
        <v>831556</v>
      </c>
      <c r="D36" s="316">
        <v>132.19999999999999</v>
      </c>
      <c r="E36" s="315">
        <v>87</v>
      </c>
      <c r="F36" s="315">
        <v>57</v>
      </c>
      <c r="G36" s="315">
        <v>63118</v>
      </c>
      <c r="H36" s="315">
        <v>31237</v>
      </c>
      <c r="I36" s="316">
        <v>202.1</v>
      </c>
      <c r="J36" s="315">
        <v>91</v>
      </c>
      <c r="K36" s="315">
        <v>39</v>
      </c>
      <c r="L36" s="140"/>
      <c r="M36" s="261"/>
      <c r="N36" s="261"/>
      <c r="O36" s="262"/>
      <c r="P36" s="261"/>
      <c r="Q36" s="261"/>
      <c r="R36" s="261"/>
      <c r="S36" s="261"/>
      <c r="T36" s="262"/>
      <c r="U36" s="261"/>
      <c r="V36" s="261"/>
      <c r="W36" s="260"/>
    </row>
    <row r="37" spans="1:23" s="139" customFormat="1">
      <c r="A37" s="209" t="s">
        <v>69</v>
      </c>
      <c r="B37" s="315">
        <v>153850</v>
      </c>
      <c r="C37" s="315">
        <v>145045</v>
      </c>
      <c r="D37" s="316">
        <v>106.1</v>
      </c>
      <c r="E37" s="315">
        <v>54</v>
      </c>
      <c r="F37" s="315">
        <v>50</v>
      </c>
      <c r="G37" s="315">
        <v>40592</v>
      </c>
      <c r="H37" s="315">
        <v>31144</v>
      </c>
      <c r="I37" s="316">
        <v>130.30000000000001</v>
      </c>
      <c r="J37" s="315">
        <v>56</v>
      </c>
      <c r="K37" s="315">
        <v>43</v>
      </c>
      <c r="L37" s="140"/>
      <c r="M37" s="261"/>
      <c r="N37" s="261"/>
      <c r="O37" s="262"/>
      <c r="P37" s="261"/>
      <c r="Q37" s="261"/>
      <c r="R37" s="261"/>
      <c r="S37" s="261"/>
      <c r="T37" s="262"/>
      <c r="U37" s="261"/>
      <c r="V37" s="261"/>
      <c r="W37" s="260"/>
    </row>
    <row r="38" spans="1:23" s="139" customFormat="1">
      <c r="A38" s="209" t="s">
        <v>70</v>
      </c>
      <c r="B38" s="315">
        <v>435664</v>
      </c>
      <c r="C38" s="315">
        <v>403764</v>
      </c>
      <c r="D38" s="316">
        <v>107.9</v>
      </c>
      <c r="E38" s="315">
        <v>57</v>
      </c>
      <c r="F38" s="315">
        <v>58</v>
      </c>
      <c r="G38" s="315">
        <v>75643</v>
      </c>
      <c r="H38" s="315">
        <v>78068</v>
      </c>
      <c r="I38" s="316">
        <v>96.9</v>
      </c>
      <c r="J38" s="315">
        <v>68</v>
      </c>
      <c r="K38" s="315">
        <v>69</v>
      </c>
      <c r="L38" s="140"/>
      <c r="M38" s="261"/>
      <c r="N38" s="261"/>
      <c r="O38" s="262"/>
      <c r="P38" s="261"/>
      <c r="Q38" s="261"/>
      <c r="R38" s="261"/>
      <c r="S38" s="261"/>
      <c r="T38" s="262"/>
      <c r="U38" s="261"/>
      <c r="V38" s="261"/>
      <c r="W38" s="260"/>
    </row>
    <row r="39" spans="1:23" s="139" customFormat="1">
      <c r="A39" s="209" t="s">
        <v>71</v>
      </c>
      <c r="B39" s="315">
        <v>646455</v>
      </c>
      <c r="C39" s="315">
        <v>630565</v>
      </c>
      <c r="D39" s="316">
        <v>102.5</v>
      </c>
      <c r="E39" s="315">
        <v>46</v>
      </c>
      <c r="F39" s="315">
        <v>47</v>
      </c>
      <c r="G39" s="315">
        <v>47650</v>
      </c>
      <c r="H39" s="315">
        <v>53411</v>
      </c>
      <c r="I39" s="316">
        <v>89.2</v>
      </c>
      <c r="J39" s="315">
        <v>89</v>
      </c>
      <c r="K39" s="315">
        <v>94</v>
      </c>
      <c r="L39" s="140"/>
      <c r="M39" s="261"/>
      <c r="N39" s="261"/>
      <c r="O39" s="262"/>
      <c r="P39" s="261"/>
      <c r="Q39" s="261"/>
      <c r="R39" s="261"/>
      <c r="S39" s="261"/>
      <c r="T39" s="262"/>
      <c r="U39" s="261"/>
      <c r="V39" s="261"/>
      <c r="W39" s="260"/>
    </row>
    <row r="40" spans="1:23" s="139" customFormat="1">
      <c r="A40" s="209" t="s">
        <v>72</v>
      </c>
      <c r="B40" s="315">
        <v>484890</v>
      </c>
      <c r="C40" s="315">
        <v>490806</v>
      </c>
      <c r="D40" s="316">
        <v>98.8</v>
      </c>
      <c r="E40" s="315">
        <v>63</v>
      </c>
      <c r="F40" s="315">
        <v>63</v>
      </c>
      <c r="G40" s="315">
        <v>91269</v>
      </c>
      <c r="H40" s="315">
        <v>95421</v>
      </c>
      <c r="I40" s="316">
        <v>95.6</v>
      </c>
      <c r="J40" s="315">
        <v>93</v>
      </c>
      <c r="K40" s="315">
        <v>69</v>
      </c>
      <c r="L40" s="140"/>
      <c r="M40" s="261"/>
      <c r="N40" s="261"/>
      <c r="O40" s="262"/>
      <c r="P40" s="261"/>
      <c r="Q40" s="261"/>
      <c r="R40" s="261"/>
      <c r="S40" s="261"/>
      <c r="T40" s="262"/>
      <c r="U40" s="261"/>
      <c r="V40" s="261"/>
      <c r="W40" s="260"/>
    </row>
    <row r="41" spans="1:23" s="139" customFormat="1">
      <c r="A41" s="209" t="s">
        <v>73</v>
      </c>
      <c r="B41" s="315">
        <v>219503</v>
      </c>
      <c r="C41" s="315">
        <v>188513</v>
      </c>
      <c r="D41" s="316">
        <v>116.4</v>
      </c>
      <c r="E41" s="315">
        <v>64</v>
      </c>
      <c r="F41" s="315">
        <v>64</v>
      </c>
      <c r="G41" s="315">
        <v>58057</v>
      </c>
      <c r="H41" s="315">
        <v>62208</v>
      </c>
      <c r="I41" s="316">
        <v>93.3</v>
      </c>
      <c r="J41" s="315">
        <v>76</v>
      </c>
      <c r="K41" s="315">
        <v>76</v>
      </c>
      <c r="L41" s="140"/>
      <c r="M41" s="261"/>
      <c r="N41" s="261"/>
      <c r="O41" s="262"/>
      <c r="P41" s="261"/>
      <c r="Q41" s="261"/>
      <c r="R41" s="261"/>
      <c r="S41" s="261"/>
      <c r="T41" s="262"/>
      <c r="U41" s="261"/>
      <c r="V41" s="261"/>
      <c r="W41" s="260"/>
    </row>
    <row r="42" spans="1:23" s="139" customFormat="1">
      <c r="A42" s="209" t="s">
        <v>74</v>
      </c>
      <c r="B42" s="315">
        <v>114237</v>
      </c>
      <c r="C42" s="315">
        <v>114795</v>
      </c>
      <c r="D42" s="316">
        <v>99.5</v>
      </c>
      <c r="E42" s="315">
        <v>64</v>
      </c>
      <c r="F42" s="315">
        <v>66</v>
      </c>
      <c r="G42" s="315">
        <v>3170</v>
      </c>
      <c r="H42" s="315">
        <v>3698</v>
      </c>
      <c r="I42" s="316">
        <v>85.7</v>
      </c>
      <c r="J42" s="315">
        <v>21</v>
      </c>
      <c r="K42" s="315">
        <v>23</v>
      </c>
      <c r="L42" s="140"/>
      <c r="M42" s="261"/>
      <c r="N42" s="261"/>
      <c r="O42" s="262"/>
      <c r="P42" s="261"/>
      <c r="Q42" s="261"/>
      <c r="R42" s="261"/>
      <c r="S42" s="261"/>
      <c r="T42" s="262"/>
      <c r="U42" s="261"/>
      <c r="V42" s="261"/>
      <c r="W42" s="260"/>
    </row>
    <row r="43" spans="1:23" s="139" customFormat="1">
      <c r="A43" s="209" t="s">
        <v>75</v>
      </c>
      <c r="B43" s="315">
        <v>111325</v>
      </c>
      <c r="C43" s="315">
        <v>96454</v>
      </c>
      <c r="D43" s="316">
        <v>115.4</v>
      </c>
      <c r="E43" s="315">
        <v>31</v>
      </c>
      <c r="F43" s="315">
        <v>27</v>
      </c>
      <c r="G43" s="315">
        <v>39055</v>
      </c>
      <c r="H43" s="315">
        <v>30398</v>
      </c>
      <c r="I43" s="316">
        <v>128.5</v>
      </c>
      <c r="J43" s="315">
        <v>55</v>
      </c>
      <c r="K43" s="315">
        <v>41</v>
      </c>
      <c r="L43" s="140"/>
      <c r="M43" s="261"/>
      <c r="N43" s="261"/>
      <c r="O43" s="262"/>
      <c r="P43" s="261"/>
      <c r="Q43" s="261"/>
      <c r="R43" s="261"/>
      <c r="S43" s="261"/>
      <c r="T43" s="262"/>
      <c r="U43" s="261"/>
      <c r="V43" s="261"/>
      <c r="W43" s="260"/>
    </row>
    <row r="44" spans="1:23" s="139" customFormat="1">
      <c r="A44" s="209" t="s">
        <v>76</v>
      </c>
      <c r="B44" s="315">
        <v>127482</v>
      </c>
      <c r="C44" s="315">
        <v>127240</v>
      </c>
      <c r="D44" s="316">
        <v>100.2</v>
      </c>
      <c r="E44" s="315">
        <v>82</v>
      </c>
      <c r="F44" s="315">
        <v>73</v>
      </c>
      <c r="G44" s="315">
        <v>35529</v>
      </c>
      <c r="H44" s="315">
        <v>47771</v>
      </c>
      <c r="I44" s="316">
        <v>74.400000000000006</v>
      </c>
      <c r="J44" s="315">
        <v>86</v>
      </c>
      <c r="K44" s="315">
        <v>73</v>
      </c>
      <c r="L44" s="140"/>
      <c r="M44" s="261"/>
      <c r="N44" s="261"/>
      <c r="O44" s="262"/>
      <c r="P44" s="261"/>
      <c r="Q44" s="261"/>
      <c r="R44" s="261"/>
      <c r="S44" s="261"/>
      <c r="T44" s="262"/>
      <c r="U44" s="261"/>
      <c r="V44" s="261"/>
      <c r="W44" s="260"/>
    </row>
    <row r="45" spans="1:23" s="139" customFormat="1">
      <c r="A45" s="209" t="s">
        <v>77</v>
      </c>
      <c r="B45" s="315">
        <v>238060</v>
      </c>
      <c r="C45" s="315">
        <v>204301</v>
      </c>
      <c r="D45" s="316">
        <v>116.5</v>
      </c>
      <c r="E45" s="315">
        <v>67</v>
      </c>
      <c r="F45" s="315">
        <v>66</v>
      </c>
      <c r="G45" s="317">
        <v>27764</v>
      </c>
      <c r="H45" s="315">
        <v>31373</v>
      </c>
      <c r="I45" s="317">
        <v>88.5</v>
      </c>
      <c r="J45" s="317">
        <v>78</v>
      </c>
      <c r="K45" s="315">
        <v>83</v>
      </c>
      <c r="L45" s="140"/>
      <c r="M45" s="261"/>
      <c r="N45" s="261"/>
      <c r="O45" s="262"/>
      <c r="P45" s="261"/>
      <c r="Q45" s="261"/>
      <c r="R45" s="261"/>
      <c r="S45" s="261"/>
      <c r="T45" s="262"/>
      <c r="U45" s="261"/>
      <c r="V45" s="261"/>
      <c r="W45" s="260"/>
    </row>
    <row r="46" spans="1:23" s="139" customFormat="1">
      <c r="A46" s="209" t="s">
        <v>78</v>
      </c>
      <c r="B46" s="315">
        <v>81239</v>
      </c>
      <c r="C46" s="315">
        <v>80974</v>
      </c>
      <c r="D46" s="316">
        <v>100.3</v>
      </c>
      <c r="E46" s="315">
        <v>33</v>
      </c>
      <c r="F46" s="315">
        <v>34</v>
      </c>
      <c r="G46" s="315">
        <v>1902</v>
      </c>
      <c r="H46" s="315">
        <v>2028</v>
      </c>
      <c r="I46" s="316">
        <v>93.8</v>
      </c>
      <c r="J46" s="315">
        <v>34</v>
      </c>
      <c r="K46" s="315">
        <v>35</v>
      </c>
      <c r="L46" s="140"/>
      <c r="M46" s="261"/>
      <c r="N46" s="261"/>
      <c r="O46" s="262"/>
      <c r="P46" s="261"/>
      <c r="Q46" s="261"/>
      <c r="R46" s="261"/>
      <c r="S46" s="261"/>
      <c r="T46" s="262"/>
      <c r="U46" s="261"/>
      <c r="V46" s="261"/>
      <c r="W46" s="260"/>
    </row>
    <row r="47" spans="1:23" s="139" customFormat="1">
      <c r="A47" s="209" t="s">
        <v>117</v>
      </c>
      <c r="B47" s="315">
        <v>1171016</v>
      </c>
      <c r="C47" s="315">
        <v>1322743</v>
      </c>
      <c r="D47" s="316">
        <v>88.5</v>
      </c>
      <c r="E47" s="315">
        <v>44</v>
      </c>
      <c r="F47" s="315">
        <v>49</v>
      </c>
      <c r="G47" s="315">
        <v>58978</v>
      </c>
      <c r="H47" s="315">
        <v>61912</v>
      </c>
      <c r="I47" s="316">
        <v>95.3</v>
      </c>
      <c r="J47" s="315">
        <v>48</v>
      </c>
      <c r="K47" s="315">
        <v>54</v>
      </c>
      <c r="L47" s="140"/>
      <c r="M47" s="261"/>
      <c r="N47" s="261"/>
      <c r="O47" s="262"/>
      <c r="P47" s="261"/>
      <c r="Q47" s="261"/>
      <c r="R47" s="261"/>
      <c r="S47" s="261"/>
      <c r="T47" s="262"/>
      <c r="U47" s="261"/>
      <c r="V47" s="261"/>
      <c r="W47" s="260"/>
    </row>
    <row r="48" spans="1:23" s="139" customFormat="1">
      <c r="A48" s="209" t="s">
        <v>80</v>
      </c>
      <c r="B48" s="315">
        <v>65363</v>
      </c>
      <c r="C48" s="315">
        <v>88397</v>
      </c>
      <c r="D48" s="316">
        <v>73.900000000000006</v>
      </c>
      <c r="E48" s="315">
        <v>46</v>
      </c>
      <c r="F48" s="315">
        <v>52</v>
      </c>
      <c r="G48" s="315">
        <v>9745</v>
      </c>
      <c r="H48" s="315">
        <v>14524</v>
      </c>
      <c r="I48" s="316">
        <v>67.099999999999994</v>
      </c>
      <c r="J48" s="315">
        <v>36</v>
      </c>
      <c r="K48" s="315">
        <v>46</v>
      </c>
      <c r="L48" s="140"/>
      <c r="M48" s="261"/>
      <c r="N48" s="261"/>
      <c r="O48" s="262"/>
      <c r="P48" s="261"/>
      <c r="Q48" s="261"/>
      <c r="R48" s="261"/>
      <c r="S48" s="261"/>
      <c r="T48" s="262"/>
      <c r="U48" s="261"/>
      <c r="V48" s="261"/>
      <c r="W48" s="260"/>
    </row>
    <row r="49" spans="1:23" s="139" customFormat="1" ht="15" customHeight="1">
      <c r="A49" s="247" t="s">
        <v>81</v>
      </c>
      <c r="B49" s="315">
        <v>223364</v>
      </c>
      <c r="C49" s="315">
        <v>200175</v>
      </c>
      <c r="D49" s="316">
        <v>111.6</v>
      </c>
      <c r="E49" s="315">
        <v>73</v>
      </c>
      <c r="F49" s="315">
        <v>64</v>
      </c>
      <c r="G49" s="315">
        <v>55836</v>
      </c>
      <c r="H49" s="315">
        <v>48530</v>
      </c>
      <c r="I49" s="317">
        <v>115.1</v>
      </c>
      <c r="J49" s="317">
        <v>94</v>
      </c>
      <c r="K49" s="317">
        <v>72</v>
      </c>
      <c r="L49" s="140"/>
      <c r="M49" s="261"/>
      <c r="N49" s="261"/>
      <c r="O49" s="262"/>
      <c r="P49" s="261"/>
      <c r="Q49" s="261"/>
      <c r="R49" s="261"/>
      <c r="S49" s="261"/>
      <c r="T49" s="262"/>
      <c r="U49" s="261"/>
      <c r="V49" s="261"/>
      <c r="W49" s="260"/>
    </row>
    <row r="50" spans="1:23" s="139" customFormat="1">
      <c r="A50" s="247" t="s">
        <v>82</v>
      </c>
      <c r="B50" s="315">
        <v>4</v>
      </c>
      <c r="C50" s="315">
        <v>19</v>
      </c>
      <c r="D50" s="316">
        <v>21.1</v>
      </c>
      <c r="E50" s="315">
        <v>1</v>
      </c>
      <c r="F50" s="315">
        <v>2</v>
      </c>
      <c r="G50" s="317" t="s">
        <v>178</v>
      </c>
      <c r="H50" s="317">
        <v>1</v>
      </c>
      <c r="I50" s="317" t="s">
        <v>178</v>
      </c>
      <c r="J50" s="317" t="s">
        <v>178</v>
      </c>
      <c r="K50" s="315">
        <v>1</v>
      </c>
      <c r="L50" s="140"/>
      <c r="M50" s="261"/>
      <c r="N50" s="261"/>
      <c r="O50" s="262"/>
      <c r="P50" s="261"/>
      <c r="Q50" s="261"/>
      <c r="R50" s="261"/>
      <c r="S50" s="261"/>
      <c r="T50" s="262"/>
      <c r="U50" s="261"/>
      <c r="V50" s="261"/>
      <c r="W50" s="260"/>
    </row>
    <row r="51" spans="1:23" s="139" customFormat="1" ht="12" customHeight="1">
      <c r="A51" s="329" t="s">
        <v>83</v>
      </c>
      <c r="B51" s="315">
        <v>109</v>
      </c>
      <c r="C51" s="317">
        <v>147</v>
      </c>
      <c r="D51" s="316">
        <v>74.099999999999994</v>
      </c>
      <c r="E51" s="315">
        <v>30</v>
      </c>
      <c r="F51" s="317">
        <v>50</v>
      </c>
      <c r="G51" s="317">
        <v>55</v>
      </c>
      <c r="H51" s="317">
        <v>57</v>
      </c>
      <c r="I51" s="317">
        <v>96.5</v>
      </c>
      <c r="J51" s="317">
        <v>15</v>
      </c>
      <c r="K51" s="317">
        <v>18</v>
      </c>
      <c r="L51" s="140"/>
      <c r="M51" s="261"/>
      <c r="N51" s="261"/>
      <c r="O51" s="262"/>
      <c r="P51" s="261"/>
      <c r="Q51" s="261"/>
      <c r="R51" s="261"/>
      <c r="S51" s="261"/>
      <c r="T51" s="262"/>
      <c r="U51" s="261"/>
      <c r="V51" s="261"/>
      <c r="W51" s="260"/>
    </row>
    <row r="52" spans="1:23" s="139" customFormat="1" ht="15">
      <c r="A52" s="211" t="s">
        <v>84</v>
      </c>
      <c r="B52" s="318">
        <v>1364</v>
      </c>
      <c r="C52" s="318">
        <v>1016</v>
      </c>
      <c r="D52" s="319">
        <v>134.30000000000001</v>
      </c>
      <c r="E52" s="318">
        <v>3</v>
      </c>
      <c r="F52" s="318">
        <v>2</v>
      </c>
      <c r="G52" s="320">
        <v>105</v>
      </c>
      <c r="H52" s="320">
        <v>120</v>
      </c>
      <c r="I52" s="320">
        <v>87.5</v>
      </c>
      <c r="J52" s="320">
        <v>4</v>
      </c>
      <c r="K52" s="318">
        <v>5</v>
      </c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0"/>
    </row>
    <row r="53" spans="1:23" s="139" customFormat="1">
      <c r="A53" s="212"/>
      <c r="J53" s="452"/>
      <c r="K53" s="452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</row>
    <row r="54" spans="1:23" s="139" customFormat="1" ht="12.75" customHeight="1">
      <c r="A54" s="220"/>
      <c r="B54" s="454" t="s">
        <v>137</v>
      </c>
      <c r="C54" s="454" t="s">
        <v>122</v>
      </c>
      <c r="D54" s="454" t="s">
        <v>122</v>
      </c>
      <c r="E54" s="454" t="s">
        <v>122</v>
      </c>
      <c r="F54" s="454" t="s">
        <v>122</v>
      </c>
      <c r="G54" s="454" t="s">
        <v>122</v>
      </c>
      <c r="H54" s="454" t="s">
        <v>122</v>
      </c>
      <c r="I54" s="454" t="s">
        <v>122</v>
      </c>
      <c r="J54" s="454" t="s">
        <v>122</v>
      </c>
      <c r="K54" s="454" t="s">
        <v>122</v>
      </c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</row>
    <row r="55" spans="1:23" s="139" customFormat="1" ht="18" customHeight="1">
      <c r="A55" s="455"/>
      <c r="B55" s="461" t="s">
        <v>109</v>
      </c>
      <c r="C55" s="461"/>
      <c r="D55" s="461"/>
      <c r="E55" s="461"/>
      <c r="F55" s="461"/>
      <c r="G55" s="461" t="s">
        <v>110</v>
      </c>
      <c r="H55" s="461"/>
      <c r="I55" s="461"/>
      <c r="J55" s="461"/>
      <c r="K55" s="459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</row>
    <row r="56" spans="1:23" s="139" customFormat="1" ht="18" customHeight="1">
      <c r="A56" s="455"/>
      <c r="B56" s="461" t="s">
        <v>106</v>
      </c>
      <c r="C56" s="461"/>
      <c r="D56" s="461"/>
      <c r="E56" s="461" t="s">
        <v>121</v>
      </c>
      <c r="F56" s="461"/>
      <c r="G56" s="461" t="s">
        <v>106</v>
      </c>
      <c r="H56" s="461"/>
      <c r="I56" s="461"/>
      <c r="J56" s="461" t="s">
        <v>121</v>
      </c>
      <c r="K56" s="459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</row>
    <row r="57" spans="1:23" s="139" customFormat="1" ht="33.75">
      <c r="A57" s="455"/>
      <c r="B57" s="272" t="s">
        <v>144</v>
      </c>
      <c r="C57" s="272" t="s">
        <v>112</v>
      </c>
      <c r="D57" s="272" t="s">
        <v>147</v>
      </c>
      <c r="E57" s="272" t="s">
        <v>144</v>
      </c>
      <c r="F57" s="272" t="s">
        <v>112</v>
      </c>
      <c r="G57" s="272" t="s">
        <v>144</v>
      </c>
      <c r="H57" s="272" t="s">
        <v>112</v>
      </c>
      <c r="I57" s="272" t="s">
        <v>147</v>
      </c>
      <c r="J57" s="272" t="s">
        <v>144</v>
      </c>
      <c r="K57" s="273" t="s">
        <v>112</v>
      </c>
    </row>
    <row r="58" spans="1:23" s="139" customFormat="1">
      <c r="A58" s="238" t="s">
        <v>64</v>
      </c>
      <c r="B58" s="313">
        <v>669717</v>
      </c>
      <c r="C58" s="313">
        <v>580638</v>
      </c>
      <c r="D58" s="314">
        <v>115.3</v>
      </c>
      <c r="E58" s="313">
        <v>30</v>
      </c>
      <c r="F58" s="313">
        <v>28</v>
      </c>
      <c r="G58" s="313">
        <v>41465</v>
      </c>
      <c r="H58" s="313">
        <v>37215</v>
      </c>
      <c r="I58" s="314">
        <v>111.4</v>
      </c>
      <c r="J58" s="313">
        <v>26</v>
      </c>
      <c r="K58" s="313">
        <v>23</v>
      </c>
      <c r="L58" s="140"/>
      <c r="M58" s="257"/>
      <c r="N58" s="257"/>
      <c r="O58" s="258"/>
      <c r="P58" s="257"/>
      <c r="Q58" s="257"/>
      <c r="R58" s="257"/>
      <c r="S58" s="257"/>
      <c r="T58" s="258"/>
      <c r="U58" s="257"/>
      <c r="V58" s="257"/>
    </row>
    <row r="59" spans="1:23" s="139" customFormat="1">
      <c r="A59" s="209" t="s">
        <v>65</v>
      </c>
      <c r="B59" s="315">
        <v>88077</v>
      </c>
      <c r="C59" s="315">
        <v>76867</v>
      </c>
      <c r="D59" s="316">
        <v>114.6</v>
      </c>
      <c r="E59" s="315">
        <v>43</v>
      </c>
      <c r="F59" s="315">
        <v>40</v>
      </c>
      <c r="G59" s="317">
        <v>30</v>
      </c>
      <c r="H59" s="317">
        <v>21</v>
      </c>
      <c r="I59" s="317">
        <v>142.9</v>
      </c>
      <c r="J59" s="317">
        <v>14</v>
      </c>
      <c r="K59" s="317">
        <v>9</v>
      </c>
      <c r="L59" s="140"/>
      <c r="M59" s="257"/>
      <c r="N59" s="257"/>
      <c r="O59" s="258"/>
      <c r="P59" s="257"/>
      <c r="Q59" s="257"/>
      <c r="R59" s="257"/>
      <c r="S59" s="257"/>
      <c r="T59" s="258"/>
      <c r="U59" s="257"/>
      <c r="V59" s="257"/>
    </row>
    <row r="60" spans="1:23" s="139" customFormat="1">
      <c r="A60" s="209" t="s">
        <v>66</v>
      </c>
      <c r="B60" s="315">
        <v>31821</v>
      </c>
      <c r="C60" s="315">
        <v>29773</v>
      </c>
      <c r="D60" s="316">
        <v>106.9</v>
      </c>
      <c r="E60" s="315">
        <v>24</v>
      </c>
      <c r="F60" s="315">
        <v>23</v>
      </c>
      <c r="G60" s="317">
        <v>1</v>
      </c>
      <c r="H60" s="317">
        <v>12</v>
      </c>
      <c r="I60" s="317">
        <v>8.3000000000000007</v>
      </c>
      <c r="J60" s="317">
        <v>1</v>
      </c>
      <c r="K60" s="317">
        <v>10</v>
      </c>
      <c r="L60" s="140"/>
      <c r="M60" s="257"/>
      <c r="N60" s="257"/>
      <c r="O60" s="258"/>
      <c r="P60" s="257"/>
      <c r="Q60" s="257"/>
      <c r="R60" s="257"/>
      <c r="S60" s="257"/>
      <c r="T60" s="258"/>
      <c r="U60" s="257"/>
      <c r="V60" s="257"/>
    </row>
    <row r="61" spans="1:23" s="139" customFormat="1">
      <c r="A61" s="209" t="s">
        <v>67</v>
      </c>
      <c r="B61" s="315">
        <v>34408</v>
      </c>
      <c r="C61" s="315">
        <v>34991</v>
      </c>
      <c r="D61" s="316">
        <v>98.3</v>
      </c>
      <c r="E61" s="315">
        <v>16</v>
      </c>
      <c r="F61" s="315">
        <v>19</v>
      </c>
      <c r="G61" s="315">
        <v>2637</v>
      </c>
      <c r="H61" s="315">
        <v>2659</v>
      </c>
      <c r="I61" s="317">
        <v>99.2</v>
      </c>
      <c r="J61" s="317">
        <v>18</v>
      </c>
      <c r="K61" s="317">
        <v>22</v>
      </c>
      <c r="L61" s="140"/>
      <c r="M61" s="257"/>
      <c r="N61" s="257"/>
      <c r="O61" s="258"/>
      <c r="P61" s="257"/>
      <c r="Q61" s="257"/>
      <c r="R61" s="257"/>
      <c r="S61" s="257"/>
      <c r="T61" s="258"/>
      <c r="U61" s="257"/>
      <c r="V61" s="257"/>
    </row>
    <row r="62" spans="1:23" s="139" customFormat="1">
      <c r="A62" s="209" t="s">
        <v>68</v>
      </c>
      <c r="B62" s="315">
        <v>61112</v>
      </c>
      <c r="C62" s="315">
        <v>28892</v>
      </c>
      <c r="D62" s="316">
        <v>211.5</v>
      </c>
      <c r="E62" s="315">
        <v>54</v>
      </c>
      <c r="F62" s="315">
        <v>26</v>
      </c>
      <c r="G62" s="315">
        <v>1182</v>
      </c>
      <c r="H62" s="315">
        <v>196</v>
      </c>
      <c r="I62" s="316">
        <v>603.1</v>
      </c>
      <c r="J62" s="315">
        <v>28</v>
      </c>
      <c r="K62" s="315">
        <v>5</v>
      </c>
      <c r="L62" s="140"/>
      <c r="M62" s="257"/>
      <c r="N62" s="257"/>
      <c r="O62" s="258"/>
      <c r="P62" s="257"/>
      <c r="Q62" s="257"/>
      <c r="R62" s="257"/>
      <c r="S62" s="257"/>
      <c r="T62" s="258"/>
      <c r="U62" s="257"/>
      <c r="V62" s="257"/>
    </row>
    <row r="63" spans="1:23" s="139" customFormat="1">
      <c r="A63" s="209" t="s">
        <v>69</v>
      </c>
      <c r="B63" s="315">
        <v>14164</v>
      </c>
      <c r="C63" s="315">
        <v>12379</v>
      </c>
      <c r="D63" s="316">
        <v>114.4</v>
      </c>
      <c r="E63" s="315">
        <v>18</v>
      </c>
      <c r="F63" s="315">
        <v>17</v>
      </c>
      <c r="G63" s="315">
        <v>5530</v>
      </c>
      <c r="H63" s="315">
        <v>4028</v>
      </c>
      <c r="I63" s="316">
        <v>137.30000000000001</v>
      </c>
      <c r="J63" s="315">
        <v>23</v>
      </c>
      <c r="K63" s="315">
        <v>19</v>
      </c>
      <c r="L63" s="140"/>
      <c r="M63" s="257"/>
      <c r="N63" s="257"/>
      <c r="O63" s="258"/>
      <c r="P63" s="257"/>
      <c r="Q63" s="257"/>
      <c r="R63" s="257"/>
      <c r="S63" s="257"/>
      <c r="T63" s="258"/>
      <c r="U63" s="257"/>
      <c r="V63" s="257"/>
    </row>
    <row r="64" spans="1:23" s="139" customFormat="1">
      <c r="A64" s="209" t="s">
        <v>70</v>
      </c>
      <c r="B64" s="315">
        <v>41232</v>
      </c>
      <c r="C64" s="315">
        <v>36038</v>
      </c>
      <c r="D64" s="316">
        <v>114.4</v>
      </c>
      <c r="E64" s="315">
        <v>24</v>
      </c>
      <c r="F64" s="315">
        <v>24</v>
      </c>
      <c r="G64" s="315">
        <v>295</v>
      </c>
      <c r="H64" s="315">
        <v>233</v>
      </c>
      <c r="I64" s="317">
        <v>126.6</v>
      </c>
      <c r="J64" s="317">
        <v>20</v>
      </c>
      <c r="K64" s="317">
        <v>18</v>
      </c>
      <c r="L64" s="210"/>
      <c r="M64" s="257"/>
      <c r="N64" s="257"/>
      <c r="O64" s="258"/>
      <c r="P64" s="257"/>
      <c r="Q64" s="257"/>
      <c r="R64" s="257"/>
      <c r="S64" s="257"/>
      <c r="T64" s="258"/>
      <c r="U64" s="257"/>
      <c r="V64" s="257"/>
    </row>
    <row r="65" spans="1:22" s="139" customFormat="1">
      <c r="A65" s="209" t="s">
        <v>71</v>
      </c>
      <c r="B65" s="315">
        <v>27203</v>
      </c>
      <c r="C65" s="315">
        <v>19835</v>
      </c>
      <c r="D65" s="316">
        <v>137.1</v>
      </c>
      <c r="E65" s="315">
        <v>35</v>
      </c>
      <c r="F65" s="315">
        <v>28</v>
      </c>
      <c r="G65" s="315">
        <v>1225</v>
      </c>
      <c r="H65" s="315">
        <v>1173</v>
      </c>
      <c r="I65" s="316">
        <v>104.4</v>
      </c>
      <c r="J65" s="315">
        <v>34</v>
      </c>
      <c r="K65" s="315">
        <v>37</v>
      </c>
      <c r="L65" s="140"/>
      <c r="M65" s="257"/>
      <c r="N65" s="257"/>
      <c r="O65" s="258"/>
      <c r="P65" s="257"/>
      <c r="Q65" s="257"/>
      <c r="R65" s="257"/>
      <c r="S65" s="257"/>
      <c r="T65" s="258"/>
      <c r="U65" s="257"/>
      <c r="V65" s="257"/>
    </row>
    <row r="66" spans="1:22" s="139" customFormat="1">
      <c r="A66" s="209" t="s">
        <v>72</v>
      </c>
      <c r="B66" s="315">
        <v>30719</v>
      </c>
      <c r="C66" s="315">
        <v>30956</v>
      </c>
      <c r="D66" s="316">
        <v>99.2</v>
      </c>
      <c r="E66" s="315">
        <v>32</v>
      </c>
      <c r="F66" s="315">
        <v>33</v>
      </c>
      <c r="G66" s="315">
        <v>124</v>
      </c>
      <c r="H66" s="315">
        <v>146</v>
      </c>
      <c r="I66" s="316">
        <v>84.9</v>
      </c>
      <c r="J66" s="315">
        <v>12</v>
      </c>
      <c r="K66" s="315">
        <v>15</v>
      </c>
      <c r="L66" s="140"/>
      <c r="M66" s="257"/>
      <c r="N66" s="257"/>
      <c r="O66" s="258"/>
      <c r="P66" s="257"/>
      <c r="Q66" s="257"/>
      <c r="R66" s="257"/>
      <c r="S66" s="257"/>
      <c r="T66" s="258"/>
      <c r="U66" s="257"/>
      <c r="V66" s="257"/>
    </row>
    <row r="67" spans="1:22" s="139" customFormat="1">
      <c r="A67" s="209" t="s">
        <v>73</v>
      </c>
      <c r="B67" s="315">
        <v>94005</v>
      </c>
      <c r="C67" s="315">
        <v>87187</v>
      </c>
      <c r="D67" s="316">
        <v>107.8</v>
      </c>
      <c r="E67" s="315">
        <v>53</v>
      </c>
      <c r="F67" s="315">
        <v>53</v>
      </c>
      <c r="G67" s="315">
        <v>278</v>
      </c>
      <c r="H67" s="315">
        <v>242</v>
      </c>
      <c r="I67" s="317">
        <v>114.9</v>
      </c>
      <c r="J67" s="317">
        <v>47</v>
      </c>
      <c r="K67" s="317">
        <v>42</v>
      </c>
      <c r="L67" s="140"/>
      <c r="M67" s="257"/>
      <c r="N67" s="257"/>
      <c r="O67" s="258"/>
      <c r="P67" s="257"/>
      <c r="Q67" s="257"/>
      <c r="R67" s="257"/>
      <c r="S67" s="257"/>
      <c r="T67" s="258"/>
      <c r="U67" s="257"/>
      <c r="V67" s="257"/>
    </row>
    <row r="68" spans="1:22" s="139" customFormat="1">
      <c r="A68" s="209" t="s">
        <v>74</v>
      </c>
      <c r="B68" s="315">
        <v>8629</v>
      </c>
      <c r="C68" s="315">
        <v>7747</v>
      </c>
      <c r="D68" s="316">
        <v>111.4</v>
      </c>
      <c r="E68" s="315">
        <v>14</v>
      </c>
      <c r="F68" s="315">
        <v>12</v>
      </c>
      <c r="G68" s="315">
        <v>4</v>
      </c>
      <c r="H68" s="315">
        <v>3</v>
      </c>
      <c r="I68" s="317">
        <v>133.30000000000001</v>
      </c>
      <c r="J68" s="317">
        <v>29</v>
      </c>
      <c r="K68" s="317">
        <v>21</v>
      </c>
      <c r="L68" s="140"/>
      <c r="M68" s="257"/>
      <c r="N68" s="257"/>
      <c r="O68" s="258"/>
      <c r="P68" s="257"/>
      <c r="Q68" s="257"/>
      <c r="R68" s="257"/>
      <c r="S68" s="257"/>
      <c r="T68" s="258"/>
      <c r="U68" s="257"/>
      <c r="V68" s="257"/>
    </row>
    <row r="69" spans="1:22" s="139" customFormat="1">
      <c r="A69" s="209" t="s">
        <v>75</v>
      </c>
      <c r="B69" s="315">
        <v>22587</v>
      </c>
      <c r="C69" s="315">
        <v>21361</v>
      </c>
      <c r="D69" s="316">
        <v>105.7</v>
      </c>
      <c r="E69" s="315">
        <v>20</v>
      </c>
      <c r="F69" s="315">
        <v>21</v>
      </c>
      <c r="G69" s="315">
        <v>6491</v>
      </c>
      <c r="H69" s="315">
        <v>5916</v>
      </c>
      <c r="I69" s="316">
        <v>109.7</v>
      </c>
      <c r="J69" s="315">
        <v>24</v>
      </c>
      <c r="K69" s="315">
        <v>22</v>
      </c>
      <c r="L69" s="140"/>
      <c r="M69" s="257"/>
      <c r="N69" s="257"/>
      <c r="O69" s="258"/>
      <c r="P69" s="257"/>
      <c r="Q69" s="257"/>
      <c r="R69" s="257"/>
      <c r="S69" s="257"/>
      <c r="T69" s="258"/>
      <c r="U69" s="257"/>
      <c r="V69" s="257"/>
    </row>
    <row r="70" spans="1:22" s="139" customFormat="1">
      <c r="A70" s="209" t="s">
        <v>76</v>
      </c>
      <c r="B70" s="315">
        <v>37417</v>
      </c>
      <c r="C70" s="315">
        <v>37941</v>
      </c>
      <c r="D70" s="316">
        <v>98.6</v>
      </c>
      <c r="E70" s="315">
        <v>42</v>
      </c>
      <c r="F70" s="315">
        <v>38</v>
      </c>
      <c r="G70" s="315">
        <v>18680</v>
      </c>
      <c r="H70" s="315">
        <v>18042</v>
      </c>
      <c r="I70" s="317">
        <v>103.5</v>
      </c>
      <c r="J70" s="315">
        <v>30</v>
      </c>
      <c r="K70" s="317">
        <v>28</v>
      </c>
      <c r="L70" s="140"/>
      <c r="M70" s="257"/>
      <c r="N70" s="257"/>
      <c r="O70" s="258"/>
      <c r="P70" s="257"/>
      <c r="Q70" s="257"/>
      <c r="R70" s="257"/>
      <c r="S70" s="257"/>
      <c r="T70" s="258"/>
      <c r="U70" s="257"/>
      <c r="V70" s="257"/>
    </row>
    <row r="71" spans="1:22" s="139" customFormat="1">
      <c r="A71" s="209" t="s">
        <v>77</v>
      </c>
      <c r="B71" s="315">
        <v>47516</v>
      </c>
      <c r="C71" s="315">
        <v>39703</v>
      </c>
      <c r="D71" s="316">
        <v>119.7</v>
      </c>
      <c r="E71" s="315">
        <v>31</v>
      </c>
      <c r="F71" s="315">
        <v>29</v>
      </c>
      <c r="G71" s="315">
        <v>36</v>
      </c>
      <c r="H71" s="315" t="s">
        <v>178</v>
      </c>
      <c r="I71" s="317" t="s">
        <v>178</v>
      </c>
      <c r="J71" s="317">
        <v>45</v>
      </c>
      <c r="K71" s="317" t="s">
        <v>178</v>
      </c>
      <c r="L71" s="140"/>
      <c r="M71" s="257"/>
      <c r="N71" s="257"/>
      <c r="O71" s="258"/>
      <c r="P71" s="257"/>
      <c r="Q71" s="257"/>
      <c r="R71" s="257"/>
      <c r="S71" s="257"/>
      <c r="T71" s="258"/>
      <c r="U71" s="257"/>
      <c r="V71" s="257"/>
    </row>
    <row r="72" spans="1:22" s="139" customFormat="1">
      <c r="A72" s="209" t="s">
        <v>78</v>
      </c>
      <c r="B72" s="315">
        <v>23052</v>
      </c>
      <c r="C72" s="315">
        <v>23774</v>
      </c>
      <c r="D72" s="316">
        <v>97</v>
      </c>
      <c r="E72" s="315">
        <v>27</v>
      </c>
      <c r="F72" s="315">
        <v>29</v>
      </c>
      <c r="G72" s="315" t="s">
        <v>178</v>
      </c>
      <c r="H72" s="315" t="s">
        <v>178</v>
      </c>
      <c r="I72" s="317" t="s">
        <v>178</v>
      </c>
      <c r="J72" s="315" t="s">
        <v>178</v>
      </c>
      <c r="K72" s="315" t="s">
        <v>178</v>
      </c>
      <c r="L72" s="140"/>
      <c r="M72" s="257"/>
      <c r="N72" s="257"/>
      <c r="O72" s="258"/>
      <c r="P72" s="257"/>
      <c r="Q72" s="257"/>
      <c r="R72" s="259"/>
      <c r="S72" s="257"/>
      <c r="T72" s="259"/>
      <c r="U72" s="259"/>
      <c r="V72" s="257"/>
    </row>
    <row r="73" spans="1:22" s="139" customFormat="1">
      <c r="A73" s="209" t="s">
        <v>117</v>
      </c>
      <c r="B73" s="315">
        <v>55727</v>
      </c>
      <c r="C73" s="315">
        <v>51364</v>
      </c>
      <c r="D73" s="316">
        <v>108.5</v>
      </c>
      <c r="E73" s="315">
        <v>23</v>
      </c>
      <c r="F73" s="315">
        <v>24</v>
      </c>
      <c r="G73" s="315">
        <v>4950</v>
      </c>
      <c r="H73" s="315">
        <v>4539</v>
      </c>
      <c r="I73" s="333">
        <v>109.1</v>
      </c>
      <c r="J73" s="317">
        <v>22</v>
      </c>
      <c r="K73" s="317">
        <v>22</v>
      </c>
      <c r="L73" s="140"/>
      <c r="M73" s="257"/>
      <c r="N73" s="257"/>
      <c r="O73" s="258"/>
      <c r="P73" s="257"/>
      <c r="Q73" s="257"/>
      <c r="R73" s="257"/>
      <c r="S73" s="257"/>
      <c r="T73" s="258"/>
      <c r="U73" s="257"/>
      <c r="V73" s="257"/>
    </row>
    <row r="74" spans="1:22" s="139" customFormat="1">
      <c r="A74" s="209" t="s">
        <v>80</v>
      </c>
      <c r="B74" s="315">
        <v>15064</v>
      </c>
      <c r="C74" s="315">
        <v>14597</v>
      </c>
      <c r="D74" s="316">
        <v>103.2</v>
      </c>
      <c r="E74" s="315">
        <v>15</v>
      </c>
      <c r="F74" s="315">
        <v>16</v>
      </c>
      <c r="G74" s="317" t="s">
        <v>178</v>
      </c>
      <c r="H74" s="317">
        <v>2</v>
      </c>
      <c r="I74" s="317" t="s">
        <v>178</v>
      </c>
      <c r="J74" s="317" t="s">
        <v>178</v>
      </c>
      <c r="K74" s="317">
        <v>22</v>
      </c>
      <c r="L74" s="140"/>
      <c r="M74" s="257"/>
      <c r="N74" s="257"/>
      <c r="O74" s="258"/>
      <c r="P74" s="257"/>
      <c r="Q74" s="257"/>
      <c r="R74" s="257"/>
      <c r="S74" s="257"/>
      <c r="T74" s="258"/>
      <c r="U74" s="257"/>
      <c r="V74" s="257"/>
    </row>
    <row r="75" spans="1:22" s="139" customFormat="1" ht="12.75" customHeight="1">
      <c r="A75" s="209" t="s">
        <v>81</v>
      </c>
      <c r="B75" s="315">
        <v>36428</v>
      </c>
      <c r="C75" s="315">
        <v>26791</v>
      </c>
      <c r="D75" s="316">
        <v>136</v>
      </c>
      <c r="E75" s="315">
        <v>31</v>
      </c>
      <c r="F75" s="315">
        <v>23</v>
      </c>
      <c r="G75" s="315">
        <v>2</v>
      </c>
      <c r="H75" s="315">
        <v>3</v>
      </c>
      <c r="I75" s="317">
        <v>66.7</v>
      </c>
      <c r="J75" s="317">
        <v>1</v>
      </c>
      <c r="K75" s="317">
        <v>2</v>
      </c>
      <c r="L75" s="140"/>
      <c r="M75" s="257"/>
      <c r="N75" s="257"/>
      <c r="O75" s="258"/>
      <c r="P75" s="257"/>
      <c r="Q75" s="257"/>
      <c r="R75" s="257"/>
      <c r="S75" s="257"/>
      <c r="T75" s="258"/>
      <c r="U75" s="257"/>
      <c r="V75" s="257"/>
    </row>
    <row r="76" spans="1:22" s="139" customFormat="1">
      <c r="A76" s="247" t="s">
        <v>82</v>
      </c>
      <c r="B76" s="315" t="s">
        <v>178</v>
      </c>
      <c r="C76" s="315">
        <v>2</v>
      </c>
      <c r="D76" s="316" t="s">
        <v>178</v>
      </c>
      <c r="E76" s="315" t="s">
        <v>178</v>
      </c>
      <c r="F76" s="315">
        <v>2</v>
      </c>
      <c r="G76" s="315" t="s">
        <v>178</v>
      </c>
      <c r="H76" s="315" t="s">
        <v>178</v>
      </c>
      <c r="I76" s="317" t="s">
        <v>178</v>
      </c>
      <c r="J76" s="317" t="s">
        <v>178</v>
      </c>
      <c r="K76" s="317" t="s">
        <v>178</v>
      </c>
      <c r="L76" s="140"/>
      <c r="M76" s="257"/>
      <c r="N76" s="257"/>
      <c r="O76" s="258"/>
      <c r="P76" s="257"/>
      <c r="Q76" s="257"/>
      <c r="R76" s="257"/>
      <c r="S76" s="257"/>
      <c r="T76" s="258"/>
      <c r="U76" s="257"/>
      <c r="V76" s="257"/>
    </row>
    <row r="77" spans="1:22">
      <c r="A77" s="329" t="s">
        <v>83</v>
      </c>
      <c r="B77" s="315">
        <v>66</v>
      </c>
      <c r="C77" s="315">
        <v>67</v>
      </c>
      <c r="D77" s="316">
        <v>98.5</v>
      </c>
      <c r="E77" s="315">
        <v>13</v>
      </c>
      <c r="F77" s="315">
        <v>10</v>
      </c>
      <c r="G77" s="315" t="s">
        <v>178</v>
      </c>
      <c r="H77" s="315" t="s">
        <v>178</v>
      </c>
      <c r="I77" s="317" t="s">
        <v>178</v>
      </c>
      <c r="J77" s="317" t="s">
        <v>178</v>
      </c>
      <c r="K77" s="317" t="s">
        <v>178</v>
      </c>
    </row>
    <row r="78" spans="1:22">
      <c r="A78" s="211" t="s">
        <v>84</v>
      </c>
      <c r="B78" s="318">
        <v>490</v>
      </c>
      <c r="C78" s="318">
        <v>373</v>
      </c>
      <c r="D78" s="319">
        <v>131.4</v>
      </c>
      <c r="E78" s="318">
        <v>3</v>
      </c>
      <c r="F78" s="318">
        <v>5</v>
      </c>
      <c r="G78" s="318" t="s">
        <v>178</v>
      </c>
      <c r="H78" s="318" t="s">
        <v>178</v>
      </c>
      <c r="I78" s="320" t="s">
        <v>178</v>
      </c>
      <c r="J78" s="320" t="s">
        <v>178</v>
      </c>
      <c r="K78" s="320" t="s">
        <v>178</v>
      </c>
    </row>
  </sheetData>
  <mergeCells count="26"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Normal="100" workbookViewId="0">
      <selection sqref="A1:G1"/>
    </sheetView>
  </sheetViews>
  <sheetFormatPr defaultRowHeight="12.75"/>
  <cols>
    <col min="1" max="1" width="23.28515625" style="132" customWidth="1"/>
    <col min="2" max="3" width="10" style="132" customWidth="1"/>
    <col min="4" max="4" width="10.5703125" style="132" customWidth="1"/>
    <col min="5" max="6" width="10.140625" style="132" customWidth="1"/>
    <col min="7" max="7" width="11.28515625" style="132" customWidth="1"/>
    <col min="8" max="241" width="9.140625" style="132"/>
    <col min="242" max="242" width="23.28515625" style="132" customWidth="1"/>
    <col min="243" max="243" width="9.5703125" style="132" customWidth="1"/>
    <col min="244" max="244" width="11" style="132" customWidth="1"/>
    <col min="245" max="245" width="10.5703125" style="132" customWidth="1"/>
    <col min="246" max="247" width="10.85546875" style="132" customWidth="1"/>
    <col min="248" max="248" width="11.42578125" style="132" customWidth="1"/>
    <col min="249" max="249" width="11" style="132" customWidth="1"/>
    <col min="250" max="250" width="10.85546875" style="132" customWidth="1"/>
    <col min="251" max="252" width="11.42578125" style="132" customWidth="1"/>
    <col min="253" max="497" width="9.140625" style="132"/>
    <col min="498" max="498" width="23.28515625" style="132" customWidth="1"/>
    <col min="499" max="499" width="9.5703125" style="132" customWidth="1"/>
    <col min="500" max="500" width="11" style="132" customWidth="1"/>
    <col min="501" max="501" width="10.5703125" style="132" customWidth="1"/>
    <col min="502" max="503" width="10.85546875" style="132" customWidth="1"/>
    <col min="504" max="504" width="11.42578125" style="132" customWidth="1"/>
    <col min="505" max="505" width="11" style="132" customWidth="1"/>
    <col min="506" max="506" width="10.85546875" style="132" customWidth="1"/>
    <col min="507" max="508" width="11.42578125" style="132" customWidth="1"/>
    <col min="509" max="753" width="9.140625" style="132"/>
    <col min="754" max="754" width="23.28515625" style="132" customWidth="1"/>
    <col min="755" max="755" width="9.5703125" style="132" customWidth="1"/>
    <col min="756" max="756" width="11" style="132" customWidth="1"/>
    <col min="757" max="757" width="10.5703125" style="132" customWidth="1"/>
    <col min="758" max="759" width="10.85546875" style="132" customWidth="1"/>
    <col min="760" max="760" width="11.42578125" style="132" customWidth="1"/>
    <col min="761" max="761" width="11" style="132" customWidth="1"/>
    <col min="762" max="762" width="10.85546875" style="132" customWidth="1"/>
    <col min="763" max="764" width="11.42578125" style="132" customWidth="1"/>
    <col min="765" max="1009" width="9.140625" style="132"/>
    <col min="1010" max="1010" width="23.28515625" style="132" customWidth="1"/>
    <col min="1011" max="1011" width="9.5703125" style="132" customWidth="1"/>
    <col min="1012" max="1012" width="11" style="132" customWidth="1"/>
    <col min="1013" max="1013" width="10.5703125" style="132" customWidth="1"/>
    <col min="1014" max="1015" width="10.85546875" style="132" customWidth="1"/>
    <col min="1016" max="1016" width="11.42578125" style="132" customWidth="1"/>
    <col min="1017" max="1017" width="11" style="132" customWidth="1"/>
    <col min="1018" max="1018" width="10.85546875" style="132" customWidth="1"/>
    <col min="1019" max="1020" width="11.42578125" style="132" customWidth="1"/>
    <col min="1021" max="1265" width="9.140625" style="132"/>
    <col min="1266" max="1266" width="23.28515625" style="132" customWidth="1"/>
    <col min="1267" max="1267" width="9.5703125" style="132" customWidth="1"/>
    <col min="1268" max="1268" width="11" style="132" customWidth="1"/>
    <col min="1269" max="1269" width="10.5703125" style="132" customWidth="1"/>
    <col min="1270" max="1271" width="10.85546875" style="132" customWidth="1"/>
    <col min="1272" max="1272" width="11.42578125" style="132" customWidth="1"/>
    <col min="1273" max="1273" width="11" style="132" customWidth="1"/>
    <col min="1274" max="1274" width="10.85546875" style="132" customWidth="1"/>
    <col min="1275" max="1276" width="11.42578125" style="132" customWidth="1"/>
    <col min="1277" max="1521" width="9.140625" style="132"/>
    <col min="1522" max="1522" width="23.28515625" style="132" customWidth="1"/>
    <col min="1523" max="1523" width="9.5703125" style="132" customWidth="1"/>
    <col min="1524" max="1524" width="11" style="132" customWidth="1"/>
    <col min="1525" max="1525" width="10.5703125" style="132" customWidth="1"/>
    <col min="1526" max="1527" width="10.85546875" style="132" customWidth="1"/>
    <col min="1528" max="1528" width="11.42578125" style="132" customWidth="1"/>
    <col min="1529" max="1529" width="11" style="132" customWidth="1"/>
    <col min="1530" max="1530" width="10.85546875" style="132" customWidth="1"/>
    <col min="1531" max="1532" width="11.42578125" style="132" customWidth="1"/>
    <col min="1533" max="1777" width="9.140625" style="132"/>
    <col min="1778" max="1778" width="23.28515625" style="132" customWidth="1"/>
    <col min="1779" max="1779" width="9.5703125" style="132" customWidth="1"/>
    <col min="1780" max="1780" width="11" style="132" customWidth="1"/>
    <col min="1781" max="1781" width="10.5703125" style="132" customWidth="1"/>
    <col min="1782" max="1783" width="10.85546875" style="132" customWidth="1"/>
    <col min="1784" max="1784" width="11.42578125" style="132" customWidth="1"/>
    <col min="1785" max="1785" width="11" style="132" customWidth="1"/>
    <col min="1786" max="1786" width="10.85546875" style="132" customWidth="1"/>
    <col min="1787" max="1788" width="11.42578125" style="132" customWidth="1"/>
    <col min="1789" max="2033" width="9.140625" style="132"/>
    <col min="2034" max="2034" width="23.28515625" style="132" customWidth="1"/>
    <col min="2035" max="2035" width="9.5703125" style="132" customWidth="1"/>
    <col min="2036" max="2036" width="11" style="132" customWidth="1"/>
    <col min="2037" max="2037" width="10.5703125" style="132" customWidth="1"/>
    <col min="2038" max="2039" width="10.85546875" style="132" customWidth="1"/>
    <col min="2040" max="2040" width="11.42578125" style="132" customWidth="1"/>
    <col min="2041" max="2041" width="11" style="132" customWidth="1"/>
    <col min="2042" max="2042" width="10.85546875" style="132" customWidth="1"/>
    <col min="2043" max="2044" width="11.42578125" style="132" customWidth="1"/>
    <col min="2045" max="2289" width="9.140625" style="132"/>
    <col min="2290" max="2290" width="23.28515625" style="132" customWidth="1"/>
    <col min="2291" max="2291" width="9.5703125" style="132" customWidth="1"/>
    <col min="2292" max="2292" width="11" style="132" customWidth="1"/>
    <col min="2293" max="2293" width="10.5703125" style="132" customWidth="1"/>
    <col min="2294" max="2295" width="10.85546875" style="132" customWidth="1"/>
    <col min="2296" max="2296" width="11.42578125" style="132" customWidth="1"/>
    <col min="2297" max="2297" width="11" style="132" customWidth="1"/>
    <col min="2298" max="2298" width="10.85546875" style="132" customWidth="1"/>
    <col min="2299" max="2300" width="11.42578125" style="132" customWidth="1"/>
    <col min="2301" max="2545" width="9.140625" style="132"/>
    <col min="2546" max="2546" width="23.28515625" style="132" customWidth="1"/>
    <col min="2547" max="2547" width="9.5703125" style="132" customWidth="1"/>
    <col min="2548" max="2548" width="11" style="132" customWidth="1"/>
    <col min="2549" max="2549" width="10.5703125" style="132" customWidth="1"/>
    <col min="2550" max="2551" width="10.85546875" style="132" customWidth="1"/>
    <col min="2552" max="2552" width="11.42578125" style="132" customWidth="1"/>
    <col min="2553" max="2553" width="11" style="132" customWidth="1"/>
    <col min="2554" max="2554" width="10.85546875" style="132" customWidth="1"/>
    <col min="2555" max="2556" width="11.42578125" style="132" customWidth="1"/>
    <col min="2557" max="2801" width="9.140625" style="132"/>
    <col min="2802" max="2802" width="23.28515625" style="132" customWidth="1"/>
    <col min="2803" max="2803" width="9.5703125" style="132" customWidth="1"/>
    <col min="2804" max="2804" width="11" style="132" customWidth="1"/>
    <col min="2805" max="2805" width="10.5703125" style="132" customWidth="1"/>
    <col min="2806" max="2807" width="10.85546875" style="132" customWidth="1"/>
    <col min="2808" max="2808" width="11.42578125" style="132" customWidth="1"/>
    <col min="2809" max="2809" width="11" style="132" customWidth="1"/>
    <col min="2810" max="2810" width="10.85546875" style="132" customWidth="1"/>
    <col min="2811" max="2812" width="11.42578125" style="132" customWidth="1"/>
    <col min="2813" max="3057" width="9.140625" style="132"/>
    <col min="3058" max="3058" width="23.28515625" style="132" customWidth="1"/>
    <col min="3059" max="3059" width="9.5703125" style="132" customWidth="1"/>
    <col min="3060" max="3060" width="11" style="132" customWidth="1"/>
    <col min="3061" max="3061" width="10.5703125" style="132" customWidth="1"/>
    <col min="3062" max="3063" width="10.85546875" style="132" customWidth="1"/>
    <col min="3064" max="3064" width="11.42578125" style="132" customWidth="1"/>
    <col min="3065" max="3065" width="11" style="132" customWidth="1"/>
    <col min="3066" max="3066" width="10.85546875" style="132" customWidth="1"/>
    <col min="3067" max="3068" width="11.42578125" style="132" customWidth="1"/>
    <col min="3069" max="3313" width="9.140625" style="132"/>
    <col min="3314" max="3314" width="23.28515625" style="132" customWidth="1"/>
    <col min="3315" max="3315" width="9.5703125" style="132" customWidth="1"/>
    <col min="3316" max="3316" width="11" style="132" customWidth="1"/>
    <col min="3317" max="3317" width="10.5703125" style="132" customWidth="1"/>
    <col min="3318" max="3319" width="10.85546875" style="132" customWidth="1"/>
    <col min="3320" max="3320" width="11.42578125" style="132" customWidth="1"/>
    <col min="3321" max="3321" width="11" style="132" customWidth="1"/>
    <col min="3322" max="3322" width="10.85546875" style="132" customWidth="1"/>
    <col min="3323" max="3324" width="11.42578125" style="132" customWidth="1"/>
    <col min="3325" max="3569" width="9.140625" style="132"/>
    <col min="3570" max="3570" width="23.28515625" style="132" customWidth="1"/>
    <col min="3571" max="3571" width="9.5703125" style="132" customWidth="1"/>
    <col min="3572" max="3572" width="11" style="132" customWidth="1"/>
    <col min="3573" max="3573" width="10.5703125" style="132" customWidth="1"/>
    <col min="3574" max="3575" width="10.85546875" style="132" customWidth="1"/>
    <col min="3576" max="3576" width="11.42578125" style="132" customWidth="1"/>
    <col min="3577" max="3577" width="11" style="132" customWidth="1"/>
    <col min="3578" max="3578" width="10.85546875" style="132" customWidth="1"/>
    <col min="3579" max="3580" width="11.42578125" style="132" customWidth="1"/>
    <col min="3581" max="3825" width="9.140625" style="132"/>
    <col min="3826" max="3826" width="23.28515625" style="132" customWidth="1"/>
    <col min="3827" max="3827" width="9.5703125" style="132" customWidth="1"/>
    <col min="3828" max="3828" width="11" style="132" customWidth="1"/>
    <col min="3829" max="3829" width="10.5703125" style="132" customWidth="1"/>
    <col min="3830" max="3831" width="10.85546875" style="132" customWidth="1"/>
    <col min="3832" max="3832" width="11.42578125" style="132" customWidth="1"/>
    <col min="3833" max="3833" width="11" style="132" customWidth="1"/>
    <col min="3834" max="3834" width="10.85546875" style="132" customWidth="1"/>
    <col min="3835" max="3836" width="11.42578125" style="132" customWidth="1"/>
    <col min="3837" max="4081" width="9.140625" style="132"/>
    <col min="4082" max="4082" width="23.28515625" style="132" customWidth="1"/>
    <col min="4083" max="4083" width="9.5703125" style="132" customWidth="1"/>
    <col min="4084" max="4084" width="11" style="132" customWidth="1"/>
    <col min="4085" max="4085" width="10.5703125" style="132" customWidth="1"/>
    <col min="4086" max="4087" width="10.85546875" style="132" customWidth="1"/>
    <col min="4088" max="4088" width="11.42578125" style="132" customWidth="1"/>
    <col min="4089" max="4089" width="11" style="132" customWidth="1"/>
    <col min="4090" max="4090" width="10.85546875" style="132" customWidth="1"/>
    <col min="4091" max="4092" width="11.42578125" style="132" customWidth="1"/>
    <col min="4093" max="4337" width="9.140625" style="132"/>
    <col min="4338" max="4338" width="23.28515625" style="132" customWidth="1"/>
    <col min="4339" max="4339" width="9.5703125" style="132" customWidth="1"/>
    <col min="4340" max="4340" width="11" style="132" customWidth="1"/>
    <col min="4341" max="4341" width="10.5703125" style="132" customWidth="1"/>
    <col min="4342" max="4343" width="10.85546875" style="132" customWidth="1"/>
    <col min="4344" max="4344" width="11.42578125" style="132" customWidth="1"/>
    <col min="4345" max="4345" width="11" style="132" customWidth="1"/>
    <col min="4346" max="4346" width="10.85546875" style="132" customWidth="1"/>
    <col min="4347" max="4348" width="11.42578125" style="132" customWidth="1"/>
    <col min="4349" max="4593" width="9.140625" style="132"/>
    <col min="4594" max="4594" width="23.28515625" style="132" customWidth="1"/>
    <col min="4595" max="4595" width="9.5703125" style="132" customWidth="1"/>
    <col min="4596" max="4596" width="11" style="132" customWidth="1"/>
    <col min="4597" max="4597" width="10.5703125" style="132" customWidth="1"/>
    <col min="4598" max="4599" width="10.85546875" style="132" customWidth="1"/>
    <col min="4600" max="4600" width="11.42578125" style="132" customWidth="1"/>
    <col min="4601" max="4601" width="11" style="132" customWidth="1"/>
    <col min="4602" max="4602" width="10.85546875" style="132" customWidth="1"/>
    <col min="4603" max="4604" width="11.42578125" style="132" customWidth="1"/>
    <col min="4605" max="4849" width="9.140625" style="132"/>
    <col min="4850" max="4850" width="23.28515625" style="132" customWidth="1"/>
    <col min="4851" max="4851" width="9.5703125" style="132" customWidth="1"/>
    <col min="4852" max="4852" width="11" style="132" customWidth="1"/>
    <col min="4853" max="4853" width="10.5703125" style="132" customWidth="1"/>
    <col min="4854" max="4855" width="10.85546875" style="132" customWidth="1"/>
    <col min="4856" max="4856" width="11.42578125" style="132" customWidth="1"/>
    <col min="4857" max="4857" width="11" style="132" customWidth="1"/>
    <col min="4858" max="4858" width="10.85546875" style="132" customWidth="1"/>
    <col min="4859" max="4860" width="11.42578125" style="132" customWidth="1"/>
    <col min="4861" max="5105" width="9.140625" style="132"/>
    <col min="5106" max="5106" width="23.28515625" style="132" customWidth="1"/>
    <col min="5107" max="5107" width="9.5703125" style="132" customWidth="1"/>
    <col min="5108" max="5108" width="11" style="132" customWidth="1"/>
    <col min="5109" max="5109" width="10.5703125" style="132" customWidth="1"/>
    <col min="5110" max="5111" width="10.85546875" style="132" customWidth="1"/>
    <col min="5112" max="5112" width="11.42578125" style="132" customWidth="1"/>
    <col min="5113" max="5113" width="11" style="132" customWidth="1"/>
    <col min="5114" max="5114" width="10.85546875" style="132" customWidth="1"/>
    <col min="5115" max="5116" width="11.42578125" style="132" customWidth="1"/>
    <col min="5117" max="5361" width="9.140625" style="132"/>
    <col min="5362" max="5362" width="23.28515625" style="132" customWidth="1"/>
    <col min="5363" max="5363" width="9.5703125" style="132" customWidth="1"/>
    <col min="5364" max="5364" width="11" style="132" customWidth="1"/>
    <col min="5365" max="5365" width="10.5703125" style="132" customWidth="1"/>
    <col min="5366" max="5367" width="10.85546875" style="132" customWidth="1"/>
    <col min="5368" max="5368" width="11.42578125" style="132" customWidth="1"/>
    <col min="5369" max="5369" width="11" style="132" customWidth="1"/>
    <col min="5370" max="5370" width="10.85546875" style="132" customWidth="1"/>
    <col min="5371" max="5372" width="11.42578125" style="132" customWidth="1"/>
    <col min="5373" max="5617" width="9.140625" style="132"/>
    <col min="5618" max="5618" width="23.28515625" style="132" customWidth="1"/>
    <col min="5619" max="5619" width="9.5703125" style="132" customWidth="1"/>
    <col min="5620" max="5620" width="11" style="132" customWidth="1"/>
    <col min="5621" max="5621" width="10.5703125" style="132" customWidth="1"/>
    <col min="5622" max="5623" width="10.85546875" style="132" customWidth="1"/>
    <col min="5624" max="5624" width="11.42578125" style="132" customWidth="1"/>
    <col min="5625" max="5625" width="11" style="132" customWidth="1"/>
    <col min="5626" max="5626" width="10.85546875" style="132" customWidth="1"/>
    <col min="5627" max="5628" width="11.42578125" style="132" customWidth="1"/>
    <col min="5629" max="5873" width="9.140625" style="132"/>
    <col min="5874" max="5874" width="23.28515625" style="132" customWidth="1"/>
    <col min="5875" max="5875" width="9.5703125" style="132" customWidth="1"/>
    <col min="5876" max="5876" width="11" style="132" customWidth="1"/>
    <col min="5877" max="5877" width="10.5703125" style="132" customWidth="1"/>
    <col min="5878" max="5879" width="10.85546875" style="132" customWidth="1"/>
    <col min="5880" max="5880" width="11.42578125" style="132" customWidth="1"/>
    <col min="5881" max="5881" width="11" style="132" customWidth="1"/>
    <col min="5882" max="5882" width="10.85546875" style="132" customWidth="1"/>
    <col min="5883" max="5884" width="11.42578125" style="132" customWidth="1"/>
    <col min="5885" max="6129" width="9.140625" style="132"/>
    <col min="6130" max="6130" width="23.28515625" style="132" customWidth="1"/>
    <col min="6131" max="6131" width="9.5703125" style="132" customWidth="1"/>
    <col min="6132" max="6132" width="11" style="132" customWidth="1"/>
    <col min="6133" max="6133" width="10.5703125" style="132" customWidth="1"/>
    <col min="6134" max="6135" width="10.85546875" style="132" customWidth="1"/>
    <col min="6136" max="6136" width="11.42578125" style="132" customWidth="1"/>
    <col min="6137" max="6137" width="11" style="132" customWidth="1"/>
    <col min="6138" max="6138" width="10.85546875" style="132" customWidth="1"/>
    <col min="6139" max="6140" width="11.42578125" style="132" customWidth="1"/>
    <col min="6141" max="6385" width="9.140625" style="132"/>
    <col min="6386" max="6386" width="23.28515625" style="132" customWidth="1"/>
    <col min="6387" max="6387" width="9.5703125" style="132" customWidth="1"/>
    <col min="6388" max="6388" width="11" style="132" customWidth="1"/>
    <col min="6389" max="6389" width="10.5703125" style="132" customWidth="1"/>
    <col min="6390" max="6391" width="10.85546875" style="132" customWidth="1"/>
    <col min="6392" max="6392" width="11.42578125" style="132" customWidth="1"/>
    <col min="6393" max="6393" width="11" style="132" customWidth="1"/>
    <col min="6394" max="6394" width="10.85546875" style="132" customWidth="1"/>
    <col min="6395" max="6396" width="11.42578125" style="132" customWidth="1"/>
    <col min="6397" max="6641" width="9.140625" style="132"/>
    <col min="6642" max="6642" width="23.28515625" style="132" customWidth="1"/>
    <col min="6643" max="6643" width="9.5703125" style="132" customWidth="1"/>
    <col min="6644" max="6644" width="11" style="132" customWidth="1"/>
    <col min="6645" max="6645" width="10.5703125" style="132" customWidth="1"/>
    <col min="6646" max="6647" width="10.85546875" style="132" customWidth="1"/>
    <col min="6648" max="6648" width="11.42578125" style="132" customWidth="1"/>
    <col min="6649" max="6649" width="11" style="132" customWidth="1"/>
    <col min="6650" max="6650" width="10.85546875" style="132" customWidth="1"/>
    <col min="6651" max="6652" width="11.42578125" style="132" customWidth="1"/>
    <col min="6653" max="6897" width="9.140625" style="132"/>
    <col min="6898" max="6898" width="23.28515625" style="132" customWidth="1"/>
    <col min="6899" max="6899" width="9.5703125" style="132" customWidth="1"/>
    <col min="6900" max="6900" width="11" style="132" customWidth="1"/>
    <col min="6901" max="6901" width="10.5703125" style="132" customWidth="1"/>
    <col min="6902" max="6903" width="10.85546875" style="132" customWidth="1"/>
    <col min="6904" max="6904" width="11.42578125" style="132" customWidth="1"/>
    <col min="6905" max="6905" width="11" style="132" customWidth="1"/>
    <col min="6906" max="6906" width="10.85546875" style="132" customWidth="1"/>
    <col min="6907" max="6908" width="11.42578125" style="132" customWidth="1"/>
    <col min="6909" max="7153" width="9.140625" style="132"/>
    <col min="7154" max="7154" width="23.28515625" style="132" customWidth="1"/>
    <col min="7155" max="7155" width="9.5703125" style="132" customWidth="1"/>
    <col min="7156" max="7156" width="11" style="132" customWidth="1"/>
    <col min="7157" max="7157" width="10.5703125" style="132" customWidth="1"/>
    <col min="7158" max="7159" width="10.85546875" style="132" customWidth="1"/>
    <col min="7160" max="7160" width="11.42578125" style="132" customWidth="1"/>
    <col min="7161" max="7161" width="11" style="132" customWidth="1"/>
    <col min="7162" max="7162" width="10.85546875" style="132" customWidth="1"/>
    <col min="7163" max="7164" width="11.42578125" style="132" customWidth="1"/>
    <col min="7165" max="7409" width="9.140625" style="132"/>
    <col min="7410" max="7410" width="23.28515625" style="132" customWidth="1"/>
    <col min="7411" max="7411" width="9.5703125" style="132" customWidth="1"/>
    <col min="7412" max="7412" width="11" style="132" customWidth="1"/>
    <col min="7413" max="7413" width="10.5703125" style="132" customWidth="1"/>
    <col min="7414" max="7415" width="10.85546875" style="132" customWidth="1"/>
    <col min="7416" max="7416" width="11.42578125" style="132" customWidth="1"/>
    <col min="7417" max="7417" width="11" style="132" customWidth="1"/>
    <col min="7418" max="7418" width="10.85546875" style="132" customWidth="1"/>
    <col min="7419" max="7420" width="11.42578125" style="132" customWidth="1"/>
    <col min="7421" max="7665" width="9.140625" style="132"/>
    <col min="7666" max="7666" width="23.28515625" style="132" customWidth="1"/>
    <col min="7667" max="7667" width="9.5703125" style="132" customWidth="1"/>
    <col min="7668" max="7668" width="11" style="132" customWidth="1"/>
    <col min="7669" max="7669" width="10.5703125" style="132" customWidth="1"/>
    <col min="7670" max="7671" width="10.85546875" style="132" customWidth="1"/>
    <col min="7672" max="7672" width="11.42578125" style="132" customWidth="1"/>
    <col min="7673" max="7673" width="11" style="132" customWidth="1"/>
    <col min="7674" max="7674" width="10.85546875" style="132" customWidth="1"/>
    <col min="7675" max="7676" width="11.42578125" style="132" customWidth="1"/>
    <col min="7677" max="7921" width="9.140625" style="132"/>
    <col min="7922" max="7922" width="23.28515625" style="132" customWidth="1"/>
    <col min="7923" max="7923" width="9.5703125" style="132" customWidth="1"/>
    <col min="7924" max="7924" width="11" style="132" customWidth="1"/>
    <col min="7925" max="7925" width="10.5703125" style="132" customWidth="1"/>
    <col min="7926" max="7927" width="10.85546875" style="132" customWidth="1"/>
    <col min="7928" max="7928" width="11.42578125" style="132" customWidth="1"/>
    <col min="7929" max="7929" width="11" style="132" customWidth="1"/>
    <col min="7930" max="7930" width="10.85546875" style="132" customWidth="1"/>
    <col min="7931" max="7932" width="11.42578125" style="132" customWidth="1"/>
    <col min="7933" max="8177" width="9.140625" style="132"/>
    <col min="8178" max="8178" width="23.28515625" style="132" customWidth="1"/>
    <col min="8179" max="8179" width="9.5703125" style="132" customWidth="1"/>
    <col min="8180" max="8180" width="11" style="132" customWidth="1"/>
    <col min="8181" max="8181" width="10.5703125" style="132" customWidth="1"/>
    <col min="8182" max="8183" width="10.85546875" style="132" customWidth="1"/>
    <col min="8184" max="8184" width="11.42578125" style="132" customWidth="1"/>
    <col min="8185" max="8185" width="11" style="132" customWidth="1"/>
    <col min="8186" max="8186" width="10.85546875" style="132" customWidth="1"/>
    <col min="8187" max="8188" width="11.42578125" style="132" customWidth="1"/>
    <col min="8189" max="8433" width="9.140625" style="132"/>
    <col min="8434" max="8434" width="23.28515625" style="132" customWidth="1"/>
    <col min="8435" max="8435" width="9.5703125" style="132" customWidth="1"/>
    <col min="8436" max="8436" width="11" style="132" customWidth="1"/>
    <col min="8437" max="8437" width="10.5703125" style="132" customWidth="1"/>
    <col min="8438" max="8439" width="10.85546875" style="132" customWidth="1"/>
    <col min="8440" max="8440" width="11.42578125" style="132" customWidth="1"/>
    <col min="8441" max="8441" width="11" style="132" customWidth="1"/>
    <col min="8442" max="8442" width="10.85546875" style="132" customWidth="1"/>
    <col min="8443" max="8444" width="11.42578125" style="132" customWidth="1"/>
    <col min="8445" max="8689" width="9.140625" style="132"/>
    <col min="8690" max="8690" width="23.28515625" style="132" customWidth="1"/>
    <col min="8691" max="8691" width="9.5703125" style="132" customWidth="1"/>
    <col min="8692" max="8692" width="11" style="132" customWidth="1"/>
    <col min="8693" max="8693" width="10.5703125" style="132" customWidth="1"/>
    <col min="8694" max="8695" width="10.85546875" style="132" customWidth="1"/>
    <col min="8696" max="8696" width="11.42578125" style="132" customWidth="1"/>
    <col min="8697" max="8697" width="11" style="132" customWidth="1"/>
    <col min="8698" max="8698" width="10.85546875" style="132" customWidth="1"/>
    <col min="8699" max="8700" width="11.42578125" style="132" customWidth="1"/>
    <col min="8701" max="8945" width="9.140625" style="132"/>
    <col min="8946" max="8946" width="23.28515625" style="132" customWidth="1"/>
    <col min="8947" max="8947" width="9.5703125" style="132" customWidth="1"/>
    <col min="8948" max="8948" width="11" style="132" customWidth="1"/>
    <col min="8949" max="8949" width="10.5703125" style="132" customWidth="1"/>
    <col min="8950" max="8951" width="10.85546875" style="132" customWidth="1"/>
    <col min="8952" max="8952" width="11.42578125" style="132" customWidth="1"/>
    <col min="8953" max="8953" width="11" style="132" customWidth="1"/>
    <col min="8954" max="8954" width="10.85546875" style="132" customWidth="1"/>
    <col min="8955" max="8956" width="11.42578125" style="132" customWidth="1"/>
    <col min="8957" max="9201" width="9.140625" style="132"/>
    <col min="9202" max="9202" width="23.28515625" style="132" customWidth="1"/>
    <col min="9203" max="9203" width="9.5703125" style="132" customWidth="1"/>
    <col min="9204" max="9204" width="11" style="132" customWidth="1"/>
    <col min="9205" max="9205" width="10.5703125" style="132" customWidth="1"/>
    <col min="9206" max="9207" width="10.85546875" style="132" customWidth="1"/>
    <col min="9208" max="9208" width="11.42578125" style="132" customWidth="1"/>
    <col min="9209" max="9209" width="11" style="132" customWidth="1"/>
    <col min="9210" max="9210" width="10.85546875" style="132" customWidth="1"/>
    <col min="9211" max="9212" width="11.42578125" style="132" customWidth="1"/>
    <col min="9213" max="9457" width="9.140625" style="132"/>
    <col min="9458" max="9458" width="23.28515625" style="132" customWidth="1"/>
    <col min="9459" max="9459" width="9.5703125" style="132" customWidth="1"/>
    <col min="9460" max="9460" width="11" style="132" customWidth="1"/>
    <col min="9461" max="9461" width="10.5703125" style="132" customWidth="1"/>
    <col min="9462" max="9463" width="10.85546875" style="132" customWidth="1"/>
    <col min="9464" max="9464" width="11.42578125" style="132" customWidth="1"/>
    <col min="9465" max="9465" width="11" style="132" customWidth="1"/>
    <col min="9466" max="9466" width="10.85546875" style="132" customWidth="1"/>
    <col min="9467" max="9468" width="11.42578125" style="132" customWidth="1"/>
    <col min="9469" max="9713" width="9.140625" style="132"/>
    <col min="9714" max="9714" width="23.28515625" style="132" customWidth="1"/>
    <col min="9715" max="9715" width="9.5703125" style="132" customWidth="1"/>
    <col min="9716" max="9716" width="11" style="132" customWidth="1"/>
    <col min="9717" max="9717" width="10.5703125" style="132" customWidth="1"/>
    <col min="9718" max="9719" width="10.85546875" style="132" customWidth="1"/>
    <col min="9720" max="9720" width="11.42578125" style="132" customWidth="1"/>
    <col min="9721" max="9721" width="11" style="132" customWidth="1"/>
    <col min="9722" max="9722" width="10.85546875" style="132" customWidth="1"/>
    <col min="9723" max="9724" width="11.42578125" style="132" customWidth="1"/>
    <col min="9725" max="9969" width="9.140625" style="132"/>
    <col min="9970" max="9970" width="23.28515625" style="132" customWidth="1"/>
    <col min="9971" max="9971" width="9.5703125" style="132" customWidth="1"/>
    <col min="9972" max="9972" width="11" style="132" customWidth="1"/>
    <col min="9973" max="9973" width="10.5703125" style="132" customWidth="1"/>
    <col min="9974" max="9975" width="10.85546875" style="132" customWidth="1"/>
    <col min="9976" max="9976" width="11.42578125" style="132" customWidth="1"/>
    <col min="9977" max="9977" width="11" style="132" customWidth="1"/>
    <col min="9978" max="9978" width="10.85546875" style="132" customWidth="1"/>
    <col min="9979" max="9980" width="11.42578125" style="132" customWidth="1"/>
    <col min="9981" max="10225" width="9.140625" style="132"/>
    <col min="10226" max="10226" width="23.28515625" style="132" customWidth="1"/>
    <col min="10227" max="10227" width="9.5703125" style="132" customWidth="1"/>
    <col min="10228" max="10228" width="11" style="132" customWidth="1"/>
    <col min="10229" max="10229" width="10.5703125" style="132" customWidth="1"/>
    <col min="10230" max="10231" width="10.85546875" style="132" customWidth="1"/>
    <col min="10232" max="10232" width="11.42578125" style="132" customWidth="1"/>
    <col min="10233" max="10233" width="11" style="132" customWidth="1"/>
    <col min="10234" max="10234" width="10.85546875" style="132" customWidth="1"/>
    <col min="10235" max="10236" width="11.42578125" style="132" customWidth="1"/>
    <col min="10237" max="10481" width="9.140625" style="132"/>
    <col min="10482" max="10482" width="23.28515625" style="132" customWidth="1"/>
    <col min="10483" max="10483" width="9.5703125" style="132" customWidth="1"/>
    <col min="10484" max="10484" width="11" style="132" customWidth="1"/>
    <col min="10485" max="10485" width="10.5703125" style="132" customWidth="1"/>
    <col min="10486" max="10487" width="10.85546875" style="132" customWidth="1"/>
    <col min="10488" max="10488" width="11.42578125" style="132" customWidth="1"/>
    <col min="10489" max="10489" width="11" style="132" customWidth="1"/>
    <col min="10490" max="10490" width="10.85546875" style="132" customWidth="1"/>
    <col min="10491" max="10492" width="11.42578125" style="132" customWidth="1"/>
    <col min="10493" max="10737" width="9.140625" style="132"/>
    <col min="10738" max="10738" width="23.28515625" style="132" customWidth="1"/>
    <col min="10739" max="10739" width="9.5703125" style="132" customWidth="1"/>
    <col min="10740" max="10740" width="11" style="132" customWidth="1"/>
    <col min="10741" max="10741" width="10.5703125" style="132" customWidth="1"/>
    <col min="10742" max="10743" width="10.85546875" style="132" customWidth="1"/>
    <col min="10744" max="10744" width="11.42578125" style="132" customWidth="1"/>
    <col min="10745" max="10745" width="11" style="132" customWidth="1"/>
    <col min="10746" max="10746" width="10.85546875" style="132" customWidth="1"/>
    <col min="10747" max="10748" width="11.42578125" style="132" customWidth="1"/>
    <col min="10749" max="10993" width="9.140625" style="132"/>
    <col min="10994" max="10994" width="23.28515625" style="132" customWidth="1"/>
    <col min="10995" max="10995" width="9.5703125" style="132" customWidth="1"/>
    <col min="10996" max="10996" width="11" style="132" customWidth="1"/>
    <col min="10997" max="10997" width="10.5703125" style="132" customWidth="1"/>
    <col min="10998" max="10999" width="10.85546875" style="132" customWidth="1"/>
    <col min="11000" max="11000" width="11.42578125" style="132" customWidth="1"/>
    <col min="11001" max="11001" width="11" style="132" customWidth="1"/>
    <col min="11002" max="11002" width="10.85546875" style="132" customWidth="1"/>
    <col min="11003" max="11004" width="11.42578125" style="132" customWidth="1"/>
    <col min="11005" max="11249" width="9.140625" style="132"/>
    <col min="11250" max="11250" width="23.28515625" style="132" customWidth="1"/>
    <col min="11251" max="11251" width="9.5703125" style="132" customWidth="1"/>
    <col min="11252" max="11252" width="11" style="132" customWidth="1"/>
    <col min="11253" max="11253" width="10.5703125" style="132" customWidth="1"/>
    <col min="11254" max="11255" width="10.85546875" style="132" customWidth="1"/>
    <col min="11256" max="11256" width="11.42578125" style="132" customWidth="1"/>
    <col min="11257" max="11257" width="11" style="132" customWidth="1"/>
    <col min="11258" max="11258" width="10.85546875" style="132" customWidth="1"/>
    <col min="11259" max="11260" width="11.42578125" style="132" customWidth="1"/>
    <col min="11261" max="11505" width="9.140625" style="132"/>
    <col min="11506" max="11506" width="23.28515625" style="132" customWidth="1"/>
    <col min="11507" max="11507" width="9.5703125" style="132" customWidth="1"/>
    <col min="11508" max="11508" width="11" style="132" customWidth="1"/>
    <col min="11509" max="11509" width="10.5703125" style="132" customWidth="1"/>
    <col min="11510" max="11511" width="10.85546875" style="132" customWidth="1"/>
    <col min="11512" max="11512" width="11.42578125" style="132" customWidth="1"/>
    <col min="11513" max="11513" width="11" style="132" customWidth="1"/>
    <col min="11514" max="11514" width="10.85546875" style="132" customWidth="1"/>
    <col min="11515" max="11516" width="11.42578125" style="132" customWidth="1"/>
    <col min="11517" max="11761" width="9.140625" style="132"/>
    <col min="11762" max="11762" width="23.28515625" style="132" customWidth="1"/>
    <col min="11763" max="11763" width="9.5703125" style="132" customWidth="1"/>
    <col min="11764" max="11764" width="11" style="132" customWidth="1"/>
    <col min="11765" max="11765" width="10.5703125" style="132" customWidth="1"/>
    <col min="11766" max="11767" width="10.85546875" style="132" customWidth="1"/>
    <col min="11768" max="11768" width="11.42578125" style="132" customWidth="1"/>
    <col min="11769" max="11769" width="11" style="132" customWidth="1"/>
    <col min="11770" max="11770" width="10.85546875" style="132" customWidth="1"/>
    <col min="11771" max="11772" width="11.42578125" style="132" customWidth="1"/>
    <col min="11773" max="12017" width="9.140625" style="132"/>
    <col min="12018" max="12018" width="23.28515625" style="132" customWidth="1"/>
    <col min="12019" max="12019" width="9.5703125" style="132" customWidth="1"/>
    <col min="12020" max="12020" width="11" style="132" customWidth="1"/>
    <col min="12021" max="12021" width="10.5703125" style="132" customWidth="1"/>
    <col min="12022" max="12023" width="10.85546875" style="132" customWidth="1"/>
    <col min="12024" max="12024" width="11.42578125" style="132" customWidth="1"/>
    <col min="12025" max="12025" width="11" style="132" customWidth="1"/>
    <col min="12026" max="12026" width="10.85546875" style="132" customWidth="1"/>
    <col min="12027" max="12028" width="11.42578125" style="132" customWidth="1"/>
    <col min="12029" max="12273" width="9.140625" style="132"/>
    <col min="12274" max="12274" width="23.28515625" style="132" customWidth="1"/>
    <col min="12275" max="12275" width="9.5703125" style="132" customWidth="1"/>
    <col min="12276" max="12276" width="11" style="132" customWidth="1"/>
    <col min="12277" max="12277" width="10.5703125" style="132" customWidth="1"/>
    <col min="12278" max="12279" width="10.85546875" style="132" customWidth="1"/>
    <col min="12280" max="12280" width="11.42578125" style="132" customWidth="1"/>
    <col min="12281" max="12281" width="11" style="132" customWidth="1"/>
    <col min="12282" max="12282" width="10.85546875" style="132" customWidth="1"/>
    <col min="12283" max="12284" width="11.42578125" style="132" customWidth="1"/>
    <col min="12285" max="12529" width="9.140625" style="132"/>
    <col min="12530" max="12530" width="23.28515625" style="132" customWidth="1"/>
    <col min="12531" max="12531" width="9.5703125" style="132" customWidth="1"/>
    <col min="12532" max="12532" width="11" style="132" customWidth="1"/>
    <col min="12533" max="12533" width="10.5703125" style="132" customWidth="1"/>
    <col min="12534" max="12535" width="10.85546875" style="132" customWidth="1"/>
    <col min="12536" max="12536" width="11.42578125" style="132" customWidth="1"/>
    <col min="12537" max="12537" width="11" style="132" customWidth="1"/>
    <col min="12538" max="12538" width="10.85546875" style="132" customWidth="1"/>
    <col min="12539" max="12540" width="11.42578125" style="132" customWidth="1"/>
    <col min="12541" max="12785" width="9.140625" style="132"/>
    <col min="12786" max="12786" width="23.28515625" style="132" customWidth="1"/>
    <col min="12787" max="12787" width="9.5703125" style="132" customWidth="1"/>
    <col min="12788" max="12788" width="11" style="132" customWidth="1"/>
    <col min="12789" max="12789" width="10.5703125" style="132" customWidth="1"/>
    <col min="12790" max="12791" width="10.85546875" style="132" customWidth="1"/>
    <col min="12792" max="12792" width="11.42578125" style="132" customWidth="1"/>
    <col min="12793" max="12793" width="11" style="132" customWidth="1"/>
    <col min="12794" max="12794" width="10.85546875" style="132" customWidth="1"/>
    <col min="12795" max="12796" width="11.42578125" style="132" customWidth="1"/>
    <col min="12797" max="13041" width="9.140625" style="132"/>
    <col min="13042" max="13042" width="23.28515625" style="132" customWidth="1"/>
    <col min="13043" max="13043" width="9.5703125" style="132" customWidth="1"/>
    <col min="13044" max="13044" width="11" style="132" customWidth="1"/>
    <col min="13045" max="13045" width="10.5703125" style="132" customWidth="1"/>
    <col min="13046" max="13047" width="10.85546875" style="132" customWidth="1"/>
    <col min="13048" max="13048" width="11.42578125" style="132" customWidth="1"/>
    <col min="13049" max="13049" width="11" style="132" customWidth="1"/>
    <col min="13050" max="13050" width="10.85546875" style="132" customWidth="1"/>
    <col min="13051" max="13052" width="11.42578125" style="132" customWidth="1"/>
    <col min="13053" max="13297" width="9.140625" style="132"/>
    <col min="13298" max="13298" width="23.28515625" style="132" customWidth="1"/>
    <col min="13299" max="13299" width="9.5703125" style="132" customWidth="1"/>
    <col min="13300" max="13300" width="11" style="132" customWidth="1"/>
    <col min="13301" max="13301" width="10.5703125" style="132" customWidth="1"/>
    <col min="13302" max="13303" width="10.85546875" style="132" customWidth="1"/>
    <col min="13304" max="13304" width="11.42578125" style="132" customWidth="1"/>
    <col min="13305" max="13305" width="11" style="132" customWidth="1"/>
    <col min="13306" max="13306" width="10.85546875" style="132" customWidth="1"/>
    <col min="13307" max="13308" width="11.42578125" style="132" customWidth="1"/>
    <col min="13309" max="13553" width="9.140625" style="132"/>
    <col min="13554" max="13554" width="23.28515625" style="132" customWidth="1"/>
    <col min="13555" max="13555" width="9.5703125" style="132" customWidth="1"/>
    <col min="13556" max="13556" width="11" style="132" customWidth="1"/>
    <col min="13557" max="13557" width="10.5703125" style="132" customWidth="1"/>
    <col min="13558" max="13559" width="10.85546875" style="132" customWidth="1"/>
    <col min="13560" max="13560" width="11.42578125" style="132" customWidth="1"/>
    <col min="13561" max="13561" width="11" style="132" customWidth="1"/>
    <col min="13562" max="13562" width="10.85546875" style="132" customWidth="1"/>
    <col min="13563" max="13564" width="11.42578125" style="132" customWidth="1"/>
    <col min="13565" max="13809" width="9.140625" style="132"/>
    <col min="13810" max="13810" width="23.28515625" style="132" customWidth="1"/>
    <col min="13811" max="13811" width="9.5703125" style="132" customWidth="1"/>
    <col min="13812" max="13812" width="11" style="132" customWidth="1"/>
    <col min="13813" max="13813" width="10.5703125" style="132" customWidth="1"/>
    <col min="13814" max="13815" width="10.85546875" style="132" customWidth="1"/>
    <col min="13816" max="13816" width="11.42578125" style="132" customWidth="1"/>
    <col min="13817" max="13817" width="11" style="132" customWidth="1"/>
    <col min="13818" max="13818" width="10.85546875" style="132" customWidth="1"/>
    <col min="13819" max="13820" width="11.42578125" style="132" customWidth="1"/>
    <col min="13821" max="14065" width="9.140625" style="132"/>
    <col min="14066" max="14066" width="23.28515625" style="132" customWidth="1"/>
    <col min="14067" max="14067" width="9.5703125" style="132" customWidth="1"/>
    <col min="14068" max="14068" width="11" style="132" customWidth="1"/>
    <col min="14069" max="14069" width="10.5703125" style="132" customWidth="1"/>
    <col min="14070" max="14071" width="10.85546875" style="132" customWidth="1"/>
    <col min="14072" max="14072" width="11.42578125" style="132" customWidth="1"/>
    <col min="14073" max="14073" width="11" style="132" customWidth="1"/>
    <col min="14074" max="14074" width="10.85546875" style="132" customWidth="1"/>
    <col min="14075" max="14076" width="11.42578125" style="132" customWidth="1"/>
    <col min="14077" max="14321" width="9.140625" style="132"/>
    <col min="14322" max="14322" width="23.28515625" style="132" customWidth="1"/>
    <col min="14323" max="14323" width="9.5703125" style="132" customWidth="1"/>
    <col min="14324" max="14324" width="11" style="132" customWidth="1"/>
    <col min="14325" max="14325" width="10.5703125" style="132" customWidth="1"/>
    <col min="14326" max="14327" width="10.85546875" style="132" customWidth="1"/>
    <col min="14328" max="14328" width="11.42578125" style="132" customWidth="1"/>
    <col min="14329" max="14329" width="11" style="132" customWidth="1"/>
    <col min="14330" max="14330" width="10.85546875" style="132" customWidth="1"/>
    <col min="14331" max="14332" width="11.42578125" style="132" customWidth="1"/>
    <col min="14333" max="14577" width="9.140625" style="132"/>
    <col min="14578" max="14578" width="23.28515625" style="132" customWidth="1"/>
    <col min="14579" max="14579" width="9.5703125" style="132" customWidth="1"/>
    <col min="14580" max="14580" width="11" style="132" customWidth="1"/>
    <col min="14581" max="14581" width="10.5703125" style="132" customWidth="1"/>
    <col min="14582" max="14583" width="10.85546875" style="132" customWidth="1"/>
    <col min="14584" max="14584" width="11.42578125" style="132" customWidth="1"/>
    <col min="14585" max="14585" width="11" style="132" customWidth="1"/>
    <col min="14586" max="14586" width="10.85546875" style="132" customWidth="1"/>
    <col min="14587" max="14588" width="11.42578125" style="132" customWidth="1"/>
    <col min="14589" max="14833" width="9.140625" style="132"/>
    <col min="14834" max="14834" width="23.28515625" style="132" customWidth="1"/>
    <col min="14835" max="14835" width="9.5703125" style="132" customWidth="1"/>
    <col min="14836" max="14836" width="11" style="132" customWidth="1"/>
    <col min="14837" max="14837" width="10.5703125" style="132" customWidth="1"/>
    <col min="14838" max="14839" width="10.85546875" style="132" customWidth="1"/>
    <col min="14840" max="14840" width="11.42578125" style="132" customWidth="1"/>
    <col min="14841" max="14841" width="11" style="132" customWidth="1"/>
    <col min="14842" max="14842" width="10.85546875" style="132" customWidth="1"/>
    <col min="14843" max="14844" width="11.42578125" style="132" customWidth="1"/>
    <col min="14845" max="15089" width="9.140625" style="132"/>
    <col min="15090" max="15090" width="23.28515625" style="132" customWidth="1"/>
    <col min="15091" max="15091" width="9.5703125" style="132" customWidth="1"/>
    <col min="15092" max="15092" width="11" style="132" customWidth="1"/>
    <col min="15093" max="15093" width="10.5703125" style="132" customWidth="1"/>
    <col min="15094" max="15095" width="10.85546875" style="132" customWidth="1"/>
    <col min="15096" max="15096" width="11.42578125" style="132" customWidth="1"/>
    <col min="15097" max="15097" width="11" style="132" customWidth="1"/>
    <col min="15098" max="15098" width="10.85546875" style="132" customWidth="1"/>
    <col min="15099" max="15100" width="11.42578125" style="132" customWidth="1"/>
    <col min="15101" max="15345" width="9.140625" style="132"/>
    <col min="15346" max="15346" width="23.28515625" style="132" customWidth="1"/>
    <col min="15347" max="15347" width="9.5703125" style="132" customWidth="1"/>
    <col min="15348" max="15348" width="11" style="132" customWidth="1"/>
    <col min="15349" max="15349" width="10.5703125" style="132" customWidth="1"/>
    <col min="15350" max="15351" width="10.85546875" style="132" customWidth="1"/>
    <col min="15352" max="15352" width="11.42578125" style="132" customWidth="1"/>
    <col min="15353" max="15353" width="11" style="132" customWidth="1"/>
    <col min="15354" max="15354" width="10.85546875" style="132" customWidth="1"/>
    <col min="15355" max="15356" width="11.42578125" style="132" customWidth="1"/>
    <col min="15357" max="15601" width="9.140625" style="132"/>
    <col min="15602" max="15602" width="23.28515625" style="132" customWidth="1"/>
    <col min="15603" max="15603" width="9.5703125" style="132" customWidth="1"/>
    <col min="15604" max="15604" width="11" style="132" customWidth="1"/>
    <col min="15605" max="15605" width="10.5703125" style="132" customWidth="1"/>
    <col min="15606" max="15607" width="10.85546875" style="132" customWidth="1"/>
    <col min="15608" max="15608" width="11.42578125" style="132" customWidth="1"/>
    <col min="15609" max="15609" width="11" style="132" customWidth="1"/>
    <col min="15610" max="15610" width="10.85546875" style="132" customWidth="1"/>
    <col min="15611" max="15612" width="11.42578125" style="132" customWidth="1"/>
    <col min="15613" max="15857" width="9.140625" style="132"/>
    <col min="15858" max="15858" width="23.28515625" style="132" customWidth="1"/>
    <col min="15859" max="15859" width="9.5703125" style="132" customWidth="1"/>
    <col min="15860" max="15860" width="11" style="132" customWidth="1"/>
    <col min="15861" max="15861" width="10.5703125" style="132" customWidth="1"/>
    <col min="15862" max="15863" width="10.85546875" style="132" customWidth="1"/>
    <col min="15864" max="15864" width="11.42578125" style="132" customWidth="1"/>
    <col min="15865" max="15865" width="11" style="132" customWidth="1"/>
    <col min="15866" max="15866" width="10.85546875" style="132" customWidth="1"/>
    <col min="15867" max="15868" width="11.42578125" style="132" customWidth="1"/>
    <col min="15869" max="16113" width="9.140625" style="132"/>
    <col min="16114" max="16114" width="23.28515625" style="132" customWidth="1"/>
    <col min="16115" max="16115" width="9.5703125" style="132" customWidth="1"/>
    <col min="16116" max="16116" width="11" style="132" customWidth="1"/>
    <col min="16117" max="16117" width="10.5703125" style="132" customWidth="1"/>
    <col min="16118" max="16119" width="10.85546875" style="132" customWidth="1"/>
    <col min="16120" max="16120" width="11.42578125" style="132" customWidth="1"/>
    <col min="16121" max="16121" width="11" style="132" customWidth="1"/>
    <col min="16122" max="16122" width="10.85546875" style="132" customWidth="1"/>
    <col min="16123" max="16124" width="11.42578125" style="132" customWidth="1"/>
    <col min="16125" max="16384" width="9.140625" style="132"/>
  </cols>
  <sheetData>
    <row r="1" spans="1:17" ht="28.5" customHeight="1">
      <c r="A1" s="468" t="s">
        <v>165</v>
      </c>
      <c r="B1" s="468"/>
      <c r="C1" s="468"/>
      <c r="D1" s="468"/>
      <c r="E1" s="468"/>
      <c r="F1" s="468"/>
      <c r="G1" s="468"/>
    </row>
    <row r="2" spans="1:17" ht="12" customHeight="1">
      <c r="A2" s="133"/>
      <c r="B2" s="133"/>
      <c r="C2" s="133"/>
      <c r="D2" s="133"/>
      <c r="G2" s="134" t="s">
        <v>102</v>
      </c>
    </row>
    <row r="3" spans="1:17" ht="18.75" customHeight="1">
      <c r="A3" s="455"/>
      <c r="B3" s="461" t="s">
        <v>111</v>
      </c>
      <c r="C3" s="461"/>
      <c r="D3" s="461"/>
      <c r="E3" s="461" t="s">
        <v>50</v>
      </c>
      <c r="F3" s="461"/>
      <c r="G3" s="464"/>
      <c r="H3" s="232"/>
    </row>
    <row r="4" spans="1:17" ht="16.5" customHeight="1">
      <c r="A4" s="455"/>
      <c r="B4" s="461" t="s">
        <v>106</v>
      </c>
      <c r="C4" s="461"/>
      <c r="D4" s="461"/>
      <c r="E4" s="461" t="s">
        <v>106</v>
      </c>
      <c r="F4" s="461"/>
      <c r="G4" s="464"/>
      <c r="H4" s="232"/>
    </row>
    <row r="5" spans="1:17" ht="39.75" customHeight="1">
      <c r="A5" s="455"/>
      <c r="B5" s="207" t="s">
        <v>144</v>
      </c>
      <c r="C5" s="207" t="s">
        <v>112</v>
      </c>
      <c r="D5" s="207" t="s">
        <v>147</v>
      </c>
      <c r="E5" s="207" t="s">
        <v>144</v>
      </c>
      <c r="F5" s="207" t="s">
        <v>112</v>
      </c>
      <c r="G5" s="231" t="s">
        <v>147</v>
      </c>
      <c r="H5" s="232"/>
    </row>
    <row r="6" spans="1:17">
      <c r="A6" s="238" t="s">
        <v>64</v>
      </c>
      <c r="B6" s="248">
        <v>6152</v>
      </c>
      <c r="C6" s="248">
        <v>12803</v>
      </c>
      <c r="D6" s="244">
        <v>48.1</v>
      </c>
      <c r="E6" s="248">
        <v>10477</v>
      </c>
      <c r="F6" s="248">
        <v>23378</v>
      </c>
      <c r="G6" s="244">
        <v>44.8</v>
      </c>
      <c r="H6" s="233"/>
      <c r="I6" s="248"/>
      <c r="J6" s="248"/>
      <c r="K6" s="244"/>
      <c r="L6" s="244"/>
      <c r="M6" s="245"/>
      <c r="N6" s="248"/>
      <c r="O6" s="248"/>
      <c r="P6" s="244"/>
      <c r="Q6" s="244"/>
    </row>
    <row r="7" spans="1:17">
      <c r="A7" s="209" t="s">
        <v>65</v>
      </c>
      <c r="B7" s="248">
        <v>211</v>
      </c>
      <c r="C7" s="248">
        <v>270</v>
      </c>
      <c r="D7" s="244">
        <v>78.099999999999994</v>
      </c>
      <c r="E7" s="248">
        <v>1787</v>
      </c>
      <c r="F7" s="248">
        <v>1226</v>
      </c>
      <c r="G7" s="244">
        <v>145.80000000000001</v>
      </c>
      <c r="H7" s="221"/>
      <c r="I7" s="248"/>
      <c r="J7" s="248"/>
      <c r="K7" s="244"/>
      <c r="L7" s="244"/>
      <c r="M7" s="245"/>
      <c r="N7" s="248"/>
      <c r="O7" s="248"/>
      <c r="P7" s="244"/>
      <c r="Q7" s="244"/>
    </row>
    <row r="8" spans="1:17">
      <c r="A8" s="209" t="s">
        <v>66</v>
      </c>
      <c r="B8" s="248">
        <v>1066</v>
      </c>
      <c r="C8" s="248">
        <v>1248</v>
      </c>
      <c r="D8" s="244">
        <v>85.4</v>
      </c>
      <c r="E8" s="248">
        <v>497</v>
      </c>
      <c r="F8" s="248">
        <v>1055</v>
      </c>
      <c r="G8" s="244">
        <v>47.1</v>
      </c>
      <c r="H8" s="221"/>
      <c r="I8" s="248"/>
      <c r="J8" s="248"/>
      <c r="K8" s="244"/>
      <c r="L8" s="244"/>
      <c r="M8" s="245"/>
      <c r="N8" s="248"/>
      <c r="O8" s="248"/>
      <c r="P8" s="244"/>
      <c r="Q8" s="244"/>
    </row>
    <row r="9" spans="1:17">
      <c r="A9" s="209" t="s">
        <v>67</v>
      </c>
      <c r="B9" s="248">
        <v>184</v>
      </c>
      <c r="C9" s="248">
        <v>2950</v>
      </c>
      <c r="D9" s="244">
        <v>6.2</v>
      </c>
      <c r="E9" s="248">
        <v>287</v>
      </c>
      <c r="F9" s="248">
        <v>9894</v>
      </c>
      <c r="G9" s="244">
        <v>2.9</v>
      </c>
      <c r="H9" s="221"/>
      <c r="I9" s="248"/>
      <c r="J9" s="248"/>
      <c r="K9" s="244"/>
      <c r="L9" s="244"/>
      <c r="M9" s="245"/>
      <c r="N9" s="248"/>
      <c r="O9" s="248"/>
      <c r="P9" s="244"/>
      <c r="Q9" s="244"/>
    </row>
    <row r="10" spans="1:17">
      <c r="A10" s="209" t="s">
        <v>68</v>
      </c>
      <c r="B10" s="248">
        <v>458</v>
      </c>
      <c r="C10" s="248">
        <v>932</v>
      </c>
      <c r="D10" s="244">
        <v>49.1</v>
      </c>
      <c r="E10" s="248">
        <v>552</v>
      </c>
      <c r="F10" s="248">
        <v>2645</v>
      </c>
      <c r="G10" s="244">
        <v>20.9</v>
      </c>
      <c r="H10" s="221"/>
      <c r="I10" s="248"/>
      <c r="J10" s="248"/>
      <c r="K10" s="244"/>
      <c r="L10" s="244"/>
      <c r="M10" s="245"/>
      <c r="N10" s="248"/>
      <c r="O10" s="248"/>
      <c r="P10" s="244"/>
      <c r="Q10" s="244"/>
    </row>
    <row r="11" spans="1:17">
      <c r="A11" s="209" t="s">
        <v>69</v>
      </c>
      <c r="B11" s="248">
        <v>16</v>
      </c>
      <c r="C11" s="248">
        <v>39</v>
      </c>
      <c r="D11" s="244">
        <v>41</v>
      </c>
      <c r="E11" s="248">
        <v>712</v>
      </c>
      <c r="F11" s="248">
        <v>470</v>
      </c>
      <c r="G11" s="244">
        <v>151.5</v>
      </c>
      <c r="H11" s="221"/>
      <c r="I11" s="248"/>
      <c r="J11" s="248"/>
      <c r="K11" s="244"/>
      <c r="L11" s="244"/>
      <c r="M11" s="245"/>
      <c r="N11" s="248"/>
      <c r="O11" s="248"/>
      <c r="P11" s="244"/>
      <c r="Q11" s="244"/>
    </row>
    <row r="12" spans="1:17">
      <c r="A12" s="209" t="s">
        <v>70</v>
      </c>
      <c r="B12" s="248">
        <v>114</v>
      </c>
      <c r="C12" s="248">
        <v>502</v>
      </c>
      <c r="D12" s="244">
        <v>22.7</v>
      </c>
      <c r="E12" s="248">
        <v>270</v>
      </c>
      <c r="F12" s="248">
        <v>1796</v>
      </c>
      <c r="G12" s="244">
        <v>15</v>
      </c>
      <c r="H12" s="221"/>
      <c r="I12" s="248"/>
      <c r="J12" s="248"/>
      <c r="K12" s="244"/>
      <c r="L12" s="244"/>
      <c r="M12" s="245"/>
      <c r="N12" s="248"/>
      <c r="O12" s="248"/>
      <c r="P12" s="244"/>
      <c r="Q12" s="244"/>
    </row>
    <row r="13" spans="1:17">
      <c r="A13" s="209" t="s">
        <v>71</v>
      </c>
      <c r="B13" s="248">
        <v>14</v>
      </c>
      <c r="C13" s="248">
        <v>685</v>
      </c>
      <c r="D13" s="244">
        <v>2</v>
      </c>
      <c r="E13" s="248">
        <v>101</v>
      </c>
      <c r="F13" s="248">
        <v>111</v>
      </c>
      <c r="G13" s="244">
        <v>91</v>
      </c>
      <c r="H13" s="221"/>
      <c r="I13" s="248"/>
      <c r="J13" s="248"/>
      <c r="K13" s="244"/>
      <c r="L13" s="244"/>
      <c r="M13" s="245"/>
      <c r="N13" s="248"/>
      <c r="O13" s="248"/>
      <c r="P13" s="244"/>
      <c r="Q13" s="244"/>
    </row>
    <row r="14" spans="1:17">
      <c r="A14" s="209" t="s">
        <v>72</v>
      </c>
      <c r="B14" s="248">
        <v>265</v>
      </c>
      <c r="C14" s="248">
        <v>482</v>
      </c>
      <c r="D14" s="244">
        <v>55</v>
      </c>
      <c r="E14" s="248">
        <v>2557</v>
      </c>
      <c r="F14" s="248">
        <v>2073</v>
      </c>
      <c r="G14" s="244">
        <v>123.3</v>
      </c>
      <c r="H14" s="221"/>
      <c r="I14" s="248"/>
      <c r="J14" s="248"/>
      <c r="K14" s="244"/>
      <c r="L14" s="244"/>
      <c r="M14" s="245"/>
      <c r="N14" s="248"/>
      <c r="O14" s="248"/>
      <c r="P14" s="244"/>
      <c r="Q14" s="244"/>
    </row>
    <row r="15" spans="1:17">
      <c r="A15" s="209" t="s">
        <v>73</v>
      </c>
      <c r="B15" s="248">
        <v>272</v>
      </c>
      <c r="C15" s="248">
        <v>224</v>
      </c>
      <c r="D15" s="244">
        <v>121.4</v>
      </c>
      <c r="E15" s="248">
        <v>772</v>
      </c>
      <c r="F15" s="248">
        <v>1049</v>
      </c>
      <c r="G15" s="244">
        <v>73.599999999999994</v>
      </c>
      <c r="H15" s="221"/>
      <c r="I15" s="248"/>
      <c r="J15" s="248"/>
      <c r="K15" s="244"/>
      <c r="L15" s="244"/>
      <c r="M15" s="245"/>
      <c r="N15" s="248"/>
      <c r="O15" s="248"/>
      <c r="P15" s="244"/>
      <c r="Q15" s="244"/>
    </row>
    <row r="16" spans="1:17" ht="14.25" customHeight="1">
      <c r="A16" s="209" t="s">
        <v>74</v>
      </c>
      <c r="B16" s="248">
        <v>1056</v>
      </c>
      <c r="C16" s="248">
        <v>2474</v>
      </c>
      <c r="D16" s="244">
        <v>42.7</v>
      </c>
      <c r="E16" s="248">
        <v>357</v>
      </c>
      <c r="F16" s="248">
        <v>818</v>
      </c>
      <c r="G16" s="244">
        <v>43.6</v>
      </c>
      <c r="H16" s="221"/>
      <c r="I16" s="248"/>
      <c r="J16" s="248"/>
      <c r="K16" s="244"/>
      <c r="L16" s="244"/>
      <c r="M16" s="245"/>
      <c r="N16" s="248"/>
      <c r="O16" s="248"/>
      <c r="P16" s="244"/>
      <c r="Q16" s="244"/>
    </row>
    <row r="17" spans="1:17" ht="14.25" customHeight="1">
      <c r="A17" s="209" t="s">
        <v>75</v>
      </c>
      <c r="B17" s="248">
        <v>12</v>
      </c>
      <c r="C17" s="248">
        <v>7</v>
      </c>
      <c r="D17" s="244">
        <v>171.4</v>
      </c>
      <c r="E17" s="245">
        <v>4</v>
      </c>
      <c r="F17" s="245">
        <v>38</v>
      </c>
      <c r="G17" s="245">
        <v>10.5</v>
      </c>
      <c r="H17" s="221"/>
      <c r="I17" s="248"/>
      <c r="J17" s="248"/>
      <c r="K17" s="244"/>
      <c r="L17" s="244"/>
      <c r="M17" s="245"/>
      <c r="N17" s="248"/>
      <c r="O17" s="248"/>
      <c r="P17" s="244"/>
      <c r="Q17" s="244"/>
    </row>
    <row r="18" spans="1:17" ht="14.25" customHeight="1">
      <c r="A18" s="209" t="s">
        <v>76</v>
      </c>
      <c r="B18" s="248">
        <v>4</v>
      </c>
      <c r="C18" s="248">
        <v>19</v>
      </c>
      <c r="D18" s="244">
        <v>21.1</v>
      </c>
      <c r="E18" s="248">
        <v>59</v>
      </c>
      <c r="F18" s="248">
        <v>348</v>
      </c>
      <c r="G18" s="244">
        <v>17</v>
      </c>
      <c r="H18" s="221"/>
      <c r="I18" s="248"/>
      <c r="J18" s="248"/>
      <c r="K18" s="244"/>
      <c r="L18" s="244"/>
      <c r="M18" s="245"/>
      <c r="N18" s="248"/>
      <c r="O18" s="248"/>
      <c r="P18" s="244"/>
      <c r="Q18" s="244"/>
    </row>
    <row r="19" spans="1:17" ht="14.25" customHeight="1">
      <c r="A19" s="209" t="s">
        <v>77</v>
      </c>
      <c r="B19" s="248">
        <v>984</v>
      </c>
      <c r="C19" s="248">
        <v>1009</v>
      </c>
      <c r="D19" s="244">
        <v>97.5</v>
      </c>
      <c r="E19" s="248">
        <v>251</v>
      </c>
      <c r="F19" s="248">
        <v>237</v>
      </c>
      <c r="G19" s="244">
        <v>105.9</v>
      </c>
      <c r="H19" s="221"/>
      <c r="I19" s="248"/>
      <c r="J19" s="248"/>
      <c r="K19" s="244"/>
      <c r="L19" s="244"/>
      <c r="M19" s="245"/>
      <c r="N19" s="248"/>
      <c r="O19" s="248"/>
      <c r="P19" s="244"/>
      <c r="Q19" s="244"/>
    </row>
    <row r="20" spans="1:17" ht="14.25" customHeight="1">
      <c r="A20" s="209" t="s">
        <v>78</v>
      </c>
      <c r="B20" s="248">
        <v>1000</v>
      </c>
      <c r="C20" s="248">
        <v>1237</v>
      </c>
      <c r="D20" s="244">
        <v>80.8</v>
      </c>
      <c r="E20" s="248">
        <v>188</v>
      </c>
      <c r="F20" s="248">
        <v>198</v>
      </c>
      <c r="G20" s="244">
        <v>94.9</v>
      </c>
      <c r="H20" s="221"/>
      <c r="I20" s="248"/>
      <c r="J20" s="248"/>
      <c r="K20" s="244"/>
      <c r="L20" s="244"/>
      <c r="M20" s="245"/>
      <c r="N20" s="248"/>
      <c r="O20" s="248"/>
      <c r="P20" s="244"/>
      <c r="Q20" s="244"/>
    </row>
    <row r="21" spans="1:17" ht="14.25" customHeight="1">
      <c r="A21" s="209" t="s">
        <v>117</v>
      </c>
      <c r="B21" s="248">
        <v>215</v>
      </c>
      <c r="C21" s="248">
        <v>141</v>
      </c>
      <c r="D21" s="244">
        <v>152.5</v>
      </c>
      <c r="E21" s="248">
        <v>2034</v>
      </c>
      <c r="F21" s="248">
        <v>1182</v>
      </c>
      <c r="G21" s="244">
        <v>172.1</v>
      </c>
      <c r="H21" s="221"/>
      <c r="I21" s="248"/>
      <c r="J21" s="248"/>
      <c r="K21" s="244"/>
      <c r="L21" s="244"/>
      <c r="M21" s="245"/>
      <c r="N21" s="248"/>
      <c r="O21" s="248"/>
      <c r="P21" s="244"/>
      <c r="Q21" s="244"/>
    </row>
    <row r="22" spans="1:17" ht="14.25" customHeight="1">
      <c r="A22" s="209" t="s">
        <v>80</v>
      </c>
      <c r="B22" s="245" t="s">
        <v>178</v>
      </c>
      <c r="C22" s="248">
        <v>81</v>
      </c>
      <c r="D22" s="245" t="s">
        <v>178</v>
      </c>
      <c r="E22" s="245" t="s">
        <v>178</v>
      </c>
      <c r="F22" s="248">
        <v>125</v>
      </c>
      <c r="G22" s="245" t="s">
        <v>178</v>
      </c>
      <c r="H22" s="221"/>
      <c r="I22" s="248"/>
      <c r="J22" s="245"/>
      <c r="K22" s="245"/>
      <c r="L22" s="244"/>
      <c r="M22" s="245"/>
      <c r="N22" s="248"/>
      <c r="O22" s="248"/>
      <c r="P22" s="244"/>
      <c r="Q22" s="244"/>
    </row>
    <row r="23" spans="1:17" ht="14.25" customHeight="1">
      <c r="A23" s="212" t="s">
        <v>81</v>
      </c>
      <c r="B23" s="248">
        <v>281</v>
      </c>
      <c r="C23" s="248">
        <v>503</v>
      </c>
      <c r="D23" s="244">
        <v>55.9</v>
      </c>
      <c r="E23" s="248">
        <v>35</v>
      </c>
      <c r="F23" s="248">
        <v>99</v>
      </c>
      <c r="G23" s="244">
        <v>35.4</v>
      </c>
      <c r="H23" s="221"/>
      <c r="I23" s="248"/>
      <c r="J23" s="248"/>
      <c r="K23" s="244"/>
      <c r="L23" s="244"/>
      <c r="M23" s="245"/>
      <c r="N23" s="248"/>
      <c r="O23" s="248"/>
      <c r="P23" s="244"/>
      <c r="Q23" s="244"/>
    </row>
    <row r="24" spans="1:17">
      <c r="A24" s="211" t="s">
        <v>84</v>
      </c>
      <c r="B24" s="305" t="s">
        <v>178</v>
      </c>
      <c r="C24" s="305" t="s">
        <v>178</v>
      </c>
      <c r="D24" s="305" t="s">
        <v>178</v>
      </c>
      <c r="E24" s="298">
        <v>14</v>
      </c>
      <c r="F24" s="298">
        <v>14</v>
      </c>
      <c r="G24" s="296">
        <v>100</v>
      </c>
      <c r="I24" s="245"/>
      <c r="J24" s="248"/>
      <c r="K24" s="245"/>
      <c r="L24" s="245"/>
      <c r="M24" s="245"/>
      <c r="N24" s="248"/>
      <c r="O24" s="248"/>
      <c r="P24" s="244"/>
      <c r="Q24" s="244"/>
    </row>
    <row r="25" spans="1:17">
      <c r="D25" s="164"/>
    </row>
    <row r="26" spans="1:17">
      <c r="A26" s="136"/>
      <c r="B26" s="133"/>
      <c r="C26" s="133"/>
      <c r="D26" s="133"/>
      <c r="F26" s="452" t="s">
        <v>137</v>
      </c>
      <c r="G26" s="452"/>
    </row>
    <row r="27" spans="1:17" ht="13.5" customHeight="1">
      <c r="A27" s="455"/>
      <c r="B27" s="461" t="s">
        <v>49</v>
      </c>
      <c r="C27" s="461"/>
      <c r="D27" s="464"/>
      <c r="E27" s="464" t="s">
        <v>48</v>
      </c>
      <c r="F27" s="465"/>
      <c r="G27" s="465"/>
    </row>
    <row r="28" spans="1:17" ht="13.5" customHeight="1">
      <c r="A28" s="455"/>
      <c r="B28" s="461" t="s">
        <v>106</v>
      </c>
      <c r="C28" s="461"/>
      <c r="D28" s="464"/>
      <c r="E28" s="466" t="s">
        <v>106</v>
      </c>
      <c r="F28" s="467"/>
      <c r="G28" s="467"/>
    </row>
    <row r="29" spans="1:17" ht="33.75">
      <c r="A29" s="455"/>
      <c r="B29" s="272" t="s">
        <v>144</v>
      </c>
      <c r="C29" s="272" t="s">
        <v>112</v>
      </c>
      <c r="D29" s="272" t="s">
        <v>147</v>
      </c>
      <c r="E29" s="272" t="s">
        <v>144</v>
      </c>
      <c r="F29" s="272" t="s">
        <v>112</v>
      </c>
      <c r="G29" s="274" t="s">
        <v>147</v>
      </c>
    </row>
    <row r="30" spans="1:17">
      <c r="A30" s="238" t="s">
        <v>64</v>
      </c>
      <c r="B30" s="248">
        <v>154</v>
      </c>
      <c r="C30" s="248">
        <v>1393</v>
      </c>
      <c r="D30" s="244">
        <v>11.1</v>
      </c>
      <c r="E30" s="248">
        <v>12809</v>
      </c>
      <c r="F30" s="248">
        <v>15801</v>
      </c>
      <c r="G30" s="244">
        <v>81.099999999999994</v>
      </c>
      <c r="H30" s="221"/>
      <c r="I30" s="248"/>
      <c r="J30" s="248"/>
      <c r="K30" s="244"/>
      <c r="L30" s="244"/>
      <c r="M30" s="245"/>
      <c r="N30" s="248"/>
      <c r="O30" s="248"/>
      <c r="P30" s="244"/>
      <c r="Q30" s="244"/>
    </row>
    <row r="31" spans="1:17">
      <c r="A31" s="209" t="s">
        <v>66</v>
      </c>
      <c r="B31" s="245" t="s">
        <v>178</v>
      </c>
      <c r="C31" s="245">
        <v>13</v>
      </c>
      <c r="D31" s="245" t="s">
        <v>178</v>
      </c>
      <c r="E31" s="248">
        <v>141</v>
      </c>
      <c r="F31" s="248">
        <v>291</v>
      </c>
      <c r="G31" s="244">
        <v>48.5</v>
      </c>
      <c r="H31" s="221"/>
      <c r="I31" s="248"/>
      <c r="J31" s="248"/>
      <c r="K31" s="244"/>
      <c r="L31" s="244"/>
      <c r="M31" s="245"/>
      <c r="N31" s="248"/>
      <c r="O31" s="248"/>
      <c r="P31" s="244"/>
      <c r="Q31" s="244"/>
    </row>
    <row r="32" spans="1:17">
      <c r="A32" s="209" t="s">
        <v>67</v>
      </c>
      <c r="B32" s="245" t="s">
        <v>178</v>
      </c>
      <c r="C32" s="248">
        <v>509</v>
      </c>
      <c r="D32" s="245" t="s">
        <v>178</v>
      </c>
      <c r="E32" s="245" t="s">
        <v>178</v>
      </c>
      <c r="F32" s="245" t="s">
        <v>178</v>
      </c>
      <c r="G32" s="245" t="s">
        <v>178</v>
      </c>
      <c r="H32" s="222"/>
      <c r="I32" s="248"/>
      <c r="J32" s="248"/>
      <c r="K32" s="244"/>
      <c r="L32" s="244"/>
      <c r="M32" s="245"/>
      <c r="N32" s="245"/>
      <c r="O32" s="245"/>
      <c r="P32" s="245"/>
      <c r="Q32" s="245"/>
    </row>
    <row r="33" spans="1:17">
      <c r="A33" s="209" t="s">
        <v>68</v>
      </c>
      <c r="B33" s="248">
        <v>111</v>
      </c>
      <c r="C33" s="248">
        <v>84</v>
      </c>
      <c r="D33" s="244">
        <v>132.1</v>
      </c>
      <c r="E33" s="248">
        <v>386</v>
      </c>
      <c r="F33" s="248">
        <v>5591</v>
      </c>
      <c r="G33" s="244">
        <v>6.9</v>
      </c>
      <c r="H33" s="221"/>
      <c r="I33" s="248"/>
      <c r="J33" s="248"/>
      <c r="K33" s="244"/>
      <c r="L33" s="244"/>
      <c r="M33" s="245"/>
      <c r="N33" s="248"/>
      <c r="O33" s="248"/>
      <c r="P33" s="244"/>
      <c r="Q33" s="244"/>
    </row>
    <row r="34" spans="1:17">
      <c r="A34" s="209" t="s">
        <v>69</v>
      </c>
      <c r="B34" s="248">
        <v>2</v>
      </c>
      <c r="C34" s="248">
        <v>188</v>
      </c>
      <c r="D34" s="244">
        <v>1.1000000000000001</v>
      </c>
      <c r="E34" s="245" t="s">
        <v>178</v>
      </c>
      <c r="F34" s="248">
        <v>5</v>
      </c>
      <c r="G34" s="245" t="s">
        <v>178</v>
      </c>
      <c r="H34" s="222"/>
      <c r="I34" s="248"/>
      <c r="J34" s="248"/>
      <c r="K34" s="244"/>
      <c r="L34" s="244"/>
      <c r="M34" s="245"/>
      <c r="N34" s="248"/>
      <c r="O34" s="245"/>
      <c r="P34" s="245"/>
      <c r="Q34" s="244"/>
    </row>
    <row r="35" spans="1:17">
      <c r="A35" s="209" t="s">
        <v>70</v>
      </c>
      <c r="B35" s="245" t="s">
        <v>178</v>
      </c>
      <c r="C35" s="245">
        <v>308</v>
      </c>
      <c r="D35" s="245" t="s">
        <v>178</v>
      </c>
      <c r="E35" s="248">
        <v>19</v>
      </c>
      <c r="F35" s="248">
        <v>39</v>
      </c>
      <c r="G35" s="244">
        <v>48.7</v>
      </c>
      <c r="H35" s="221"/>
      <c r="I35" s="248"/>
      <c r="J35" s="248"/>
      <c r="K35" s="244"/>
      <c r="L35" s="244"/>
      <c r="M35" s="245"/>
      <c r="N35" s="248"/>
      <c r="O35" s="248"/>
      <c r="P35" s="244"/>
      <c r="Q35" s="244"/>
    </row>
    <row r="36" spans="1:17">
      <c r="A36" s="209" t="s">
        <v>71</v>
      </c>
      <c r="B36" s="248">
        <v>11</v>
      </c>
      <c r="C36" s="248">
        <v>114</v>
      </c>
      <c r="D36" s="244">
        <v>9.6</v>
      </c>
      <c r="E36" s="245">
        <v>2</v>
      </c>
      <c r="F36" s="245">
        <v>2</v>
      </c>
      <c r="G36" s="244">
        <v>100</v>
      </c>
      <c r="H36" s="221"/>
      <c r="I36" s="248"/>
      <c r="J36" s="248"/>
      <c r="K36" s="244"/>
      <c r="L36" s="244"/>
      <c r="M36" s="245"/>
      <c r="N36" s="248"/>
      <c r="O36" s="248"/>
      <c r="P36" s="244"/>
      <c r="Q36" s="244"/>
    </row>
    <row r="37" spans="1:17">
      <c r="A37" s="209" t="s">
        <v>72</v>
      </c>
      <c r="B37" s="245">
        <v>1</v>
      </c>
      <c r="C37" s="248">
        <v>36</v>
      </c>
      <c r="D37" s="245">
        <v>2.8</v>
      </c>
      <c r="E37" s="248">
        <v>1559</v>
      </c>
      <c r="F37" s="248">
        <v>1327</v>
      </c>
      <c r="G37" s="244">
        <v>117.5</v>
      </c>
      <c r="H37" s="221"/>
      <c r="I37" s="248"/>
      <c r="J37" s="248"/>
      <c r="K37" s="244"/>
      <c r="L37" s="244"/>
      <c r="M37" s="245"/>
      <c r="N37" s="248"/>
      <c r="O37" s="248"/>
      <c r="P37" s="244"/>
      <c r="Q37" s="244"/>
    </row>
    <row r="38" spans="1:17">
      <c r="A38" s="209" t="s">
        <v>73</v>
      </c>
      <c r="B38" s="245">
        <v>4</v>
      </c>
      <c r="C38" s="245">
        <v>27</v>
      </c>
      <c r="D38" s="245">
        <v>14.8</v>
      </c>
      <c r="E38" s="248">
        <v>3285</v>
      </c>
      <c r="F38" s="248">
        <v>3721</v>
      </c>
      <c r="G38" s="244">
        <v>88.3</v>
      </c>
      <c r="H38" s="221"/>
      <c r="I38" s="248"/>
      <c r="J38" s="248"/>
      <c r="K38" s="244"/>
      <c r="L38" s="244"/>
      <c r="M38" s="245"/>
      <c r="N38" s="248"/>
      <c r="O38" s="248"/>
      <c r="P38" s="244"/>
      <c r="Q38" s="244"/>
    </row>
    <row r="39" spans="1:17">
      <c r="A39" s="209" t="s">
        <v>74</v>
      </c>
      <c r="B39" s="248">
        <v>3</v>
      </c>
      <c r="C39" s="245">
        <v>8</v>
      </c>
      <c r="D39" s="245">
        <v>37.5</v>
      </c>
      <c r="E39" s="248">
        <v>699</v>
      </c>
      <c r="F39" s="248">
        <v>612</v>
      </c>
      <c r="G39" s="244">
        <v>114.2</v>
      </c>
      <c r="H39" s="221"/>
      <c r="I39" s="248"/>
      <c r="J39" s="248"/>
      <c r="K39" s="244"/>
      <c r="L39" s="244"/>
      <c r="M39" s="245"/>
      <c r="N39" s="248"/>
      <c r="O39" s="248"/>
      <c r="P39" s="244"/>
      <c r="Q39" s="244"/>
    </row>
    <row r="40" spans="1:17">
      <c r="A40" s="209" t="s">
        <v>76</v>
      </c>
      <c r="B40" s="245" t="s">
        <v>178</v>
      </c>
      <c r="C40" s="248">
        <v>93</v>
      </c>
      <c r="D40" s="245" t="s">
        <v>178</v>
      </c>
      <c r="E40" s="245" t="s">
        <v>178</v>
      </c>
      <c r="F40" s="245" t="s">
        <v>178</v>
      </c>
      <c r="G40" s="245" t="s">
        <v>178</v>
      </c>
      <c r="H40" s="222"/>
      <c r="I40" s="248"/>
      <c r="J40" s="248"/>
      <c r="K40" s="244"/>
      <c r="L40" s="244"/>
      <c r="M40" s="245"/>
      <c r="N40" s="245"/>
      <c r="O40" s="245"/>
      <c r="P40" s="245"/>
      <c r="Q40" s="245"/>
    </row>
    <row r="41" spans="1:17">
      <c r="A41" s="209" t="s">
        <v>77</v>
      </c>
      <c r="B41" s="248">
        <v>10</v>
      </c>
      <c r="C41" s="245" t="s">
        <v>178</v>
      </c>
      <c r="D41" s="245" t="s">
        <v>178</v>
      </c>
      <c r="E41" s="245" t="s">
        <v>178</v>
      </c>
      <c r="F41" s="248">
        <v>2</v>
      </c>
      <c r="G41" s="245" t="s">
        <v>178</v>
      </c>
      <c r="H41" s="222"/>
      <c r="I41" s="248"/>
      <c r="J41" s="248"/>
      <c r="K41" s="244"/>
      <c r="L41" s="244"/>
      <c r="M41" s="245"/>
      <c r="N41" s="245"/>
      <c r="O41" s="245"/>
      <c r="P41" s="245"/>
      <c r="Q41" s="245"/>
    </row>
    <row r="42" spans="1:17">
      <c r="A42" s="209" t="s">
        <v>78</v>
      </c>
      <c r="B42" s="245" t="s">
        <v>178</v>
      </c>
      <c r="C42" s="248">
        <v>6</v>
      </c>
      <c r="D42" s="245" t="s">
        <v>178</v>
      </c>
      <c r="E42" s="248">
        <v>6533</v>
      </c>
      <c r="F42" s="248">
        <v>3712</v>
      </c>
      <c r="G42" s="244">
        <v>176</v>
      </c>
      <c r="H42" s="221"/>
      <c r="I42" s="248"/>
      <c r="J42" s="248"/>
      <c r="K42" s="244"/>
      <c r="L42" s="244"/>
      <c r="M42" s="245"/>
      <c r="N42" s="248"/>
      <c r="O42" s="248"/>
      <c r="P42" s="244"/>
      <c r="Q42" s="244"/>
    </row>
    <row r="43" spans="1:17">
      <c r="A43" s="212" t="s">
        <v>117</v>
      </c>
      <c r="B43" s="248">
        <v>8</v>
      </c>
      <c r="C43" s="248">
        <v>6</v>
      </c>
      <c r="D43" s="244">
        <v>133.30000000000001</v>
      </c>
      <c r="E43" s="245" t="s">
        <v>178</v>
      </c>
      <c r="F43" s="245" t="s">
        <v>178</v>
      </c>
      <c r="G43" s="245" t="s">
        <v>178</v>
      </c>
      <c r="H43" s="221"/>
      <c r="I43" s="248"/>
      <c r="J43" s="248"/>
      <c r="K43" s="244"/>
      <c r="L43" s="244"/>
      <c r="M43" s="245"/>
      <c r="N43" s="248"/>
      <c r="O43" s="248"/>
      <c r="P43" s="244"/>
      <c r="Q43" s="244"/>
    </row>
    <row r="44" spans="1:17">
      <c r="A44" s="211" t="s">
        <v>81</v>
      </c>
      <c r="B44" s="298">
        <v>4</v>
      </c>
      <c r="C44" s="305">
        <v>1</v>
      </c>
      <c r="D44" s="305">
        <v>400</v>
      </c>
      <c r="E44" s="298">
        <v>185</v>
      </c>
      <c r="F44" s="298">
        <v>499</v>
      </c>
      <c r="G44" s="296">
        <v>37.1</v>
      </c>
      <c r="H44" s="222"/>
      <c r="I44" s="248"/>
      <c r="J44" s="248"/>
      <c r="K44" s="244"/>
      <c r="L44" s="244"/>
      <c r="M44" s="245"/>
      <c r="N44" s="245"/>
      <c r="O44" s="245"/>
      <c r="P44" s="245"/>
      <c r="Q44" s="245"/>
    </row>
    <row r="45" spans="1:17">
      <c r="B45" s="47"/>
    </row>
    <row r="46" spans="1:17">
      <c r="A46" s="137"/>
      <c r="B46" s="138"/>
      <c r="C46" s="138"/>
      <c r="D46" s="138"/>
      <c r="F46" s="452" t="s">
        <v>137</v>
      </c>
      <c r="G46" s="452"/>
    </row>
    <row r="47" spans="1:17" ht="18.75" customHeight="1">
      <c r="A47" s="455"/>
      <c r="B47" s="461" t="s">
        <v>47</v>
      </c>
      <c r="C47" s="461"/>
      <c r="D47" s="464"/>
      <c r="E47" s="464" t="s">
        <v>46</v>
      </c>
      <c r="F47" s="465"/>
      <c r="G47" s="465"/>
    </row>
    <row r="48" spans="1:17" ht="16.5" customHeight="1">
      <c r="A48" s="455"/>
      <c r="B48" s="461" t="s">
        <v>106</v>
      </c>
      <c r="C48" s="461"/>
      <c r="D48" s="464"/>
      <c r="E48" s="466" t="s">
        <v>106</v>
      </c>
      <c r="F48" s="467"/>
      <c r="G48" s="467"/>
    </row>
    <row r="49" spans="1:17" ht="33.75">
      <c r="A49" s="455"/>
      <c r="B49" s="272" t="s">
        <v>144</v>
      </c>
      <c r="C49" s="272" t="s">
        <v>112</v>
      </c>
      <c r="D49" s="272" t="s">
        <v>147</v>
      </c>
      <c r="E49" s="272" t="s">
        <v>144</v>
      </c>
      <c r="F49" s="272" t="s">
        <v>112</v>
      </c>
      <c r="G49" s="274" t="s">
        <v>147</v>
      </c>
    </row>
    <row r="50" spans="1:17">
      <c r="A50" s="238" t="s">
        <v>64</v>
      </c>
      <c r="B50" s="248">
        <v>1900</v>
      </c>
      <c r="C50" s="248">
        <v>5371</v>
      </c>
      <c r="D50" s="244">
        <v>35.4</v>
      </c>
      <c r="E50" s="248">
        <v>56</v>
      </c>
      <c r="F50" s="248">
        <v>148</v>
      </c>
      <c r="G50" s="244">
        <v>37.799999999999997</v>
      </c>
      <c r="H50" s="221"/>
      <c r="O50" s="248"/>
      <c r="P50" s="244"/>
      <c r="Q50" s="244"/>
    </row>
    <row r="51" spans="1:17">
      <c r="A51" s="209" t="s">
        <v>65</v>
      </c>
      <c r="B51" s="248">
        <v>57</v>
      </c>
      <c r="C51" s="248">
        <v>56</v>
      </c>
      <c r="D51" s="244">
        <v>101.8</v>
      </c>
      <c r="E51" s="245" t="s">
        <v>178</v>
      </c>
      <c r="F51" s="245" t="s">
        <v>178</v>
      </c>
      <c r="G51" s="245" t="s">
        <v>178</v>
      </c>
      <c r="H51" s="222"/>
      <c r="O51" s="245"/>
      <c r="P51" s="245"/>
      <c r="Q51" s="245"/>
    </row>
    <row r="52" spans="1:17">
      <c r="A52" s="209" t="s">
        <v>66</v>
      </c>
      <c r="B52" s="248">
        <v>463</v>
      </c>
      <c r="C52" s="248">
        <v>884</v>
      </c>
      <c r="D52" s="244">
        <v>52.4</v>
      </c>
      <c r="E52" s="245" t="s">
        <v>178</v>
      </c>
      <c r="F52" s="245" t="s">
        <v>178</v>
      </c>
      <c r="G52" s="245" t="s">
        <v>178</v>
      </c>
      <c r="H52" s="222"/>
      <c r="O52" s="245"/>
      <c r="P52" s="245"/>
      <c r="Q52" s="245"/>
    </row>
    <row r="53" spans="1:17">
      <c r="A53" s="209" t="s">
        <v>67</v>
      </c>
      <c r="B53" s="248">
        <v>202</v>
      </c>
      <c r="C53" s="248">
        <v>1808</v>
      </c>
      <c r="D53" s="244">
        <v>11.2</v>
      </c>
      <c r="E53" s="245" t="s">
        <v>178</v>
      </c>
      <c r="F53" s="248">
        <v>5</v>
      </c>
      <c r="G53" s="245" t="s">
        <v>178</v>
      </c>
      <c r="H53" s="222"/>
      <c r="O53" s="245"/>
      <c r="P53" s="245"/>
      <c r="Q53" s="244"/>
    </row>
    <row r="54" spans="1:17">
      <c r="A54" s="209" t="s">
        <v>68</v>
      </c>
      <c r="B54" s="248">
        <v>172</v>
      </c>
      <c r="C54" s="248">
        <v>207</v>
      </c>
      <c r="D54" s="244">
        <v>83.1</v>
      </c>
      <c r="E54" s="248">
        <v>4</v>
      </c>
      <c r="F54" s="248">
        <v>11</v>
      </c>
      <c r="G54" s="244">
        <v>36.4</v>
      </c>
      <c r="H54" s="221"/>
      <c r="O54" s="248"/>
      <c r="P54" s="244"/>
      <c r="Q54" s="244"/>
    </row>
    <row r="55" spans="1:17">
      <c r="A55" s="209" t="s">
        <v>69</v>
      </c>
      <c r="B55" s="248">
        <v>12</v>
      </c>
      <c r="C55" s="248">
        <v>27</v>
      </c>
      <c r="D55" s="244">
        <v>44.4</v>
      </c>
      <c r="E55" s="248">
        <v>27</v>
      </c>
      <c r="F55" s="248">
        <v>23</v>
      </c>
      <c r="G55" s="244">
        <v>117.4</v>
      </c>
      <c r="H55" s="221"/>
      <c r="O55" s="248"/>
      <c r="P55" s="244"/>
      <c r="Q55" s="244"/>
    </row>
    <row r="56" spans="1:17">
      <c r="A56" s="209" t="s">
        <v>70</v>
      </c>
      <c r="B56" s="248">
        <v>45</v>
      </c>
      <c r="C56" s="248">
        <v>137</v>
      </c>
      <c r="D56" s="244">
        <v>32.799999999999997</v>
      </c>
      <c r="E56" s="245" t="s">
        <v>178</v>
      </c>
      <c r="F56" s="245" t="s">
        <v>178</v>
      </c>
      <c r="G56" s="245" t="s">
        <v>178</v>
      </c>
      <c r="H56" s="222"/>
      <c r="O56" s="245"/>
      <c r="P56" s="245"/>
      <c r="Q56" s="245"/>
    </row>
    <row r="57" spans="1:17">
      <c r="A57" s="247" t="s">
        <v>71</v>
      </c>
      <c r="B57" s="248">
        <v>11</v>
      </c>
      <c r="C57" s="248">
        <v>15</v>
      </c>
      <c r="D57" s="244">
        <v>73.3</v>
      </c>
      <c r="E57" s="245" t="s">
        <v>178</v>
      </c>
      <c r="F57" s="245" t="s">
        <v>178</v>
      </c>
      <c r="G57" s="245" t="s">
        <v>178</v>
      </c>
      <c r="H57" s="222"/>
      <c r="I57" s="248"/>
      <c r="J57" s="248"/>
      <c r="K57" s="244"/>
      <c r="L57" s="245"/>
      <c r="M57" s="245"/>
      <c r="N57" s="245"/>
      <c r="O57" s="245"/>
      <c r="P57" s="245"/>
      <c r="Q57" s="245"/>
    </row>
    <row r="58" spans="1:17">
      <c r="A58" s="209" t="s">
        <v>72</v>
      </c>
      <c r="B58" s="248">
        <v>201</v>
      </c>
      <c r="C58" s="248">
        <v>94</v>
      </c>
      <c r="D58" s="244">
        <v>213.8</v>
      </c>
      <c r="E58" s="248">
        <v>5</v>
      </c>
      <c r="F58" s="245" t="s">
        <v>178</v>
      </c>
      <c r="G58" s="245" t="s">
        <v>178</v>
      </c>
      <c r="H58" s="222"/>
      <c r="O58" s="248"/>
      <c r="P58" s="244"/>
      <c r="Q58" s="244"/>
    </row>
    <row r="59" spans="1:17" ht="13.5" customHeight="1">
      <c r="A59" s="209" t="s">
        <v>73</v>
      </c>
      <c r="B59" s="248">
        <v>178</v>
      </c>
      <c r="C59" s="248">
        <v>472</v>
      </c>
      <c r="D59" s="244">
        <v>37.700000000000003</v>
      </c>
      <c r="E59" s="245" t="s">
        <v>178</v>
      </c>
      <c r="F59" s="245" t="s">
        <v>178</v>
      </c>
      <c r="G59" s="245" t="s">
        <v>178</v>
      </c>
      <c r="H59" s="222"/>
      <c r="O59" s="248"/>
      <c r="P59" s="244"/>
      <c r="Q59" s="244"/>
    </row>
    <row r="60" spans="1:17">
      <c r="A60" s="209" t="s">
        <v>74</v>
      </c>
      <c r="B60" s="248">
        <v>162</v>
      </c>
      <c r="C60" s="248">
        <v>551</v>
      </c>
      <c r="D60" s="244">
        <v>29.4</v>
      </c>
      <c r="E60" s="245" t="s">
        <v>178</v>
      </c>
      <c r="F60" s="245" t="s">
        <v>178</v>
      </c>
      <c r="G60" s="245" t="s">
        <v>178</v>
      </c>
      <c r="H60" s="222"/>
      <c r="O60" s="245"/>
      <c r="P60" s="245"/>
      <c r="Q60" s="245"/>
    </row>
    <row r="61" spans="1:17">
      <c r="A61" s="209" t="s">
        <v>75</v>
      </c>
      <c r="B61" s="248">
        <v>5</v>
      </c>
      <c r="C61" s="248">
        <v>3</v>
      </c>
      <c r="D61" s="244">
        <v>166.7</v>
      </c>
      <c r="E61" s="245" t="s">
        <v>178</v>
      </c>
      <c r="F61" s="245" t="s">
        <v>178</v>
      </c>
      <c r="G61" s="245" t="s">
        <v>178</v>
      </c>
      <c r="H61" s="222"/>
      <c r="O61" s="248"/>
      <c r="P61" s="244"/>
      <c r="Q61" s="244"/>
    </row>
    <row r="62" spans="1:17">
      <c r="A62" s="209" t="s">
        <v>76</v>
      </c>
      <c r="B62" s="248">
        <v>5</v>
      </c>
      <c r="C62" s="248">
        <v>142</v>
      </c>
      <c r="D62" s="244">
        <v>3.5</v>
      </c>
      <c r="E62" s="248">
        <v>10</v>
      </c>
      <c r="F62" s="248">
        <v>91</v>
      </c>
      <c r="G62" s="244">
        <v>11</v>
      </c>
      <c r="H62" s="221"/>
      <c r="O62" s="248"/>
      <c r="P62" s="245"/>
      <c r="Q62" s="245"/>
    </row>
    <row r="63" spans="1:17">
      <c r="A63" s="209" t="s">
        <v>77</v>
      </c>
      <c r="B63" s="248">
        <v>105</v>
      </c>
      <c r="C63" s="248">
        <v>101</v>
      </c>
      <c r="D63" s="244">
        <v>104</v>
      </c>
      <c r="E63" s="245" t="s">
        <v>178</v>
      </c>
      <c r="F63" s="245" t="s">
        <v>178</v>
      </c>
      <c r="G63" s="245" t="s">
        <v>178</v>
      </c>
      <c r="H63" s="221"/>
      <c r="O63" s="248"/>
      <c r="P63" s="244"/>
      <c r="Q63" s="244"/>
    </row>
    <row r="64" spans="1:17">
      <c r="A64" s="209" t="s">
        <v>78</v>
      </c>
      <c r="B64" s="248">
        <v>80</v>
      </c>
      <c r="C64" s="248">
        <v>159</v>
      </c>
      <c r="D64" s="244">
        <v>50.3</v>
      </c>
      <c r="E64" s="245" t="s">
        <v>178</v>
      </c>
      <c r="F64" s="245" t="s">
        <v>178</v>
      </c>
      <c r="G64" s="245" t="s">
        <v>178</v>
      </c>
      <c r="H64" s="222"/>
      <c r="O64" s="245"/>
      <c r="P64" s="245"/>
      <c r="Q64" s="245"/>
    </row>
    <row r="65" spans="1:17">
      <c r="A65" s="209" t="s">
        <v>117</v>
      </c>
      <c r="B65" s="248">
        <v>7</v>
      </c>
      <c r="C65" s="248">
        <v>26</v>
      </c>
      <c r="D65" s="244">
        <v>26.9</v>
      </c>
      <c r="E65" s="248">
        <v>10</v>
      </c>
      <c r="F65" s="248">
        <v>17</v>
      </c>
      <c r="G65" s="244">
        <v>58.8</v>
      </c>
      <c r="H65" s="222"/>
      <c r="O65" s="245"/>
      <c r="P65" s="245"/>
      <c r="Q65" s="245"/>
    </row>
    <row r="66" spans="1:17">
      <c r="A66" s="212" t="s">
        <v>80</v>
      </c>
      <c r="B66" s="248">
        <v>147</v>
      </c>
      <c r="C66" s="248">
        <v>632</v>
      </c>
      <c r="D66" s="244">
        <v>23.3</v>
      </c>
      <c r="E66" s="245" t="s">
        <v>178</v>
      </c>
      <c r="F66" s="245">
        <v>1</v>
      </c>
      <c r="G66" s="245" t="s">
        <v>178</v>
      </c>
      <c r="H66" s="221"/>
      <c r="O66" s="248"/>
      <c r="P66" s="244"/>
      <c r="Q66" s="244"/>
    </row>
    <row r="67" spans="1:17">
      <c r="A67" s="211" t="s">
        <v>81</v>
      </c>
      <c r="B67" s="298">
        <v>48</v>
      </c>
      <c r="C67" s="298">
        <v>56</v>
      </c>
      <c r="D67" s="296">
        <v>85.7</v>
      </c>
      <c r="E67" s="305" t="s">
        <v>178</v>
      </c>
      <c r="F67" s="305" t="s">
        <v>178</v>
      </c>
      <c r="G67" s="305" t="s">
        <v>178</v>
      </c>
      <c r="H67" s="222"/>
      <c r="O67" s="245"/>
      <c r="P67" s="245"/>
      <c r="Q67" s="244"/>
    </row>
    <row r="68" spans="1:17">
      <c r="A68" s="150"/>
    </row>
    <row r="70" spans="1:17" s="229" customFormat="1" ht="12" customHeight="1">
      <c r="A70" s="310" t="s">
        <v>190</v>
      </c>
      <c r="B70" s="311"/>
      <c r="C70" s="311"/>
      <c r="D70" s="312"/>
      <c r="E70" s="311"/>
      <c r="F70" s="311"/>
      <c r="G70" s="311"/>
      <c r="I70" s="359"/>
    </row>
    <row r="71" spans="1:17" s="135" customFormat="1" ht="11.25">
      <c r="A71" s="172" t="s">
        <v>181</v>
      </c>
      <c r="B71" s="50"/>
      <c r="C71" s="50"/>
      <c r="D71" s="50"/>
      <c r="E71" s="50"/>
      <c r="F71" s="50"/>
      <c r="G71" s="50"/>
      <c r="H71" s="240"/>
      <c r="I71" s="225"/>
      <c r="J71" s="225"/>
      <c r="K71" s="358"/>
    </row>
    <row r="72" spans="1:17" s="135" customFormat="1" ht="14.25">
      <c r="A72" s="167" t="s">
        <v>114</v>
      </c>
      <c r="B72" s="168"/>
      <c r="C72" s="169" t="s">
        <v>118</v>
      </c>
      <c r="D72" s="223"/>
      <c r="E72" s="149" t="s">
        <v>145</v>
      </c>
      <c r="G72" s="168"/>
      <c r="H72" s="226" t="s">
        <v>138</v>
      </c>
      <c r="I72" s="229"/>
      <c r="K72" s="358"/>
    </row>
    <row r="73" spans="1:17" s="135" customFormat="1" ht="14.25" customHeight="1">
      <c r="A73" s="463" t="s">
        <v>126</v>
      </c>
      <c r="B73" s="463"/>
      <c r="C73" s="170" t="s">
        <v>116</v>
      </c>
      <c r="D73" s="223"/>
      <c r="E73" s="22" t="s">
        <v>115</v>
      </c>
      <c r="G73" s="149"/>
      <c r="H73" s="227" t="s">
        <v>139</v>
      </c>
      <c r="I73" s="229"/>
      <c r="K73" s="358"/>
    </row>
    <row r="74" spans="1:17" s="135" customFormat="1" ht="14.25">
      <c r="A74" s="462" t="s">
        <v>125</v>
      </c>
      <c r="B74" s="462"/>
      <c r="C74" s="50" t="s">
        <v>119</v>
      </c>
      <c r="D74" s="224"/>
      <c r="E74" s="171" t="s">
        <v>146</v>
      </c>
      <c r="F74" s="225"/>
      <c r="G74" s="148"/>
      <c r="H74" s="228" t="s">
        <v>140</v>
      </c>
      <c r="I74" s="230"/>
      <c r="J74" s="225"/>
      <c r="K74" s="358"/>
    </row>
    <row r="75" spans="1:17" s="239" customFormat="1" ht="14.25">
      <c r="B75" s="242"/>
      <c r="C75" s="242"/>
      <c r="D75" s="242"/>
      <c r="E75" s="242"/>
      <c r="F75" s="242"/>
      <c r="G75" s="242"/>
      <c r="H75" s="242"/>
      <c r="I75" s="242"/>
      <c r="J75" s="242"/>
    </row>
  </sheetData>
  <mergeCells count="20">
    <mergeCell ref="A1:G1"/>
    <mergeCell ref="A3:A5"/>
    <mergeCell ref="B4:D4"/>
    <mergeCell ref="B3:D3"/>
    <mergeCell ref="E3:G3"/>
    <mergeCell ref="E4:G4"/>
    <mergeCell ref="A74:B74"/>
    <mergeCell ref="A73:B73"/>
    <mergeCell ref="F26:G26"/>
    <mergeCell ref="F46:G46"/>
    <mergeCell ref="A27:A29"/>
    <mergeCell ref="B28:D28"/>
    <mergeCell ref="B27:D27"/>
    <mergeCell ref="E27:G27"/>
    <mergeCell ref="E28:G28"/>
    <mergeCell ref="B47:D47"/>
    <mergeCell ref="E47:G47"/>
    <mergeCell ref="E48:G48"/>
    <mergeCell ref="A47:A49"/>
    <mergeCell ref="B48:D48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8" customWidth="1"/>
    <col min="2" max="2" width="53.42578125" style="38" customWidth="1"/>
    <col min="3" max="4" width="9.140625" style="38"/>
    <col min="5" max="5" width="12.7109375" style="38" customWidth="1"/>
    <col min="6" max="254" width="9.140625" style="38"/>
    <col min="255" max="255" width="4.42578125" style="38" customWidth="1"/>
    <col min="256" max="256" width="53.42578125" style="38" customWidth="1"/>
    <col min="257" max="510" width="9.140625" style="38"/>
    <col min="511" max="511" width="4.42578125" style="38" customWidth="1"/>
    <col min="512" max="512" width="53.42578125" style="38" customWidth="1"/>
    <col min="513" max="766" width="9.140625" style="38"/>
    <col min="767" max="767" width="4.42578125" style="38" customWidth="1"/>
    <col min="768" max="768" width="53.42578125" style="38" customWidth="1"/>
    <col min="769" max="1022" width="9.140625" style="38"/>
    <col min="1023" max="1023" width="4.42578125" style="38" customWidth="1"/>
    <col min="1024" max="1024" width="53.42578125" style="38" customWidth="1"/>
    <col min="1025" max="1278" width="9.140625" style="38"/>
    <col min="1279" max="1279" width="4.42578125" style="38" customWidth="1"/>
    <col min="1280" max="1280" width="53.42578125" style="38" customWidth="1"/>
    <col min="1281" max="1534" width="9.140625" style="38"/>
    <col min="1535" max="1535" width="4.42578125" style="38" customWidth="1"/>
    <col min="1536" max="1536" width="53.42578125" style="38" customWidth="1"/>
    <col min="1537" max="1790" width="9.140625" style="38"/>
    <col min="1791" max="1791" width="4.42578125" style="38" customWidth="1"/>
    <col min="1792" max="1792" width="53.42578125" style="38" customWidth="1"/>
    <col min="1793" max="2046" width="9.140625" style="38"/>
    <col min="2047" max="2047" width="4.42578125" style="38" customWidth="1"/>
    <col min="2048" max="2048" width="53.42578125" style="38" customWidth="1"/>
    <col min="2049" max="2302" width="9.140625" style="38"/>
    <col min="2303" max="2303" width="4.42578125" style="38" customWidth="1"/>
    <col min="2304" max="2304" width="53.42578125" style="38" customWidth="1"/>
    <col min="2305" max="2558" width="9.140625" style="38"/>
    <col min="2559" max="2559" width="4.42578125" style="38" customWidth="1"/>
    <col min="2560" max="2560" width="53.42578125" style="38" customWidth="1"/>
    <col min="2561" max="2814" width="9.140625" style="38"/>
    <col min="2815" max="2815" width="4.42578125" style="38" customWidth="1"/>
    <col min="2816" max="2816" width="53.42578125" style="38" customWidth="1"/>
    <col min="2817" max="3070" width="9.140625" style="38"/>
    <col min="3071" max="3071" width="4.42578125" style="38" customWidth="1"/>
    <col min="3072" max="3072" width="53.42578125" style="38" customWidth="1"/>
    <col min="3073" max="3326" width="9.140625" style="38"/>
    <col min="3327" max="3327" width="4.42578125" style="38" customWidth="1"/>
    <col min="3328" max="3328" width="53.42578125" style="38" customWidth="1"/>
    <col min="3329" max="3582" width="9.140625" style="38"/>
    <col min="3583" max="3583" width="4.42578125" style="38" customWidth="1"/>
    <col min="3584" max="3584" width="53.42578125" style="38" customWidth="1"/>
    <col min="3585" max="3838" width="9.140625" style="38"/>
    <col min="3839" max="3839" width="4.42578125" style="38" customWidth="1"/>
    <col min="3840" max="3840" width="53.42578125" style="38" customWidth="1"/>
    <col min="3841" max="4094" width="9.140625" style="38"/>
    <col min="4095" max="4095" width="4.42578125" style="38" customWidth="1"/>
    <col min="4096" max="4096" width="53.42578125" style="38" customWidth="1"/>
    <col min="4097" max="4350" width="9.140625" style="38"/>
    <col min="4351" max="4351" width="4.42578125" style="38" customWidth="1"/>
    <col min="4352" max="4352" width="53.42578125" style="38" customWidth="1"/>
    <col min="4353" max="4606" width="9.140625" style="38"/>
    <col min="4607" max="4607" width="4.42578125" style="38" customWidth="1"/>
    <col min="4608" max="4608" width="53.42578125" style="38" customWidth="1"/>
    <col min="4609" max="4862" width="9.140625" style="38"/>
    <col min="4863" max="4863" width="4.42578125" style="38" customWidth="1"/>
    <col min="4864" max="4864" width="53.42578125" style="38" customWidth="1"/>
    <col min="4865" max="5118" width="9.140625" style="38"/>
    <col min="5119" max="5119" width="4.42578125" style="38" customWidth="1"/>
    <col min="5120" max="5120" width="53.42578125" style="38" customWidth="1"/>
    <col min="5121" max="5374" width="9.140625" style="38"/>
    <col min="5375" max="5375" width="4.42578125" style="38" customWidth="1"/>
    <col min="5376" max="5376" width="53.42578125" style="38" customWidth="1"/>
    <col min="5377" max="5630" width="9.140625" style="38"/>
    <col min="5631" max="5631" width="4.42578125" style="38" customWidth="1"/>
    <col min="5632" max="5632" width="53.42578125" style="38" customWidth="1"/>
    <col min="5633" max="5886" width="9.140625" style="38"/>
    <col min="5887" max="5887" width="4.42578125" style="38" customWidth="1"/>
    <col min="5888" max="5888" width="53.42578125" style="38" customWidth="1"/>
    <col min="5889" max="6142" width="9.140625" style="38"/>
    <col min="6143" max="6143" width="4.42578125" style="38" customWidth="1"/>
    <col min="6144" max="6144" width="53.42578125" style="38" customWidth="1"/>
    <col min="6145" max="6398" width="9.140625" style="38"/>
    <col min="6399" max="6399" width="4.42578125" style="38" customWidth="1"/>
    <col min="6400" max="6400" width="53.42578125" style="38" customWidth="1"/>
    <col min="6401" max="6654" width="9.140625" style="38"/>
    <col min="6655" max="6655" width="4.42578125" style="38" customWidth="1"/>
    <col min="6656" max="6656" width="53.42578125" style="38" customWidth="1"/>
    <col min="6657" max="6910" width="9.140625" style="38"/>
    <col min="6911" max="6911" width="4.42578125" style="38" customWidth="1"/>
    <col min="6912" max="6912" width="53.42578125" style="38" customWidth="1"/>
    <col min="6913" max="7166" width="9.140625" style="38"/>
    <col min="7167" max="7167" width="4.42578125" style="38" customWidth="1"/>
    <col min="7168" max="7168" width="53.42578125" style="38" customWidth="1"/>
    <col min="7169" max="7422" width="9.140625" style="38"/>
    <col min="7423" max="7423" width="4.42578125" style="38" customWidth="1"/>
    <col min="7424" max="7424" width="53.42578125" style="38" customWidth="1"/>
    <col min="7425" max="7678" width="9.140625" style="38"/>
    <col min="7679" max="7679" width="4.42578125" style="38" customWidth="1"/>
    <col min="7680" max="7680" width="53.42578125" style="38" customWidth="1"/>
    <col min="7681" max="7934" width="9.140625" style="38"/>
    <col min="7935" max="7935" width="4.42578125" style="38" customWidth="1"/>
    <col min="7936" max="7936" width="53.42578125" style="38" customWidth="1"/>
    <col min="7937" max="8190" width="9.140625" style="38"/>
    <col min="8191" max="8191" width="4.42578125" style="38" customWidth="1"/>
    <col min="8192" max="8192" width="53.42578125" style="38" customWidth="1"/>
    <col min="8193" max="8446" width="9.140625" style="38"/>
    <col min="8447" max="8447" width="4.42578125" style="38" customWidth="1"/>
    <col min="8448" max="8448" width="53.42578125" style="38" customWidth="1"/>
    <col min="8449" max="8702" width="9.140625" style="38"/>
    <col min="8703" max="8703" width="4.42578125" style="38" customWidth="1"/>
    <col min="8704" max="8704" width="53.42578125" style="38" customWidth="1"/>
    <col min="8705" max="8958" width="9.140625" style="38"/>
    <col min="8959" max="8959" width="4.42578125" style="38" customWidth="1"/>
    <col min="8960" max="8960" width="53.42578125" style="38" customWidth="1"/>
    <col min="8961" max="9214" width="9.140625" style="38"/>
    <col min="9215" max="9215" width="4.42578125" style="38" customWidth="1"/>
    <col min="9216" max="9216" width="53.42578125" style="38" customWidth="1"/>
    <col min="9217" max="9470" width="9.140625" style="38"/>
    <col min="9471" max="9471" width="4.42578125" style="38" customWidth="1"/>
    <col min="9472" max="9472" width="53.42578125" style="38" customWidth="1"/>
    <col min="9473" max="9726" width="9.140625" style="38"/>
    <col min="9727" max="9727" width="4.42578125" style="38" customWidth="1"/>
    <col min="9728" max="9728" width="53.42578125" style="38" customWidth="1"/>
    <col min="9729" max="9982" width="9.140625" style="38"/>
    <col min="9983" max="9983" width="4.42578125" style="38" customWidth="1"/>
    <col min="9984" max="9984" width="53.42578125" style="38" customWidth="1"/>
    <col min="9985" max="10238" width="9.140625" style="38"/>
    <col min="10239" max="10239" width="4.42578125" style="38" customWidth="1"/>
    <col min="10240" max="10240" width="53.42578125" style="38" customWidth="1"/>
    <col min="10241" max="10494" width="9.140625" style="38"/>
    <col min="10495" max="10495" width="4.42578125" style="38" customWidth="1"/>
    <col min="10496" max="10496" width="53.42578125" style="38" customWidth="1"/>
    <col min="10497" max="10750" width="9.140625" style="38"/>
    <col min="10751" max="10751" width="4.42578125" style="38" customWidth="1"/>
    <col min="10752" max="10752" width="53.42578125" style="38" customWidth="1"/>
    <col min="10753" max="11006" width="9.140625" style="38"/>
    <col min="11007" max="11007" width="4.42578125" style="38" customWidth="1"/>
    <col min="11008" max="11008" width="53.42578125" style="38" customWidth="1"/>
    <col min="11009" max="11262" width="9.140625" style="38"/>
    <col min="11263" max="11263" width="4.42578125" style="38" customWidth="1"/>
    <col min="11264" max="11264" width="53.42578125" style="38" customWidth="1"/>
    <col min="11265" max="11518" width="9.140625" style="38"/>
    <col min="11519" max="11519" width="4.42578125" style="38" customWidth="1"/>
    <col min="11520" max="11520" width="53.42578125" style="38" customWidth="1"/>
    <col min="11521" max="11774" width="9.140625" style="38"/>
    <col min="11775" max="11775" width="4.42578125" style="38" customWidth="1"/>
    <col min="11776" max="11776" width="53.42578125" style="38" customWidth="1"/>
    <col min="11777" max="12030" width="9.140625" style="38"/>
    <col min="12031" max="12031" width="4.42578125" style="38" customWidth="1"/>
    <col min="12032" max="12032" width="53.42578125" style="38" customWidth="1"/>
    <col min="12033" max="12286" width="9.140625" style="38"/>
    <col min="12287" max="12287" width="4.42578125" style="38" customWidth="1"/>
    <col min="12288" max="12288" width="53.42578125" style="38" customWidth="1"/>
    <col min="12289" max="12542" width="9.140625" style="38"/>
    <col min="12543" max="12543" width="4.42578125" style="38" customWidth="1"/>
    <col min="12544" max="12544" width="53.42578125" style="38" customWidth="1"/>
    <col min="12545" max="12798" width="9.140625" style="38"/>
    <col min="12799" max="12799" width="4.42578125" style="38" customWidth="1"/>
    <col min="12800" max="12800" width="53.42578125" style="38" customWidth="1"/>
    <col min="12801" max="13054" width="9.140625" style="38"/>
    <col min="13055" max="13055" width="4.42578125" style="38" customWidth="1"/>
    <col min="13056" max="13056" width="53.42578125" style="38" customWidth="1"/>
    <col min="13057" max="13310" width="9.140625" style="38"/>
    <col min="13311" max="13311" width="4.42578125" style="38" customWidth="1"/>
    <col min="13312" max="13312" width="53.42578125" style="38" customWidth="1"/>
    <col min="13313" max="13566" width="9.140625" style="38"/>
    <col min="13567" max="13567" width="4.42578125" style="38" customWidth="1"/>
    <col min="13568" max="13568" width="53.42578125" style="38" customWidth="1"/>
    <col min="13569" max="13822" width="9.140625" style="38"/>
    <col min="13823" max="13823" width="4.42578125" style="38" customWidth="1"/>
    <col min="13824" max="13824" width="53.42578125" style="38" customWidth="1"/>
    <col min="13825" max="14078" width="9.140625" style="38"/>
    <col min="14079" max="14079" width="4.42578125" style="38" customWidth="1"/>
    <col min="14080" max="14080" width="53.42578125" style="38" customWidth="1"/>
    <col min="14081" max="14334" width="9.140625" style="38"/>
    <col min="14335" max="14335" width="4.42578125" style="38" customWidth="1"/>
    <col min="14336" max="14336" width="53.42578125" style="38" customWidth="1"/>
    <col min="14337" max="14590" width="9.140625" style="38"/>
    <col min="14591" max="14591" width="4.42578125" style="38" customWidth="1"/>
    <col min="14592" max="14592" width="53.42578125" style="38" customWidth="1"/>
    <col min="14593" max="14846" width="9.140625" style="38"/>
    <col min="14847" max="14847" width="4.42578125" style="38" customWidth="1"/>
    <col min="14848" max="14848" width="53.42578125" style="38" customWidth="1"/>
    <col min="14849" max="15102" width="9.140625" style="38"/>
    <col min="15103" max="15103" width="4.42578125" style="38" customWidth="1"/>
    <col min="15104" max="15104" width="53.42578125" style="38" customWidth="1"/>
    <col min="15105" max="15358" width="9.140625" style="38"/>
    <col min="15359" max="15359" width="4.42578125" style="38" customWidth="1"/>
    <col min="15360" max="15360" width="53.42578125" style="38" customWidth="1"/>
    <col min="15361" max="15614" width="9.140625" style="38"/>
    <col min="15615" max="15615" width="4.42578125" style="38" customWidth="1"/>
    <col min="15616" max="15616" width="53.42578125" style="38" customWidth="1"/>
    <col min="15617" max="15870" width="9.140625" style="38"/>
    <col min="15871" max="15871" width="4.42578125" style="38" customWidth="1"/>
    <col min="15872" max="15872" width="53.42578125" style="38" customWidth="1"/>
    <col min="15873" max="16126" width="9.140625" style="38"/>
    <col min="16127" max="16127" width="4.42578125" style="38" customWidth="1"/>
    <col min="16128" max="16128" width="53.42578125" style="38" customWidth="1"/>
    <col min="16129" max="16384" width="9.140625" style="38"/>
  </cols>
  <sheetData>
    <row r="6" spans="2:2">
      <c r="B6" s="39"/>
    </row>
    <row r="7" spans="2:2">
      <c r="B7" s="39"/>
    </row>
    <row r="9" spans="2:2">
      <c r="B9" s="40" t="s">
        <v>2</v>
      </c>
    </row>
    <row r="10" spans="2:2">
      <c r="B10" s="40" t="s">
        <v>3</v>
      </c>
    </row>
    <row r="11" spans="2:2">
      <c r="B11" s="40" t="s">
        <v>4</v>
      </c>
    </row>
    <row r="12" spans="2:2">
      <c r="B12" s="40" t="s">
        <v>5</v>
      </c>
    </row>
    <row r="13" spans="2:2">
      <c r="B13" s="40" t="s">
        <v>6</v>
      </c>
    </row>
    <row r="14" spans="2:2" ht="40.5" customHeight="1">
      <c r="B14" s="41" t="s">
        <v>7</v>
      </c>
    </row>
    <row r="21" spans="2:5">
      <c r="B21" s="369" t="s">
        <v>124</v>
      </c>
      <c r="C21" s="369"/>
      <c r="D21" s="369"/>
      <c r="E21" s="369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B1" sqref="B1"/>
    </sheetView>
  </sheetViews>
  <sheetFormatPr defaultRowHeight="12.75"/>
  <cols>
    <col min="1" max="1" width="8.7109375" style="42" customWidth="1"/>
    <col min="2" max="2" width="112.28515625" style="47" customWidth="1"/>
    <col min="3" max="3" width="9.140625" style="188"/>
    <col min="4" max="256" width="9.140625" style="38"/>
    <col min="257" max="257" width="8.7109375" style="38" customWidth="1"/>
    <col min="258" max="258" width="112.28515625" style="38" customWidth="1"/>
    <col min="259" max="512" width="9.140625" style="38"/>
    <col min="513" max="513" width="8.7109375" style="38" customWidth="1"/>
    <col min="514" max="514" width="112.28515625" style="38" customWidth="1"/>
    <col min="515" max="768" width="9.140625" style="38"/>
    <col min="769" max="769" width="8.7109375" style="38" customWidth="1"/>
    <col min="770" max="770" width="112.28515625" style="38" customWidth="1"/>
    <col min="771" max="1024" width="9.140625" style="38"/>
    <col min="1025" max="1025" width="8.7109375" style="38" customWidth="1"/>
    <col min="1026" max="1026" width="112.28515625" style="38" customWidth="1"/>
    <col min="1027" max="1280" width="9.140625" style="38"/>
    <col min="1281" max="1281" width="8.7109375" style="38" customWidth="1"/>
    <col min="1282" max="1282" width="112.28515625" style="38" customWidth="1"/>
    <col min="1283" max="1536" width="9.140625" style="38"/>
    <col min="1537" max="1537" width="8.7109375" style="38" customWidth="1"/>
    <col min="1538" max="1538" width="112.28515625" style="38" customWidth="1"/>
    <col min="1539" max="1792" width="9.140625" style="38"/>
    <col min="1793" max="1793" width="8.7109375" style="38" customWidth="1"/>
    <col min="1794" max="1794" width="112.28515625" style="38" customWidth="1"/>
    <col min="1795" max="2048" width="9.140625" style="38"/>
    <col min="2049" max="2049" width="8.7109375" style="38" customWidth="1"/>
    <col min="2050" max="2050" width="112.28515625" style="38" customWidth="1"/>
    <col min="2051" max="2304" width="9.140625" style="38"/>
    <col min="2305" max="2305" width="8.7109375" style="38" customWidth="1"/>
    <col min="2306" max="2306" width="112.28515625" style="38" customWidth="1"/>
    <col min="2307" max="2560" width="9.140625" style="38"/>
    <col min="2561" max="2561" width="8.7109375" style="38" customWidth="1"/>
    <col min="2562" max="2562" width="112.28515625" style="38" customWidth="1"/>
    <col min="2563" max="2816" width="9.140625" style="38"/>
    <col min="2817" max="2817" width="8.7109375" style="38" customWidth="1"/>
    <col min="2818" max="2818" width="112.28515625" style="38" customWidth="1"/>
    <col min="2819" max="3072" width="9.140625" style="38"/>
    <col min="3073" max="3073" width="8.7109375" style="38" customWidth="1"/>
    <col min="3074" max="3074" width="112.28515625" style="38" customWidth="1"/>
    <col min="3075" max="3328" width="9.140625" style="38"/>
    <col min="3329" max="3329" width="8.7109375" style="38" customWidth="1"/>
    <col min="3330" max="3330" width="112.28515625" style="38" customWidth="1"/>
    <col min="3331" max="3584" width="9.140625" style="38"/>
    <col min="3585" max="3585" width="8.7109375" style="38" customWidth="1"/>
    <col min="3586" max="3586" width="112.28515625" style="38" customWidth="1"/>
    <col min="3587" max="3840" width="9.140625" style="38"/>
    <col min="3841" max="3841" width="8.7109375" style="38" customWidth="1"/>
    <col min="3842" max="3842" width="112.28515625" style="38" customWidth="1"/>
    <col min="3843" max="4096" width="9.140625" style="38"/>
    <col min="4097" max="4097" width="8.7109375" style="38" customWidth="1"/>
    <col min="4098" max="4098" width="112.28515625" style="38" customWidth="1"/>
    <col min="4099" max="4352" width="9.140625" style="38"/>
    <col min="4353" max="4353" width="8.7109375" style="38" customWidth="1"/>
    <col min="4354" max="4354" width="112.28515625" style="38" customWidth="1"/>
    <col min="4355" max="4608" width="9.140625" style="38"/>
    <col min="4609" max="4609" width="8.7109375" style="38" customWidth="1"/>
    <col min="4610" max="4610" width="112.28515625" style="38" customWidth="1"/>
    <col min="4611" max="4864" width="9.140625" style="38"/>
    <col min="4865" max="4865" width="8.7109375" style="38" customWidth="1"/>
    <col min="4866" max="4866" width="112.28515625" style="38" customWidth="1"/>
    <col min="4867" max="5120" width="9.140625" style="38"/>
    <col min="5121" max="5121" width="8.7109375" style="38" customWidth="1"/>
    <col min="5122" max="5122" width="112.28515625" style="38" customWidth="1"/>
    <col min="5123" max="5376" width="9.140625" style="38"/>
    <col min="5377" max="5377" width="8.7109375" style="38" customWidth="1"/>
    <col min="5378" max="5378" width="112.28515625" style="38" customWidth="1"/>
    <col min="5379" max="5632" width="9.140625" style="38"/>
    <col min="5633" max="5633" width="8.7109375" style="38" customWidth="1"/>
    <col min="5634" max="5634" width="112.28515625" style="38" customWidth="1"/>
    <col min="5635" max="5888" width="9.140625" style="38"/>
    <col min="5889" max="5889" width="8.7109375" style="38" customWidth="1"/>
    <col min="5890" max="5890" width="112.28515625" style="38" customWidth="1"/>
    <col min="5891" max="6144" width="9.140625" style="38"/>
    <col min="6145" max="6145" width="8.7109375" style="38" customWidth="1"/>
    <col min="6146" max="6146" width="112.28515625" style="38" customWidth="1"/>
    <col min="6147" max="6400" width="9.140625" style="38"/>
    <col min="6401" max="6401" width="8.7109375" style="38" customWidth="1"/>
    <col min="6402" max="6402" width="112.28515625" style="38" customWidth="1"/>
    <col min="6403" max="6656" width="9.140625" style="38"/>
    <col min="6657" max="6657" width="8.7109375" style="38" customWidth="1"/>
    <col min="6658" max="6658" width="112.28515625" style="38" customWidth="1"/>
    <col min="6659" max="6912" width="9.140625" style="38"/>
    <col min="6913" max="6913" width="8.7109375" style="38" customWidth="1"/>
    <col min="6914" max="6914" width="112.28515625" style="38" customWidth="1"/>
    <col min="6915" max="7168" width="9.140625" style="38"/>
    <col min="7169" max="7169" width="8.7109375" style="38" customWidth="1"/>
    <col min="7170" max="7170" width="112.28515625" style="38" customWidth="1"/>
    <col min="7171" max="7424" width="9.140625" style="38"/>
    <col min="7425" max="7425" width="8.7109375" style="38" customWidth="1"/>
    <col min="7426" max="7426" width="112.28515625" style="38" customWidth="1"/>
    <col min="7427" max="7680" width="9.140625" style="38"/>
    <col min="7681" max="7681" width="8.7109375" style="38" customWidth="1"/>
    <col min="7682" max="7682" width="112.28515625" style="38" customWidth="1"/>
    <col min="7683" max="7936" width="9.140625" style="38"/>
    <col min="7937" max="7937" width="8.7109375" style="38" customWidth="1"/>
    <col min="7938" max="7938" width="112.28515625" style="38" customWidth="1"/>
    <col min="7939" max="8192" width="9.140625" style="38"/>
    <col min="8193" max="8193" width="8.7109375" style="38" customWidth="1"/>
    <col min="8194" max="8194" width="112.28515625" style="38" customWidth="1"/>
    <col min="8195" max="8448" width="9.140625" style="38"/>
    <col min="8449" max="8449" width="8.7109375" style="38" customWidth="1"/>
    <col min="8450" max="8450" width="112.28515625" style="38" customWidth="1"/>
    <col min="8451" max="8704" width="9.140625" style="38"/>
    <col min="8705" max="8705" width="8.7109375" style="38" customWidth="1"/>
    <col min="8706" max="8706" width="112.28515625" style="38" customWidth="1"/>
    <col min="8707" max="8960" width="9.140625" style="38"/>
    <col min="8961" max="8961" width="8.7109375" style="38" customWidth="1"/>
    <col min="8962" max="8962" width="112.28515625" style="38" customWidth="1"/>
    <col min="8963" max="9216" width="9.140625" style="38"/>
    <col min="9217" max="9217" width="8.7109375" style="38" customWidth="1"/>
    <col min="9218" max="9218" width="112.28515625" style="38" customWidth="1"/>
    <col min="9219" max="9472" width="9.140625" style="38"/>
    <col min="9473" max="9473" width="8.7109375" style="38" customWidth="1"/>
    <col min="9474" max="9474" width="112.28515625" style="38" customWidth="1"/>
    <col min="9475" max="9728" width="9.140625" style="38"/>
    <col min="9729" max="9729" width="8.7109375" style="38" customWidth="1"/>
    <col min="9730" max="9730" width="112.28515625" style="38" customWidth="1"/>
    <col min="9731" max="9984" width="9.140625" style="38"/>
    <col min="9985" max="9985" width="8.7109375" style="38" customWidth="1"/>
    <col min="9986" max="9986" width="112.28515625" style="38" customWidth="1"/>
    <col min="9987" max="10240" width="9.140625" style="38"/>
    <col min="10241" max="10241" width="8.7109375" style="38" customWidth="1"/>
    <col min="10242" max="10242" width="112.28515625" style="38" customWidth="1"/>
    <col min="10243" max="10496" width="9.140625" style="38"/>
    <col min="10497" max="10497" width="8.7109375" style="38" customWidth="1"/>
    <col min="10498" max="10498" width="112.28515625" style="38" customWidth="1"/>
    <col min="10499" max="10752" width="9.140625" style="38"/>
    <col min="10753" max="10753" width="8.7109375" style="38" customWidth="1"/>
    <col min="10754" max="10754" width="112.28515625" style="38" customWidth="1"/>
    <col min="10755" max="11008" width="9.140625" style="38"/>
    <col min="11009" max="11009" width="8.7109375" style="38" customWidth="1"/>
    <col min="11010" max="11010" width="112.28515625" style="38" customWidth="1"/>
    <col min="11011" max="11264" width="9.140625" style="38"/>
    <col min="11265" max="11265" width="8.7109375" style="38" customWidth="1"/>
    <col min="11266" max="11266" width="112.28515625" style="38" customWidth="1"/>
    <col min="11267" max="11520" width="9.140625" style="38"/>
    <col min="11521" max="11521" width="8.7109375" style="38" customWidth="1"/>
    <col min="11522" max="11522" width="112.28515625" style="38" customWidth="1"/>
    <col min="11523" max="11776" width="9.140625" style="38"/>
    <col min="11777" max="11777" width="8.7109375" style="38" customWidth="1"/>
    <col min="11778" max="11778" width="112.28515625" style="38" customWidth="1"/>
    <col min="11779" max="12032" width="9.140625" style="38"/>
    <col min="12033" max="12033" width="8.7109375" style="38" customWidth="1"/>
    <col min="12034" max="12034" width="112.28515625" style="38" customWidth="1"/>
    <col min="12035" max="12288" width="9.140625" style="38"/>
    <col min="12289" max="12289" width="8.7109375" style="38" customWidth="1"/>
    <col min="12290" max="12290" width="112.28515625" style="38" customWidth="1"/>
    <col min="12291" max="12544" width="9.140625" style="38"/>
    <col min="12545" max="12545" width="8.7109375" style="38" customWidth="1"/>
    <col min="12546" max="12546" width="112.28515625" style="38" customWidth="1"/>
    <col min="12547" max="12800" width="9.140625" style="38"/>
    <col min="12801" max="12801" width="8.7109375" style="38" customWidth="1"/>
    <col min="12802" max="12802" width="112.28515625" style="38" customWidth="1"/>
    <col min="12803" max="13056" width="9.140625" style="38"/>
    <col min="13057" max="13057" width="8.7109375" style="38" customWidth="1"/>
    <col min="13058" max="13058" width="112.28515625" style="38" customWidth="1"/>
    <col min="13059" max="13312" width="9.140625" style="38"/>
    <col min="13313" max="13313" width="8.7109375" style="38" customWidth="1"/>
    <col min="13314" max="13314" width="112.28515625" style="38" customWidth="1"/>
    <col min="13315" max="13568" width="9.140625" style="38"/>
    <col min="13569" max="13569" width="8.7109375" style="38" customWidth="1"/>
    <col min="13570" max="13570" width="112.28515625" style="38" customWidth="1"/>
    <col min="13571" max="13824" width="9.140625" style="38"/>
    <col min="13825" max="13825" width="8.7109375" style="38" customWidth="1"/>
    <col min="13826" max="13826" width="112.28515625" style="38" customWidth="1"/>
    <col min="13827" max="14080" width="9.140625" style="38"/>
    <col min="14081" max="14081" width="8.7109375" style="38" customWidth="1"/>
    <col min="14082" max="14082" width="112.28515625" style="38" customWidth="1"/>
    <col min="14083" max="14336" width="9.140625" style="38"/>
    <col min="14337" max="14337" width="8.7109375" style="38" customWidth="1"/>
    <col min="14338" max="14338" width="112.28515625" style="38" customWidth="1"/>
    <col min="14339" max="14592" width="9.140625" style="38"/>
    <col min="14593" max="14593" width="8.7109375" style="38" customWidth="1"/>
    <col min="14594" max="14594" width="112.28515625" style="38" customWidth="1"/>
    <col min="14595" max="14848" width="9.140625" style="38"/>
    <col min="14849" max="14849" width="8.7109375" style="38" customWidth="1"/>
    <col min="14850" max="14850" width="112.28515625" style="38" customWidth="1"/>
    <col min="14851" max="15104" width="9.140625" style="38"/>
    <col min="15105" max="15105" width="8.7109375" style="38" customWidth="1"/>
    <col min="15106" max="15106" width="112.28515625" style="38" customWidth="1"/>
    <col min="15107" max="15360" width="9.140625" style="38"/>
    <col min="15361" max="15361" width="8.7109375" style="38" customWidth="1"/>
    <col min="15362" max="15362" width="112.28515625" style="38" customWidth="1"/>
    <col min="15363" max="15616" width="9.140625" style="38"/>
    <col min="15617" max="15617" width="8.7109375" style="38" customWidth="1"/>
    <col min="15618" max="15618" width="112.28515625" style="38" customWidth="1"/>
    <col min="15619" max="15872" width="9.140625" style="38"/>
    <col min="15873" max="15873" width="8.7109375" style="38" customWidth="1"/>
    <col min="15874" max="15874" width="112.28515625" style="38" customWidth="1"/>
    <col min="15875" max="16128" width="9.140625" style="38"/>
    <col min="16129" max="16129" width="8.7109375" style="38" customWidth="1"/>
    <col min="16130" max="16130" width="112.28515625" style="38" customWidth="1"/>
    <col min="16131" max="16384" width="9.140625" style="38"/>
  </cols>
  <sheetData>
    <row r="1" spans="1:2">
      <c r="B1" s="43" t="s">
        <v>8</v>
      </c>
    </row>
    <row r="2" spans="1:2">
      <c r="B2" s="43"/>
    </row>
    <row r="3" spans="1:2">
      <c r="A3" s="355" t="s">
        <v>9</v>
      </c>
      <c r="B3" s="45" t="s">
        <v>10</v>
      </c>
    </row>
    <row r="4" spans="1:2">
      <c r="A4" s="355" t="s">
        <v>11</v>
      </c>
      <c r="B4" s="45" t="s">
        <v>12</v>
      </c>
    </row>
    <row r="5" spans="1:2">
      <c r="A5" s="356" t="s">
        <v>13</v>
      </c>
      <c r="B5" s="45" t="s">
        <v>14</v>
      </c>
    </row>
    <row r="6" spans="1:2">
      <c r="A6" s="356" t="s">
        <v>15</v>
      </c>
      <c r="B6" s="45" t="s">
        <v>16</v>
      </c>
    </row>
    <row r="7" spans="1:2" ht="13.15" customHeight="1">
      <c r="A7" s="356" t="s">
        <v>17</v>
      </c>
      <c r="B7" s="45" t="s">
        <v>18</v>
      </c>
    </row>
    <row r="8" spans="1:2" ht="15" customHeight="1">
      <c r="A8" s="356" t="s">
        <v>19</v>
      </c>
      <c r="B8" s="45" t="s">
        <v>20</v>
      </c>
    </row>
    <row r="9" spans="1:2">
      <c r="A9" s="355" t="s">
        <v>21</v>
      </c>
      <c r="B9" s="46" t="s">
        <v>22</v>
      </c>
    </row>
    <row r="10" spans="1:2">
      <c r="A10" s="355" t="s">
        <v>23</v>
      </c>
      <c r="B10" s="46" t="s">
        <v>24</v>
      </c>
    </row>
    <row r="11" spans="1:2">
      <c r="A11" s="356" t="s">
        <v>176</v>
      </c>
      <c r="B11" s="249" t="s">
        <v>175</v>
      </c>
    </row>
    <row r="12" spans="1:2">
      <c r="A12" s="355" t="s">
        <v>25</v>
      </c>
      <c r="B12" s="249" t="s">
        <v>26</v>
      </c>
    </row>
    <row r="13" spans="1:2">
      <c r="A13" s="355" t="s">
        <v>27</v>
      </c>
      <c r="B13" s="249" t="s">
        <v>28</v>
      </c>
    </row>
    <row r="14" spans="1:2">
      <c r="A14" s="355" t="s">
        <v>29</v>
      </c>
      <c r="B14" s="249" t="s">
        <v>120</v>
      </c>
    </row>
    <row r="15" spans="1:2">
      <c r="A15" s="356" t="s">
        <v>166</v>
      </c>
      <c r="B15" s="249" t="s">
        <v>185</v>
      </c>
    </row>
    <row r="16" spans="1:2">
      <c r="A16" s="356" t="s">
        <v>167</v>
      </c>
      <c r="B16" s="249" t="s">
        <v>30</v>
      </c>
    </row>
    <row r="17" spans="1:2">
      <c r="A17" s="356" t="s">
        <v>167</v>
      </c>
      <c r="B17" s="249" t="s">
        <v>31</v>
      </c>
    </row>
    <row r="18" spans="1:2">
      <c r="A18" s="356" t="s">
        <v>168</v>
      </c>
      <c r="B18" s="249" t="s">
        <v>32</v>
      </c>
    </row>
    <row r="19" spans="1:2">
      <c r="A19" s="356" t="s">
        <v>169</v>
      </c>
      <c r="B19" s="249" t="s">
        <v>33</v>
      </c>
    </row>
    <row r="20" spans="1:2">
      <c r="A20" s="356" t="s">
        <v>170</v>
      </c>
      <c r="B20" s="249" t="s">
        <v>34</v>
      </c>
    </row>
    <row r="21" spans="1:2">
      <c r="A21" s="356" t="s">
        <v>171</v>
      </c>
      <c r="B21" s="249" t="s">
        <v>35</v>
      </c>
    </row>
    <row r="22" spans="1:2">
      <c r="A22" s="356" t="s">
        <v>172</v>
      </c>
      <c r="B22" s="249" t="s">
        <v>36</v>
      </c>
    </row>
    <row r="23" spans="1:2">
      <c r="A23" s="356" t="s">
        <v>173</v>
      </c>
      <c r="B23" s="249" t="s">
        <v>37</v>
      </c>
    </row>
    <row r="24" spans="1:2" ht="13.9" customHeight="1">
      <c r="A24" s="356" t="s">
        <v>174</v>
      </c>
      <c r="B24" s="249" t="s">
        <v>38</v>
      </c>
    </row>
    <row r="25" spans="1:2">
      <c r="A25" s="357" t="s">
        <v>148</v>
      </c>
      <c r="B25" s="249" t="s">
        <v>40</v>
      </c>
    </row>
    <row r="26" spans="1:2">
      <c r="A26" s="355" t="s">
        <v>149</v>
      </c>
      <c r="B26" s="249" t="s">
        <v>42</v>
      </c>
    </row>
    <row r="27" spans="1:2">
      <c r="A27" s="355" t="s">
        <v>39</v>
      </c>
      <c r="B27" s="249" t="s">
        <v>43</v>
      </c>
    </row>
    <row r="28" spans="1:2" ht="13.9" customHeight="1">
      <c r="A28" s="355" t="s">
        <v>41</v>
      </c>
      <c r="B28" s="249" t="s">
        <v>44</v>
      </c>
    </row>
    <row r="29" spans="1:2" ht="14.45" customHeight="1">
      <c r="A29" s="355"/>
      <c r="B29" s="249"/>
    </row>
    <row r="30" spans="1:2">
      <c r="A30" s="44"/>
    </row>
    <row r="31" spans="1:2" ht="13.9" customHeight="1">
      <c r="A31" s="44"/>
    </row>
    <row r="32" spans="1:2">
      <c r="A32" s="44"/>
    </row>
    <row r="33" spans="1:2">
      <c r="A33" s="38"/>
    </row>
    <row r="34" spans="1:2">
      <c r="A34" s="38"/>
    </row>
    <row r="35" spans="1:2">
      <c r="A35" s="38"/>
    </row>
    <row r="36" spans="1:2">
      <c r="A36" s="38"/>
    </row>
    <row r="37" spans="1:2">
      <c r="B37" s="243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SheetLayoutView="75" workbookViewId="0">
      <selection sqref="A1:P1"/>
    </sheetView>
  </sheetViews>
  <sheetFormatPr defaultRowHeight="12"/>
  <cols>
    <col min="1" max="1" width="23.140625" style="10" customWidth="1"/>
    <col min="2" max="2" width="11.28515625" style="10" customWidth="1"/>
    <col min="3" max="3" width="10.28515625" style="10" customWidth="1"/>
    <col min="4" max="4" width="10.140625" style="10" customWidth="1"/>
    <col min="5" max="5" width="10.85546875" style="10" customWidth="1"/>
    <col min="6" max="6" width="10" style="10" customWidth="1"/>
    <col min="7" max="7" width="10.28515625" style="10" customWidth="1"/>
    <col min="8" max="9" width="9.85546875" style="10" customWidth="1"/>
    <col min="10" max="10" width="10.7109375" style="10" customWidth="1"/>
    <col min="11" max="11" width="11.140625" style="10" customWidth="1"/>
    <col min="12" max="12" width="10.140625" style="10" customWidth="1"/>
    <col min="13" max="13" width="9.42578125" style="26" customWidth="1"/>
    <col min="14" max="16" width="10.140625" style="10" customWidth="1"/>
    <col min="17" max="18" width="9.85546875" style="10" bestFit="1" customWidth="1"/>
    <col min="19" max="16384" width="9.140625" style="10"/>
  </cols>
  <sheetData>
    <row r="1" spans="1:19" ht="32.25" customHeight="1">
      <c r="A1" s="371" t="s">
        <v>136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</row>
    <row r="2" spans="1:19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34"/>
    </row>
    <row r="3" spans="1:19" ht="18" customHeight="1">
      <c r="A3" s="382"/>
      <c r="B3" s="380" t="s">
        <v>113</v>
      </c>
      <c r="C3" s="380"/>
      <c r="D3" s="380"/>
      <c r="E3" s="381" t="s">
        <v>59</v>
      </c>
      <c r="F3" s="383"/>
      <c r="G3" s="383"/>
      <c r="H3" s="383"/>
      <c r="I3" s="383"/>
      <c r="J3" s="383"/>
      <c r="K3" s="374" t="s">
        <v>123</v>
      </c>
      <c r="L3" s="375"/>
      <c r="M3" s="376"/>
      <c r="N3" s="380" t="s">
        <v>60</v>
      </c>
      <c r="O3" s="380"/>
      <c r="P3" s="381"/>
      <c r="Q3" s="12"/>
    </row>
    <row r="4" spans="1:19" ht="33.75" customHeight="1">
      <c r="A4" s="382"/>
      <c r="B4" s="380"/>
      <c r="C4" s="380"/>
      <c r="D4" s="380"/>
      <c r="E4" s="380" t="s">
        <v>58</v>
      </c>
      <c r="F4" s="380"/>
      <c r="G4" s="380"/>
      <c r="H4" s="380" t="s">
        <v>57</v>
      </c>
      <c r="I4" s="380"/>
      <c r="J4" s="380"/>
      <c r="K4" s="377"/>
      <c r="L4" s="378"/>
      <c r="M4" s="379"/>
      <c r="N4" s="380"/>
      <c r="O4" s="380"/>
      <c r="P4" s="381"/>
      <c r="Q4" s="12"/>
    </row>
    <row r="5" spans="1:19" ht="39.75" customHeight="1">
      <c r="A5" s="382"/>
      <c r="B5" s="13" t="s">
        <v>144</v>
      </c>
      <c r="C5" s="13" t="s">
        <v>112</v>
      </c>
      <c r="D5" s="13" t="s">
        <v>150</v>
      </c>
      <c r="E5" s="265" t="s">
        <v>144</v>
      </c>
      <c r="F5" s="265" t="s">
        <v>112</v>
      </c>
      <c r="G5" s="265" t="s">
        <v>150</v>
      </c>
      <c r="H5" s="265" t="s">
        <v>144</v>
      </c>
      <c r="I5" s="265" t="s">
        <v>112</v>
      </c>
      <c r="J5" s="265" t="s">
        <v>150</v>
      </c>
      <c r="K5" s="265" t="s">
        <v>144</v>
      </c>
      <c r="L5" s="265" t="s">
        <v>112</v>
      </c>
      <c r="M5" s="265" t="s">
        <v>150</v>
      </c>
      <c r="N5" s="265" t="s">
        <v>144</v>
      </c>
      <c r="O5" s="265" t="s">
        <v>112</v>
      </c>
      <c r="P5" s="266" t="s">
        <v>150</v>
      </c>
      <c r="Q5" s="12"/>
    </row>
    <row r="6" spans="1:19" ht="26.25" customHeight="1">
      <c r="A6" s="372" t="s">
        <v>183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</row>
    <row r="7" spans="1:19" ht="33.75">
      <c r="A7" s="14" t="s">
        <v>142</v>
      </c>
      <c r="B7" s="15">
        <f>E7+H7</f>
        <v>307262.18999999994</v>
      </c>
      <c r="C7" s="15">
        <f>F7+I7</f>
        <v>298271.59999999998</v>
      </c>
      <c r="D7" s="15">
        <f>B7/C7*100</f>
        <v>103.01422931314947</v>
      </c>
      <c r="E7" s="16">
        <f>'2.1'!E7</f>
        <v>212693.58999999997</v>
      </c>
      <c r="F7" s="16">
        <f>'2.1'!F7</f>
        <v>208615.28</v>
      </c>
      <c r="G7" s="15">
        <f>E7/F7*100</f>
        <v>101.95494308949947</v>
      </c>
      <c r="H7" s="16">
        <f>'2.1'!H7</f>
        <v>94568.6</v>
      </c>
      <c r="I7" s="16">
        <f>'2.1'!I7</f>
        <v>89656.319999999992</v>
      </c>
      <c r="J7" s="15">
        <f>H7/I7*100</f>
        <v>105.47901140711555</v>
      </c>
      <c r="K7" s="16">
        <f>'2.1'!K7</f>
        <v>234089.8</v>
      </c>
      <c r="L7" s="16">
        <f>'2.1'!L7</f>
        <v>227120.49999999997</v>
      </c>
      <c r="M7" s="160">
        <f>K7/L7*100</f>
        <v>103.06854731299025</v>
      </c>
      <c r="N7" s="17">
        <f>B7+K7</f>
        <v>541351.99</v>
      </c>
      <c r="O7" s="17">
        <f>C7+L7</f>
        <v>525392.1</v>
      </c>
      <c r="P7" s="17">
        <f>N7/O7*100</f>
        <v>103.03771031197462</v>
      </c>
      <c r="Q7" s="165"/>
      <c r="R7" s="158"/>
    </row>
    <row r="8" spans="1:19" ht="45">
      <c r="A8" s="18" t="s">
        <v>143</v>
      </c>
      <c r="B8" s="15">
        <f t="shared" ref="B8:C12" si="0">E8+H8</f>
        <v>205935.03000000006</v>
      </c>
      <c r="C8" s="15">
        <f t="shared" si="0"/>
        <v>199204.77000000002</v>
      </c>
      <c r="D8" s="15">
        <f t="shared" ref="D8:D12" si="1">B8/C8*100</f>
        <v>103.37856367596019</v>
      </c>
      <c r="E8" s="16">
        <f>'2.3'!E6</f>
        <v>157168.83000000005</v>
      </c>
      <c r="F8" s="16">
        <f>'2.3'!F6</f>
        <v>153093.52000000002</v>
      </c>
      <c r="G8" s="15">
        <f t="shared" ref="G8:G12" si="2">E8/F8*100</f>
        <v>102.66197419720966</v>
      </c>
      <c r="H8" s="17">
        <f>'2.3'!H6</f>
        <v>48766.200000000004</v>
      </c>
      <c r="I8" s="17">
        <f>'2.3'!I6</f>
        <v>46111.249999999993</v>
      </c>
      <c r="J8" s="15">
        <f t="shared" ref="J8:J12" si="3">H8/I8*100</f>
        <v>105.7577055490797</v>
      </c>
      <c r="K8" s="17">
        <f>'2.3'!K6</f>
        <v>121281.3</v>
      </c>
      <c r="L8" s="17">
        <f>'2.3'!L6</f>
        <v>117916.90000000001</v>
      </c>
      <c r="M8" s="160">
        <f t="shared" ref="M8:M12" si="4">K8/L8*100</f>
        <v>102.85319576752781</v>
      </c>
      <c r="N8" s="17">
        <f t="shared" ref="N8:O12" si="5">B8+K8</f>
        <v>327216.33000000007</v>
      </c>
      <c r="O8" s="17">
        <f t="shared" si="5"/>
        <v>317121.67000000004</v>
      </c>
      <c r="P8" s="17">
        <f t="shared" ref="P8:P12" si="6">N8/O8*100</f>
        <v>103.18321355964102</v>
      </c>
      <c r="Q8" s="165"/>
    </row>
    <row r="9" spans="1:19" ht="16.5" customHeight="1">
      <c r="A9" s="18" t="s">
        <v>56</v>
      </c>
      <c r="B9" s="15">
        <f t="shared" si="0"/>
        <v>411437.8</v>
      </c>
      <c r="C9" s="15">
        <f t="shared" si="0"/>
        <v>373309.29999999993</v>
      </c>
      <c r="D9" s="15">
        <f t="shared" si="1"/>
        <v>110.2136485750556</v>
      </c>
      <c r="E9" s="17">
        <f>'3'!E6</f>
        <v>240327.7</v>
      </c>
      <c r="F9" s="17">
        <f>'3'!F6</f>
        <v>207177.5</v>
      </c>
      <c r="G9" s="15">
        <f t="shared" si="2"/>
        <v>116.00086882021456</v>
      </c>
      <c r="H9" s="17">
        <f>'3'!H6</f>
        <v>171110.09999999998</v>
      </c>
      <c r="I9" s="17">
        <f>'3'!I6</f>
        <v>166131.79999999996</v>
      </c>
      <c r="J9" s="15">
        <f t="shared" si="3"/>
        <v>102.99659667805925</v>
      </c>
      <c r="K9" s="17">
        <f>'3'!K6</f>
        <v>545759.6</v>
      </c>
      <c r="L9" s="17">
        <f>'3'!L6</f>
        <v>513057.69999999995</v>
      </c>
      <c r="M9" s="160">
        <f t="shared" si="4"/>
        <v>106.37392246525098</v>
      </c>
      <c r="N9" s="17">
        <f t="shared" si="5"/>
        <v>957197.39999999991</v>
      </c>
      <c r="O9" s="17">
        <f t="shared" si="5"/>
        <v>886366.99999999988</v>
      </c>
      <c r="P9" s="17">
        <f t="shared" si="6"/>
        <v>107.99109172611345</v>
      </c>
      <c r="Q9" s="165"/>
    </row>
    <row r="10" spans="1:19" ht="16.5" customHeight="1">
      <c r="A10" s="18" t="s">
        <v>55</v>
      </c>
      <c r="B10" s="15">
        <f>E10+H10</f>
        <v>1236280.9000000001</v>
      </c>
      <c r="C10" s="15">
        <f t="shared" si="0"/>
        <v>1243792.8999999997</v>
      </c>
      <c r="D10" s="15">
        <f t="shared" si="1"/>
        <v>99.396040932537915</v>
      </c>
      <c r="E10" s="17">
        <f>'4'!E6</f>
        <v>1229513.3</v>
      </c>
      <c r="F10" s="17">
        <f>'4'!F6</f>
        <v>1237981.9999999998</v>
      </c>
      <c r="G10" s="15">
        <f t="shared" si="2"/>
        <v>99.315927049020132</v>
      </c>
      <c r="H10" s="17">
        <f>'4'!H6</f>
        <v>6767.6</v>
      </c>
      <c r="I10" s="17">
        <f>'4'!I6</f>
        <v>5810.9</v>
      </c>
      <c r="J10" s="15">
        <f t="shared" si="3"/>
        <v>116.46388683336491</v>
      </c>
      <c r="K10" s="17">
        <f>'4'!K6</f>
        <v>162959.6</v>
      </c>
      <c r="L10" s="17">
        <f>'4'!L6</f>
        <v>169822.9</v>
      </c>
      <c r="M10" s="160">
        <f>K10/L10*100</f>
        <v>95.958554470569055</v>
      </c>
      <c r="N10" s="17">
        <f>B10+K10</f>
        <v>1399240.5000000002</v>
      </c>
      <c r="O10" s="17">
        <f t="shared" si="5"/>
        <v>1413615.7999999996</v>
      </c>
      <c r="P10" s="17">
        <f t="shared" si="6"/>
        <v>98.983082956486527</v>
      </c>
      <c r="Q10" s="165"/>
    </row>
    <row r="11" spans="1:19" ht="16.5" customHeight="1">
      <c r="A11" s="14" t="s">
        <v>54</v>
      </c>
      <c r="B11" s="24">
        <f t="shared" si="0"/>
        <v>244747</v>
      </c>
      <c r="C11" s="24">
        <f t="shared" si="0"/>
        <v>264957</v>
      </c>
      <c r="D11" s="15">
        <f t="shared" si="1"/>
        <v>92.372347211056891</v>
      </c>
      <c r="E11" s="19">
        <f>'5'!E6</f>
        <v>53984</v>
      </c>
      <c r="F11" s="19">
        <f>'5'!F6</f>
        <v>77900</v>
      </c>
      <c r="G11" s="15">
        <f t="shared" si="2"/>
        <v>69.299101412066761</v>
      </c>
      <c r="H11" s="19">
        <f>'5'!H6</f>
        <v>190763</v>
      </c>
      <c r="I11" s="19">
        <f>'5'!I6</f>
        <v>187057</v>
      </c>
      <c r="J11" s="15">
        <f t="shared" si="3"/>
        <v>101.98121428227761</v>
      </c>
      <c r="K11" s="19">
        <f>'5'!K6</f>
        <v>436254</v>
      </c>
      <c r="L11" s="19">
        <f>'5'!L6</f>
        <v>435444</v>
      </c>
      <c r="M11" s="160">
        <f>K11/L11*100</f>
        <v>100.1860170308926</v>
      </c>
      <c r="N11" s="201">
        <f t="shared" si="5"/>
        <v>681001</v>
      </c>
      <c r="O11" s="201">
        <f t="shared" si="5"/>
        <v>700401</v>
      </c>
      <c r="P11" s="17">
        <f t="shared" si="6"/>
        <v>97.230158152258497</v>
      </c>
    </row>
    <row r="12" spans="1:19" ht="16.5" customHeight="1">
      <c r="A12" s="14" t="s">
        <v>53</v>
      </c>
      <c r="B12" s="24">
        <f t="shared" si="0"/>
        <v>414801</v>
      </c>
      <c r="C12" s="24">
        <f>F12+I12</f>
        <v>426813</v>
      </c>
      <c r="D12" s="15">
        <f t="shared" si="1"/>
        <v>97.185652733164176</v>
      </c>
      <c r="E12" s="20">
        <f>'6'!E6</f>
        <v>30508</v>
      </c>
      <c r="F12" s="20">
        <f>'6'!F6</f>
        <v>41182</v>
      </c>
      <c r="G12" s="15">
        <f t="shared" si="2"/>
        <v>74.080909135059002</v>
      </c>
      <c r="H12" s="20">
        <f>'6'!H6</f>
        <v>384293</v>
      </c>
      <c r="I12" s="20">
        <f>'6'!I6</f>
        <v>385631</v>
      </c>
      <c r="J12" s="15">
        <f t="shared" si="3"/>
        <v>99.653036192629742</v>
      </c>
      <c r="K12" s="20">
        <f>'6'!K6</f>
        <v>1112651</v>
      </c>
      <c r="L12" s="20">
        <f>'6'!L6</f>
        <v>1176081</v>
      </c>
      <c r="M12" s="160">
        <f t="shared" si="4"/>
        <v>94.60666399678253</v>
      </c>
      <c r="N12" s="201">
        <f t="shared" si="5"/>
        <v>1527452</v>
      </c>
      <c r="O12" s="201">
        <f t="shared" si="5"/>
        <v>1602894</v>
      </c>
      <c r="P12" s="17">
        <f t="shared" si="6"/>
        <v>95.293388084302521</v>
      </c>
    </row>
    <row r="13" spans="1:19" s="21" customFormat="1" ht="28.5" customHeight="1">
      <c r="A13" s="373" t="s">
        <v>184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</row>
    <row r="14" spans="1:19" ht="12.75" customHeight="1">
      <c r="A14" s="22" t="s">
        <v>52</v>
      </c>
      <c r="B14" s="24">
        <f>E14+H14</f>
        <v>5051038</v>
      </c>
      <c r="C14" s="24">
        <f>F14+I14</f>
        <v>4196209</v>
      </c>
      <c r="D14" s="15">
        <f>B14/C14*100</f>
        <v>120.3714590955789</v>
      </c>
      <c r="E14" s="20">
        <f>'7'!E8</f>
        <v>866515</v>
      </c>
      <c r="F14" s="20">
        <f>'7'!F8</f>
        <v>872808</v>
      </c>
      <c r="G14" s="15">
        <f>E14/F14*100</f>
        <v>99.278993776409024</v>
      </c>
      <c r="H14" s="20">
        <f>'7'!H8</f>
        <v>4184523</v>
      </c>
      <c r="I14" s="20">
        <f>'7'!I8</f>
        <v>3323401</v>
      </c>
      <c r="J14" s="15">
        <f>H14/I14*100</f>
        <v>125.91086660923554</v>
      </c>
      <c r="K14" s="20">
        <f>'7'!K8</f>
        <v>4398217</v>
      </c>
      <c r="L14" s="20">
        <f>'7'!L8</f>
        <v>3398897</v>
      </c>
      <c r="M14" s="160">
        <f>K14/L14*100</f>
        <v>129.40130283441954</v>
      </c>
      <c r="N14" s="24">
        <f>B14+K14</f>
        <v>9449255</v>
      </c>
      <c r="O14" s="24">
        <f>C14+L14</f>
        <v>7595106</v>
      </c>
      <c r="P14" s="49">
        <f>N14/O14*100</f>
        <v>124.41241768054323</v>
      </c>
      <c r="R14" s="158"/>
    </row>
    <row r="15" spans="1:19" ht="13.15" customHeight="1">
      <c r="A15" s="23" t="s">
        <v>51</v>
      </c>
      <c r="B15" s="24">
        <f t="shared" ref="B15:C21" si="7">E15+H15</f>
        <v>2378719</v>
      </c>
      <c r="C15" s="24">
        <f t="shared" si="7"/>
        <v>1998201</v>
      </c>
      <c r="D15" s="15">
        <f t="shared" ref="D15:D21" si="8">B15/C15*100</f>
        <v>119.0430292047697</v>
      </c>
      <c r="E15" s="24">
        <f>'7'!E35</f>
        <v>353992</v>
      </c>
      <c r="F15" s="24">
        <f>'7'!F35</f>
        <v>358616</v>
      </c>
      <c r="G15" s="15">
        <f t="shared" ref="G15:G21" si="9">E15/F15*100</f>
        <v>98.710598523211459</v>
      </c>
      <c r="H15" s="24">
        <f>'7'!H35</f>
        <v>2024727</v>
      </c>
      <c r="I15" s="24">
        <f>'7'!I35</f>
        <v>1639585</v>
      </c>
      <c r="J15" s="15">
        <f t="shared" ref="J15:J21" si="10">H15/I15*100</f>
        <v>123.49021246229992</v>
      </c>
      <c r="K15" s="24">
        <f>'7'!K35</f>
        <v>2001011</v>
      </c>
      <c r="L15" s="24">
        <f>'7'!L35</f>
        <v>1589407</v>
      </c>
      <c r="M15" s="160">
        <f t="shared" ref="M15:M21" si="11">K15/L15*100</f>
        <v>125.89670235502925</v>
      </c>
      <c r="N15" s="24">
        <f t="shared" ref="N15:O21" si="12">B15+K15</f>
        <v>4379730</v>
      </c>
      <c r="O15" s="24">
        <f t="shared" si="12"/>
        <v>3587608</v>
      </c>
      <c r="P15" s="49">
        <f t="shared" ref="P15:P21" si="13">N15/O15*100</f>
        <v>122.07939105944685</v>
      </c>
      <c r="R15" s="158"/>
    </row>
    <row r="16" spans="1:19" ht="13.15" customHeight="1">
      <c r="A16" s="22" t="s">
        <v>50</v>
      </c>
      <c r="B16" s="24">
        <f t="shared" si="7"/>
        <v>13658900</v>
      </c>
      <c r="C16" s="24">
        <f t="shared" si="7"/>
        <v>12326126</v>
      </c>
      <c r="D16" s="15">
        <f t="shared" si="8"/>
        <v>110.81259432201162</v>
      </c>
      <c r="E16" s="20">
        <f>'7'!E145</f>
        <v>1342876</v>
      </c>
      <c r="F16" s="20">
        <f>'7'!F145</f>
        <v>1380174</v>
      </c>
      <c r="G16" s="15">
        <f t="shared" si="9"/>
        <v>97.297587115827426</v>
      </c>
      <c r="H16" s="20">
        <f>'7'!H145</f>
        <v>12316024</v>
      </c>
      <c r="I16" s="20">
        <f>'7'!I145</f>
        <v>10945952</v>
      </c>
      <c r="J16" s="15">
        <f t="shared" si="10"/>
        <v>112.5167002376769</v>
      </c>
      <c r="K16" s="20">
        <f>'7'!K145</f>
        <v>9439688</v>
      </c>
      <c r="L16" s="20">
        <f>'7'!L145</f>
        <v>8847864</v>
      </c>
      <c r="M16" s="160">
        <f t="shared" si="11"/>
        <v>106.68889123973877</v>
      </c>
      <c r="N16" s="24">
        <f t="shared" si="12"/>
        <v>23098588</v>
      </c>
      <c r="O16" s="24">
        <f t="shared" si="12"/>
        <v>21173990</v>
      </c>
      <c r="P16" s="49">
        <f t="shared" si="13"/>
        <v>109.08944417183535</v>
      </c>
      <c r="Q16" s="166"/>
      <c r="R16" s="158"/>
      <c r="S16" s="158"/>
    </row>
    <row r="17" spans="1:18" ht="13.9" customHeight="1">
      <c r="A17" s="22" t="s">
        <v>49</v>
      </c>
      <c r="B17" s="24">
        <f t="shared" si="7"/>
        <v>778365</v>
      </c>
      <c r="C17" s="24">
        <f t="shared" si="7"/>
        <v>820135</v>
      </c>
      <c r="D17" s="15">
        <f t="shared" si="8"/>
        <v>94.906936053210757</v>
      </c>
      <c r="E17" s="20">
        <f>'7'!E173</f>
        <v>27688</v>
      </c>
      <c r="F17" s="20">
        <f>'7'!F173</f>
        <v>26876</v>
      </c>
      <c r="G17" s="15">
        <f t="shared" si="9"/>
        <v>103.0212829290073</v>
      </c>
      <c r="H17" s="20">
        <f>'7'!H173</f>
        <v>750677</v>
      </c>
      <c r="I17" s="20">
        <f>'7'!I173</f>
        <v>793259</v>
      </c>
      <c r="J17" s="15">
        <f t="shared" si="10"/>
        <v>94.632018042026615</v>
      </c>
      <c r="K17" s="20">
        <f>'7'!K173</f>
        <v>1441493</v>
      </c>
      <c r="L17" s="20">
        <f>'7'!L173</f>
        <v>1419864</v>
      </c>
      <c r="M17" s="160">
        <f t="shared" si="11"/>
        <v>101.52331490903354</v>
      </c>
      <c r="N17" s="24">
        <f t="shared" si="12"/>
        <v>2219858</v>
      </c>
      <c r="O17" s="24">
        <f t="shared" si="12"/>
        <v>2239999</v>
      </c>
      <c r="P17" s="49">
        <f t="shared" si="13"/>
        <v>99.100847812878484</v>
      </c>
      <c r="R17" s="158"/>
    </row>
    <row r="18" spans="1:18" ht="13.9" customHeight="1">
      <c r="A18" s="22" t="s">
        <v>48</v>
      </c>
      <c r="B18" s="24">
        <f>E18+H18</f>
        <v>310863</v>
      </c>
      <c r="C18" s="24">
        <f t="shared" si="7"/>
        <v>300043</v>
      </c>
      <c r="D18" s="15">
        <f t="shared" si="8"/>
        <v>103.60614978519746</v>
      </c>
      <c r="E18" s="20">
        <f>'7'!E201</f>
        <v>253166</v>
      </c>
      <c r="F18" s="20">
        <f>'7'!F201</f>
        <v>255132</v>
      </c>
      <c r="G18" s="15">
        <f t="shared" si="9"/>
        <v>99.2294184970917</v>
      </c>
      <c r="H18" s="20">
        <f>'7'!H201</f>
        <v>57697</v>
      </c>
      <c r="I18" s="20">
        <f>'7'!I201</f>
        <v>44911</v>
      </c>
      <c r="J18" s="15">
        <f t="shared" si="10"/>
        <v>128.46963995457682</v>
      </c>
      <c r="K18" s="20">
        <f>'7'!K201</f>
        <v>219295</v>
      </c>
      <c r="L18" s="20">
        <f>'7'!L201</f>
        <v>239893</v>
      </c>
      <c r="M18" s="160">
        <f t="shared" si="11"/>
        <v>91.4136719287349</v>
      </c>
      <c r="N18" s="24">
        <f t="shared" si="12"/>
        <v>530158</v>
      </c>
      <c r="O18" s="24">
        <f t="shared" si="12"/>
        <v>539936</v>
      </c>
      <c r="P18" s="49">
        <f t="shared" si="13"/>
        <v>98.189044627511407</v>
      </c>
      <c r="R18" s="158"/>
    </row>
    <row r="19" spans="1:18" ht="12" customHeight="1">
      <c r="A19" s="22" t="s">
        <v>47</v>
      </c>
      <c r="B19" s="24">
        <f t="shared" si="7"/>
        <v>2938330</v>
      </c>
      <c r="C19" s="24">
        <f t="shared" si="7"/>
        <v>2553946</v>
      </c>
      <c r="D19" s="15">
        <f t="shared" si="8"/>
        <v>115.05059229913239</v>
      </c>
      <c r="E19" s="20">
        <f>'7'!E227</f>
        <v>392831</v>
      </c>
      <c r="F19" s="20">
        <f>'7'!F227</f>
        <v>357751</v>
      </c>
      <c r="G19" s="15">
        <f t="shared" si="9"/>
        <v>109.80570284918841</v>
      </c>
      <c r="H19" s="20">
        <f>'7'!H227</f>
        <v>2545499</v>
      </c>
      <c r="I19" s="20">
        <f>'7'!I227</f>
        <v>2196195</v>
      </c>
      <c r="J19" s="15">
        <f t="shared" si="10"/>
        <v>115.90496290174596</v>
      </c>
      <c r="K19" s="20">
        <f>'7'!K227</f>
        <v>1866522</v>
      </c>
      <c r="L19" s="20">
        <f>'7'!L227</f>
        <v>1713247</v>
      </c>
      <c r="M19" s="160">
        <f t="shared" si="11"/>
        <v>108.94646247738942</v>
      </c>
      <c r="N19" s="24">
        <f t="shared" si="12"/>
        <v>4804852</v>
      </c>
      <c r="O19" s="24">
        <f t="shared" si="12"/>
        <v>4267193</v>
      </c>
      <c r="P19" s="49">
        <f t="shared" si="13"/>
        <v>112.59982850553045</v>
      </c>
      <c r="R19" s="158"/>
    </row>
    <row r="20" spans="1:18" s="26" customFormat="1">
      <c r="A20" s="25" t="s">
        <v>46</v>
      </c>
      <c r="B20" s="24">
        <f t="shared" si="7"/>
        <v>178623</v>
      </c>
      <c r="C20" s="24">
        <f t="shared" si="7"/>
        <v>157551</v>
      </c>
      <c r="D20" s="15">
        <f t="shared" si="8"/>
        <v>113.374716758383</v>
      </c>
      <c r="E20" s="20">
        <f>'7'!E255</f>
        <v>18501</v>
      </c>
      <c r="F20" s="20">
        <f>'7'!F255</f>
        <v>18055</v>
      </c>
      <c r="G20" s="15">
        <f t="shared" si="9"/>
        <v>102.47022985322624</v>
      </c>
      <c r="H20" s="20">
        <f>'7'!H255</f>
        <v>160122</v>
      </c>
      <c r="I20" s="20">
        <f>'7'!I255</f>
        <v>139496</v>
      </c>
      <c r="J20" s="15">
        <f t="shared" si="10"/>
        <v>114.78608705625967</v>
      </c>
      <c r="K20" s="20">
        <f>'7'!K255</f>
        <v>136078</v>
      </c>
      <c r="L20" s="20">
        <f>'7'!L255</f>
        <v>132935</v>
      </c>
      <c r="M20" s="160">
        <f t="shared" si="11"/>
        <v>102.36431338624139</v>
      </c>
      <c r="N20" s="24">
        <f t="shared" si="12"/>
        <v>314701</v>
      </c>
      <c r="O20" s="24">
        <f t="shared" si="12"/>
        <v>290486</v>
      </c>
      <c r="P20" s="49">
        <f t="shared" si="13"/>
        <v>108.33602996357827</v>
      </c>
      <c r="R20" s="158"/>
    </row>
    <row r="21" spans="1:18">
      <c r="A21" s="27" t="s">
        <v>45</v>
      </c>
      <c r="B21" s="200">
        <f t="shared" si="7"/>
        <v>40406241</v>
      </c>
      <c r="C21" s="200">
        <f t="shared" si="7"/>
        <v>37984740</v>
      </c>
      <c r="D21" s="48">
        <f t="shared" si="8"/>
        <v>106.37493109074856</v>
      </c>
      <c r="E21" s="28">
        <f>'7'!E280</f>
        <v>39818667</v>
      </c>
      <c r="F21" s="28">
        <f>'7'!F280</f>
        <v>37006503</v>
      </c>
      <c r="G21" s="48">
        <f t="shared" si="9"/>
        <v>107.59910764872866</v>
      </c>
      <c r="H21" s="28">
        <f>'7'!H280</f>
        <v>587574</v>
      </c>
      <c r="I21" s="28">
        <f>'7'!I280</f>
        <v>978237</v>
      </c>
      <c r="J21" s="48">
        <f t="shared" si="10"/>
        <v>60.064585575888053</v>
      </c>
      <c r="K21" s="28">
        <f>'7'!K280</f>
        <v>7495777</v>
      </c>
      <c r="L21" s="28">
        <f>'7'!L280</f>
        <v>7565147</v>
      </c>
      <c r="M21" s="64">
        <f t="shared" si="11"/>
        <v>99.083031697863902</v>
      </c>
      <c r="N21" s="200">
        <f t="shared" si="12"/>
        <v>47902018</v>
      </c>
      <c r="O21" s="200">
        <f t="shared" si="12"/>
        <v>45549887</v>
      </c>
      <c r="P21" s="51">
        <f t="shared" si="13"/>
        <v>105.16385693777902</v>
      </c>
      <c r="R21" s="158"/>
    </row>
    <row r="23" spans="1:18" ht="25.5" customHeight="1">
      <c r="A23" s="370" t="s">
        <v>177</v>
      </c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</row>
    <row r="24" spans="1:18">
      <c r="E24" s="158"/>
      <c r="F24" s="158"/>
      <c r="G24" s="158"/>
      <c r="H24" s="158"/>
      <c r="I24" s="158"/>
      <c r="J24" s="158"/>
      <c r="K24" s="158"/>
    </row>
    <row r="25" spans="1:18">
      <c r="E25" s="158"/>
      <c r="F25" s="158"/>
      <c r="G25" s="158"/>
      <c r="H25" s="158"/>
      <c r="I25" s="158"/>
      <c r="J25" s="158"/>
      <c r="K25" s="158"/>
    </row>
    <row r="26" spans="1:18">
      <c r="E26" s="158"/>
      <c r="F26" s="158"/>
      <c r="G26" s="158"/>
      <c r="H26" s="158"/>
      <c r="I26" s="158"/>
      <c r="J26" s="158"/>
      <c r="K26" s="158"/>
    </row>
    <row r="27" spans="1:18">
      <c r="E27" s="158"/>
      <c r="F27" s="158"/>
      <c r="G27" s="158"/>
      <c r="H27" s="158"/>
      <c r="I27" s="158"/>
      <c r="J27" s="158"/>
      <c r="K27" s="158"/>
    </row>
    <row r="28" spans="1:18">
      <c r="E28" s="158"/>
      <c r="F28" s="158"/>
      <c r="G28" s="158"/>
      <c r="H28" s="158"/>
      <c r="I28" s="158"/>
      <c r="J28" s="158"/>
      <c r="K28" s="158"/>
    </row>
    <row r="29" spans="1:18">
      <c r="E29" s="158"/>
      <c r="F29" s="158"/>
      <c r="G29" s="158"/>
      <c r="H29" s="158"/>
      <c r="I29" s="158"/>
      <c r="J29" s="158"/>
      <c r="K29" s="158"/>
    </row>
    <row r="30" spans="1:18">
      <c r="E30" s="158"/>
      <c r="F30" s="158"/>
      <c r="G30" s="158"/>
      <c r="H30" s="158"/>
      <c r="I30" s="158"/>
      <c r="J30" s="158"/>
      <c r="K30" s="158"/>
    </row>
    <row r="31" spans="1:18">
      <c r="E31" s="158"/>
      <c r="F31" s="158"/>
      <c r="G31" s="158"/>
      <c r="H31" s="158"/>
      <c r="I31" s="158"/>
      <c r="J31" s="158"/>
      <c r="K31" s="158"/>
    </row>
    <row r="32" spans="1:18">
      <c r="E32" s="158"/>
      <c r="F32" s="158"/>
      <c r="G32" s="158"/>
      <c r="H32" s="158"/>
      <c r="I32" s="158"/>
      <c r="J32" s="158"/>
      <c r="K32" s="158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workbookViewId="0">
      <selection sqref="A1:P1"/>
    </sheetView>
  </sheetViews>
  <sheetFormatPr defaultRowHeight="12.75"/>
  <cols>
    <col min="1" max="1" width="22.85546875" style="52" customWidth="1"/>
    <col min="2" max="2" width="10.28515625" style="52" customWidth="1"/>
    <col min="3" max="3" width="9.85546875" style="52" customWidth="1"/>
    <col min="4" max="5" width="9.140625" style="52" customWidth="1"/>
    <col min="6" max="6" width="10" style="52" customWidth="1"/>
    <col min="7" max="7" width="9.7109375" style="52" customWidth="1"/>
    <col min="8" max="8" width="9.140625" style="52" customWidth="1"/>
    <col min="9" max="9" width="9.42578125" style="52" customWidth="1"/>
    <col min="10" max="11" width="9.140625" style="52" customWidth="1"/>
    <col min="12" max="12" width="9.5703125" style="52" customWidth="1"/>
    <col min="13" max="13" width="9.140625" style="52" customWidth="1"/>
    <col min="14" max="14" width="10.28515625" style="52" customWidth="1"/>
    <col min="15" max="15" width="9.85546875" style="52" customWidth="1"/>
    <col min="16" max="16" width="9.140625" style="52" customWidth="1"/>
    <col min="17" max="17" width="7.85546875" style="346" customWidth="1"/>
    <col min="18" max="18" width="10.7109375" style="52" customWidth="1"/>
    <col min="19" max="230" width="9.140625" style="52"/>
    <col min="231" max="231" width="22.85546875" style="52" customWidth="1"/>
    <col min="232" max="232" width="10.28515625" style="52" customWidth="1"/>
    <col min="233" max="233" width="9.85546875" style="52" customWidth="1"/>
    <col min="234" max="235" width="9.140625" style="52" customWidth="1"/>
    <col min="236" max="236" width="10" style="52" customWidth="1"/>
    <col min="237" max="238" width="9.140625" style="52" customWidth="1"/>
    <col min="239" max="239" width="9.42578125" style="52" customWidth="1"/>
    <col min="240" max="241" width="9.140625" style="52" customWidth="1"/>
    <col min="242" max="242" width="9.5703125" style="52" customWidth="1"/>
    <col min="243" max="243" width="9.140625" style="52" customWidth="1"/>
    <col min="244" max="244" width="13.7109375" style="52" customWidth="1"/>
    <col min="245" max="245" width="10.28515625" style="52" customWidth="1"/>
    <col min="246" max="246" width="10.85546875" style="52" customWidth="1"/>
    <col min="247" max="486" width="9.140625" style="52"/>
    <col min="487" max="487" width="22.85546875" style="52" customWidth="1"/>
    <col min="488" max="488" width="10.28515625" style="52" customWidth="1"/>
    <col min="489" max="489" width="9.85546875" style="52" customWidth="1"/>
    <col min="490" max="491" width="9.140625" style="52" customWidth="1"/>
    <col min="492" max="492" width="10" style="52" customWidth="1"/>
    <col min="493" max="494" width="9.140625" style="52" customWidth="1"/>
    <col min="495" max="495" width="9.42578125" style="52" customWidth="1"/>
    <col min="496" max="497" width="9.140625" style="52" customWidth="1"/>
    <col min="498" max="498" width="9.5703125" style="52" customWidth="1"/>
    <col min="499" max="499" width="9.140625" style="52" customWidth="1"/>
    <col min="500" max="500" width="13.7109375" style="52" customWidth="1"/>
    <col min="501" max="501" width="10.28515625" style="52" customWidth="1"/>
    <col min="502" max="502" width="10.85546875" style="52" customWidth="1"/>
    <col min="503" max="742" width="9.140625" style="52"/>
    <col min="743" max="743" width="22.85546875" style="52" customWidth="1"/>
    <col min="744" max="744" width="10.28515625" style="52" customWidth="1"/>
    <col min="745" max="745" width="9.85546875" style="52" customWidth="1"/>
    <col min="746" max="747" width="9.140625" style="52" customWidth="1"/>
    <col min="748" max="748" width="10" style="52" customWidth="1"/>
    <col min="749" max="750" width="9.140625" style="52" customWidth="1"/>
    <col min="751" max="751" width="9.42578125" style="52" customWidth="1"/>
    <col min="752" max="753" width="9.140625" style="52" customWidth="1"/>
    <col min="754" max="754" width="9.5703125" style="52" customWidth="1"/>
    <col min="755" max="755" width="9.140625" style="52" customWidth="1"/>
    <col min="756" max="756" width="13.7109375" style="52" customWidth="1"/>
    <col min="757" max="757" width="10.28515625" style="52" customWidth="1"/>
    <col min="758" max="758" width="10.85546875" style="52" customWidth="1"/>
    <col min="759" max="998" width="9.140625" style="52"/>
    <col min="999" max="999" width="22.85546875" style="52" customWidth="1"/>
    <col min="1000" max="1000" width="10.28515625" style="52" customWidth="1"/>
    <col min="1001" max="1001" width="9.85546875" style="52" customWidth="1"/>
    <col min="1002" max="1003" width="9.140625" style="52" customWidth="1"/>
    <col min="1004" max="1004" width="10" style="52" customWidth="1"/>
    <col min="1005" max="1006" width="9.140625" style="52" customWidth="1"/>
    <col min="1007" max="1007" width="9.42578125" style="52" customWidth="1"/>
    <col min="1008" max="1009" width="9.140625" style="52" customWidth="1"/>
    <col min="1010" max="1010" width="9.5703125" style="52" customWidth="1"/>
    <col min="1011" max="1011" width="9.140625" style="52" customWidth="1"/>
    <col min="1012" max="1012" width="13.7109375" style="52" customWidth="1"/>
    <col min="1013" max="1013" width="10.28515625" style="52" customWidth="1"/>
    <col min="1014" max="1014" width="10.85546875" style="52" customWidth="1"/>
    <col min="1015" max="1254" width="9.140625" style="52"/>
    <col min="1255" max="1255" width="22.85546875" style="52" customWidth="1"/>
    <col min="1256" max="1256" width="10.28515625" style="52" customWidth="1"/>
    <col min="1257" max="1257" width="9.85546875" style="52" customWidth="1"/>
    <col min="1258" max="1259" width="9.140625" style="52" customWidth="1"/>
    <col min="1260" max="1260" width="10" style="52" customWidth="1"/>
    <col min="1261" max="1262" width="9.140625" style="52" customWidth="1"/>
    <col min="1263" max="1263" width="9.42578125" style="52" customWidth="1"/>
    <col min="1264" max="1265" width="9.140625" style="52" customWidth="1"/>
    <col min="1266" max="1266" width="9.5703125" style="52" customWidth="1"/>
    <col min="1267" max="1267" width="9.140625" style="52" customWidth="1"/>
    <col min="1268" max="1268" width="13.7109375" style="52" customWidth="1"/>
    <col min="1269" max="1269" width="10.28515625" style="52" customWidth="1"/>
    <col min="1270" max="1270" width="10.85546875" style="52" customWidth="1"/>
    <col min="1271" max="1510" width="9.140625" style="52"/>
    <col min="1511" max="1511" width="22.85546875" style="52" customWidth="1"/>
    <col min="1512" max="1512" width="10.28515625" style="52" customWidth="1"/>
    <col min="1513" max="1513" width="9.85546875" style="52" customWidth="1"/>
    <col min="1514" max="1515" width="9.140625" style="52" customWidth="1"/>
    <col min="1516" max="1516" width="10" style="52" customWidth="1"/>
    <col min="1517" max="1518" width="9.140625" style="52" customWidth="1"/>
    <col min="1519" max="1519" width="9.42578125" style="52" customWidth="1"/>
    <col min="1520" max="1521" width="9.140625" style="52" customWidth="1"/>
    <col min="1522" max="1522" width="9.5703125" style="52" customWidth="1"/>
    <col min="1523" max="1523" width="9.140625" style="52" customWidth="1"/>
    <col min="1524" max="1524" width="13.7109375" style="52" customWidth="1"/>
    <col min="1525" max="1525" width="10.28515625" style="52" customWidth="1"/>
    <col min="1526" max="1526" width="10.85546875" style="52" customWidth="1"/>
    <col min="1527" max="1766" width="9.140625" style="52"/>
    <col min="1767" max="1767" width="22.85546875" style="52" customWidth="1"/>
    <col min="1768" max="1768" width="10.28515625" style="52" customWidth="1"/>
    <col min="1769" max="1769" width="9.85546875" style="52" customWidth="1"/>
    <col min="1770" max="1771" width="9.140625" style="52" customWidth="1"/>
    <col min="1772" max="1772" width="10" style="52" customWidth="1"/>
    <col min="1773" max="1774" width="9.140625" style="52" customWidth="1"/>
    <col min="1775" max="1775" width="9.42578125" style="52" customWidth="1"/>
    <col min="1776" max="1777" width="9.140625" style="52" customWidth="1"/>
    <col min="1778" max="1778" width="9.5703125" style="52" customWidth="1"/>
    <col min="1779" max="1779" width="9.140625" style="52" customWidth="1"/>
    <col min="1780" max="1780" width="13.7109375" style="52" customWidth="1"/>
    <col min="1781" max="1781" width="10.28515625" style="52" customWidth="1"/>
    <col min="1782" max="1782" width="10.85546875" style="52" customWidth="1"/>
    <col min="1783" max="2022" width="9.140625" style="52"/>
    <col min="2023" max="2023" width="22.85546875" style="52" customWidth="1"/>
    <col min="2024" max="2024" width="10.28515625" style="52" customWidth="1"/>
    <col min="2025" max="2025" width="9.85546875" style="52" customWidth="1"/>
    <col min="2026" max="2027" width="9.140625" style="52" customWidth="1"/>
    <col min="2028" max="2028" width="10" style="52" customWidth="1"/>
    <col min="2029" max="2030" width="9.140625" style="52" customWidth="1"/>
    <col min="2031" max="2031" width="9.42578125" style="52" customWidth="1"/>
    <col min="2032" max="2033" width="9.140625" style="52" customWidth="1"/>
    <col min="2034" max="2034" width="9.5703125" style="52" customWidth="1"/>
    <col min="2035" max="2035" width="9.140625" style="52" customWidth="1"/>
    <col min="2036" max="2036" width="13.7109375" style="52" customWidth="1"/>
    <col min="2037" max="2037" width="10.28515625" style="52" customWidth="1"/>
    <col min="2038" max="2038" width="10.85546875" style="52" customWidth="1"/>
    <col min="2039" max="2278" width="9.140625" style="52"/>
    <col min="2279" max="2279" width="22.85546875" style="52" customWidth="1"/>
    <col min="2280" max="2280" width="10.28515625" style="52" customWidth="1"/>
    <col min="2281" max="2281" width="9.85546875" style="52" customWidth="1"/>
    <col min="2282" max="2283" width="9.140625" style="52" customWidth="1"/>
    <col min="2284" max="2284" width="10" style="52" customWidth="1"/>
    <col min="2285" max="2286" width="9.140625" style="52" customWidth="1"/>
    <col min="2287" max="2287" width="9.42578125" style="52" customWidth="1"/>
    <col min="2288" max="2289" width="9.140625" style="52" customWidth="1"/>
    <col min="2290" max="2290" width="9.5703125" style="52" customWidth="1"/>
    <col min="2291" max="2291" width="9.140625" style="52" customWidth="1"/>
    <col min="2292" max="2292" width="13.7109375" style="52" customWidth="1"/>
    <col min="2293" max="2293" width="10.28515625" style="52" customWidth="1"/>
    <col min="2294" max="2294" width="10.85546875" style="52" customWidth="1"/>
    <col min="2295" max="2534" width="9.140625" style="52"/>
    <col min="2535" max="2535" width="22.85546875" style="52" customWidth="1"/>
    <col min="2536" max="2536" width="10.28515625" style="52" customWidth="1"/>
    <col min="2537" max="2537" width="9.85546875" style="52" customWidth="1"/>
    <col min="2538" max="2539" width="9.140625" style="52" customWidth="1"/>
    <col min="2540" max="2540" width="10" style="52" customWidth="1"/>
    <col min="2541" max="2542" width="9.140625" style="52" customWidth="1"/>
    <col min="2543" max="2543" width="9.42578125" style="52" customWidth="1"/>
    <col min="2544" max="2545" width="9.140625" style="52" customWidth="1"/>
    <col min="2546" max="2546" width="9.5703125" style="52" customWidth="1"/>
    <col min="2547" max="2547" width="9.140625" style="52" customWidth="1"/>
    <col min="2548" max="2548" width="13.7109375" style="52" customWidth="1"/>
    <col min="2549" max="2549" width="10.28515625" style="52" customWidth="1"/>
    <col min="2550" max="2550" width="10.85546875" style="52" customWidth="1"/>
    <col min="2551" max="2790" width="9.140625" style="52"/>
    <col min="2791" max="2791" width="22.85546875" style="52" customWidth="1"/>
    <col min="2792" max="2792" width="10.28515625" style="52" customWidth="1"/>
    <col min="2793" max="2793" width="9.85546875" style="52" customWidth="1"/>
    <col min="2794" max="2795" width="9.140625" style="52" customWidth="1"/>
    <col min="2796" max="2796" width="10" style="52" customWidth="1"/>
    <col min="2797" max="2798" width="9.140625" style="52" customWidth="1"/>
    <col min="2799" max="2799" width="9.42578125" style="52" customWidth="1"/>
    <col min="2800" max="2801" width="9.140625" style="52" customWidth="1"/>
    <col min="2802" max="2802" width="9.5703125" style="52" customWidth="1"/>
    <col min="2803" max="2803" width="9.140625" style="52" customWidth="1"/>
    <col min="2804" max="2804" width="13.7109375" style="52" customWidth="1"/>
    <col min="2805" max="2805" width="10.28515625" style="52" customWidth="1"/>
    <col min="2806" max="2806" width="10.85546875" style="52" customWidth="1"/>
    <col min="2807" max="3046" width="9.140625" style="52"/>
    <col min="3047" max="3047" width="22.85546875" style="52" customWidth="1"/>
    <col min="3048" max="3048" width="10.28515625" style="52" customWidth="1"/>
    <col min="3049" max="3049" width="9.85546875" style="52" customWidth="1"/>
    <col min="3050" max="3051" width="9.140625" style="52" customWidth="1"/>
    <col min="3052" max="3052" width="10" style="52" customWidth="1"/>
    <col min="3053" max="3054" width="9.140625" style="52" customWidth="1"/>
    <col min="3055" max="3055" width="9.42578125" style="52" customWidth="1"/>
    <col min="3056" max="3057" width="9.140625" style="52" customWidth="1"/>
    <col min="3058" max="3058" width="9.5703125" style="52" customWidth="1"/>
    <col min="3059" max="3059" width="9.140625" style="52" customWidth="1"/>
    <col min="3060" max="3060" width="13.7109375" style="52" customWidth="1"/>
    <col min="3061" max="3061" width="10.28515625" style="52" customWidth="1"/>
    <col min="3062" max="3062" width="10.85546875" style="52" customWidth="1"/>
    <col min="3063" max="3302" width="9.140625" style="52"/>
    <col min="3303" max="3303" width="22.85546875" style="52" customWidth="1"/>
    <col min="3304" max="3304" width="10.28515625" style="52" customWidth="1"/>
    <col min="3305" max="3305" width="9.85546875" style="52" customWidth="1"/>
    <col min="3306" max="3307" width="9.140625" style="52" customWidth="1"/>
    <col min="3308" max="3308" width="10" style="52" customWidth="1"/>
    <col min="3309" max="3310" width="9.140625" style="52" customWidth="1"/>
    <col min="3311" max="3311" width="9.42578125" style="52" customWidth="1"/>
    <col min="3312" max="3313" width="9.140625" style="52" customWidth="1"/>
    <col min="3314" max="3314" width="9.5703125" style="52" customWidth="1"/>
    <col min="3315" max="3315" width="9.140625" style="52" customWidth="1"/>
    <col min="3316" max="3316" width="13.7109375" style="52" customWidth="1"/>
    <col min="3317" max="3317" width="10.28515625" style="52" customWidth="1"/>
    <col min="3318" max="3318" width="10.85546875" style="52" customWidth="1"/>
    <col min="3319" max="3558" width="9.140625" style="52"/>
    <col min="3559" max="3559" width="22.85546875" style="52" customWidth="1"/>
    <col min="3560" max="3560" width="10.28515625" style="52" customWidth="1"/>
    <col min="3561" max="3561" width="9.85546875" style="52" customWidth="1"/>
    <col min="3562" max="3563" width="9.140625" style="52" customWidth="1"/>
    <col min="3564" max="3564" width="10" style="52" customWidth="1"/>
    <col min="3565" max="3566" width="9.140625" style="52" customWidth="1"/>
    <col min="3567" max="3567" width="9.42578125" style="52" customWidth="1"/>
    <col min="3568" max="3569" width="9.140625" style="52" customWidth="1"/>
    <col min="3570" max="3570" width="9.5703125" style="52" customWidth="1"/>
    <col min="3571" max="3571" width="9.140625" style="52" customWidth="1"/>
    <col min="3572" max="3572" width="13.7109375" style="52" customWidth="1"/>
    <col min="3573" max="3573" width="10.28515625" style="52" customWidth="1"/>
    <col min="3574" max="3574" width="10.85546875" style="52" customWidth="1"/>
    <col min="3575" max="3814" width="9.140625" style="52"/>
    <col min="3815" max="3815" width="22.85546875" style="52" customWidth="1"/>
    <col min="3816" max="3816" width="10.28515625" style="52" customWidth="1"/>
    <col min="3817" max="3817" width="9.85546875" style="52" customWidth="1"/>
    <col min="3818" max="3819" width="9.140625" style="52" customWidth="1"/>
    <col min="3820" max="3820" width="10" style="52" customWidth="1"/>
    <col min="3821" max="3822" width="9.140625" style="52" customWidth="1"/>
    <col min="3823" max="3823" width="9.42578125" style="52" customWidth="1"/>
    <col min="3824" max="3825" width="9.140625" style="52" customWidth="1"/>
    <col min="3826" max="3826" width="9.5703125" style="52" customWidth="1"/>
    <col min="3827" max="3827" width="9.140625" style="52" customWidth="1"/>
    <col min="3828" max="3828" width="13.7109375" style="52" customWidth="1"/>
    <col min="3829" max="3829" width="10.28515625" style="52" customWidth="1"/>
    <col min="3830" max="3830" width="10.85546875" style="52" customWidth="1"/>
    <col min="3831" max="4070" width="9.140625" style="52"/>
    <col min="4071" max="4071" width="22.85546875" style="52" customWidth="1"/>
    <col min="4072" max="4072" width="10.28515625" style="52" customWidth="1"/>
    <col min="4073" max="4073" width="9.85546875" style="52" customWidth="1"/>
    <col min="4074" max="4075" width="9.140625" style="52" customWidth="1"/>
    <col min="4076" max="4076" width="10" style="52" customWidth="1"/>
    <col min="4077" max="4078" width="9.140625" style="52" customWidth="1"/>
    <col min="4079" max="4079" width="9.42578125" style="52" customWidth="1"/>
    <col min="4080" max="4081" width="9.140625" style="52" customWidth="1"/>
    <col min="4082" max="4082" width="9.5703125" style="52" customWidth="1"/>
    <col min="4083" max="4083" width="9.140625" style="52" customWidth="1"/>
    <col min="4084" max="4084" width="13.7109375" style="52" customWidth="1"/>
    <col min="4085" max="4085" width="10.28515625" style="52" customWidth="1"/>
    <col min="4086" max="4086" width="10.85546875" style="52" customWidth="1"/>
    <col min="4087" max="4326" width="9.140625" style="52"/>
    <col min="4327" max="4327" width="22.85546875" style="52" customWidth="1"/>
    <col min="4328" max="4328" width="10.28515625" style="52" customWidth="1"/>
    <col min="4329" max="4329" width="9.85546875" style="52" customWidth="1"/>
    <col min="4330" max="4331" width="9.140625" style="52" customWidth="1"/>
    <col min="4332" max="4332" width="10" style="52" customWidth="1"/>
    <col min="4333" max="4334" width="9.140625" style="52" customWidth="1"/>
    <col min="4335" max="4335" width="9.42578125" style="52" customWidth="1"/>
    <col min="4336" max="4337" width="9.140625" style="52" customWidth="1"/>
    <col min="4338" max="4338" width="9.5703125" style="52" customWidth="1"/>
    <col min="4339" max="4339" width="9.140625" style="52" customWidth="1"/>
    <col min="4340" max="4340" width="13.7109375" style="52" customWidth="1"/>
    <col min="4341" max="4341" width="10.28515625" style="52" customWidth="1"/>
    <col min="4342" max="4342" width="10.85546875" style="52" customWidth="1"/>
    <col min="4343" max="4582" width="9.140625" style="52"/>
    <col min="4583" max="4583" width="22.85546875" style="52" customWidth="1"/>
    <col min="4584" max="4584" width="10.28515625" style="52" customWidth="1"/>
    <col min="4585" max="4585" width="9.85546875" style="52" customWidth="1"/>
    <col min="4586" max="4587" width="9.140625" style="52" customWidth="1"/>
    <col min="4588" max="4588" width="10" style="52" customWidth="1"/>
    <col min="4589" max="4590" width="9.140625" style="52" customWidth="1"/>
    <col min="4591" max="4591" width="9.42578125" style="52" customWidth="1"/>
    <col min="4592" max="4593" width="9.140625" style="52" customWidth="1"/>
    <col min="4594" max="4594" width="9.5703125" style="52" customWidth="1"/>
    <col min="4595" max="4595" width="9.140625" style="52" customWidth="1"/>
    <col min="4596" max="4596" width="13.7109375" style="52" customWidth="1"/>
    <col min="4597" max="4597" width="10.28515625" style="52" customWidth="1"/>
    <col min="4598" max="4598" width="10.85546875" style="52" customWidth="1"/>
    <col min="4599" max="4838" width="9.140625" style="52"/>
    <col min="4839" max="4839" width="22.85546875" style="52" customWidth="1"/>
    <col min="4840" max="4840" width="10.28515625" style="52" customWidth="1"/>
    <col min="4841" max="4841" width="9.85546875" style="52" customWidth="1"/>
    <col min="4842" max="4843" width="9.140625" style="52" customWidth="1"/>
    <col min="4844" max="4844" width="10" style="52" customWidth="1"/>
    <col min="4845" max="4846" width="9.140625" style="52" customWidth="1"/>
    <col min="4847" max="4847" width="9.42578125" style="52" customWidth="1"/>
    <col min="4848" max="4849" width="9.140625" style="52" customWidth="1"/>
    <col min="4850" max="4850" width="9.5703125" style="52" customWidth="1"/>
    <col min="4851" max="4851" width="9.140625" style="52" customWidth="1"/>
    <col min="4852" max="4852" width="13.7109375" style="52" customWidth="1"/>
    <col min="4853" max="4853" width="10.28515625" style="52" customWidth="1"/>
    <col min="4854" max="4854" width="10.85546875" style="52" customWidth="1"/>
    <col min="4855" max="5094" width="9.140625" style="52"/>
    <col min="5095" max="5095" width="22.85546875" style="52" customWidth="1"/>
    <col min="5096" max="5096" width="10.28515625" style="52" customWidth="1"/>
    <col min="5097" max="5097" width="9.85546875" style="52" customWidth="1"/>
    <col min="5098" max="5099" width="9.140625" style="52" customWidth="1"/>
    <col min="5100" max="5100" width="10" style="52" customWidth="1"/>
    <col min="5101" max="5102" width="9.140625" style="52" customWidth="1"/>
    <col min="5103" max="5103" width="9.42578125" style="52" customWidth="1"/>
    <col min="5104" max="5105" width="9.140625" style="52" customWidth="1"/>
    <col min="5106" max="5106" width="9.5703125" style="52" customWidth="1"/>
    <col min="5107" max="5107" width="9.140625" style="52" customWidth="1"/>
    <col min="5108" max="5108" width="13.7109375" style="52" customWidth="1"/>
    <col min="5109" max="5109" width="10.28515625" style="52" customWidth="1"/>
    <col min="5110" max="5110" width="10.85546875" style="52" customWidth="1"/>
    <col min="5111" max="5350" width="9.140625" style="52"/>
    <col min="5351" max="5351" width="22.85546875" style="52" customWidth="1"/>
    <col min="5352" max="5352" width="10.28515625" style="52" customWidth="1"/>
    <col min="5353" max="5353" width="9.85546875" style="52" customWidth="1"/>
    <col min="5354" max="5355" width="9.140625" style="52" customWidth="1"/>
    <col min="5356" max="5356" width="10" style="52" customWidth="1"/>
    <col min="5357" max="5358" width="9.140625" style="52" customWidth="1"/>
    <col min="5359" max="5359" width="9.42578125" style="52" customWidth="1"/>
    <col min="5360" max="5361" width="9.140625" style="52" customWidth="1"/>
    <col min="5362" max="5362" width="9.5703125" style="52" customWidth="1"/>
    <col min="5363" max="5363" width="9.140625" style="52" customWidth="1"/>
    <col min="5364" max="5364" width="13.7109375" style="52" customWidth="1"/>
    <col min="5365" max="5365" width="10.28515625" style="52" customWidth="1"/>
    <col min="5366" max="5366" width="10.85546875" style="52" customWidth="1"/>
    <col min="5367" max="5606" width="9.140625" style="52"/>
    <col min="5607" max="5607" width="22.85546875" style="52" customWidth="1"/>
    <col min="5608" max="5608" width="10.28515625" style="52" customWidth="1"/>
    <col min="5609" max="5609" width="9.85546875" style="52" customWidth="1"/>
    <col min="5610" max="5611" width="9.140625" style="52" customWidth="1"/>
    <col min="5612" max="5612" width="10" style="52" customWidth="1"/>
    <col min="5613" max="5614" width="9.140625" style="52" customWidth="1"/>
    <col min="5615" max="5615" width="9.42578125" style="52" customWidth="1"/>
    <col min="5616" max="5617" width="9.140625" style="52" customWidth="1"/>
    <col min="5618" max="5618" width="9.5703125" style="52" customWidth="1"/>
    <col min="5619" max="5619" width="9.140625" style="52" customWidth="1"/>
    <col min="5620" max="5620" width="13.7109375" style="52" customWidth="1"/>
    <col min="5621" max="5621" width="10.28515625" style="52" customWidth="1"/>
    <col min="5622" max="5622" width="10.85546875" style="52" customWidth="1"/>
    <col min="5623" max="5862" width="9.140625" style="52"/>
    <col min="5863" max="5863" width="22.85546875" style="52" customWidth="1"/>
    <col min="5864" max="5864" width="10.28515625" style="52" customWidth="1"/>
    <col min="5865" max="5865" width="9.85546875" style="52" customWidth="1"/>
    <col min="5866" max="5867" width="9.140625" style="52" customWidth="1"/>
    <col min="5868" max="5868" width="10" style="52" customWidth="1"/>
    <col min="5869" max="5870" width="9.140625" style="52" customWidth="1"/>
    <col min="5871" max="5871" width="9.42578125" style="52" customWidth="1"/>
    <col min="5872" max="5873" width="9.140625" style="52" customWidth="1"/>
    <col min="5874" max="5874" width="9.5703125" style="52" customWidth="1"/>
    <col min="5875" max="5875" width="9.140625" style="52" customWidth="1"/>
    <col min="5876" max="5876" width="13.7109375" style="52" customWidth="1"/>
    <col min="5877" max="5877" width="10.28515625" style="52" customWidth="1"/>
    <col min="5878" max="5878" width="10.85546875" style="52" customWidth="1"/>
    <col min="5879" max="6118" width="9.140625" style="52"/>
    <col min="6119" max="6119" width="22.85546875" style="52" customWidth="1"/>
    <col min="6120" max="6120" width="10.28515625" style="52" customWidth="1"/>
    <col min="6121" max="6121" width="9.85546875" style="52" customWidth="1"/>
    <col min="6122" max="6123" width="9.140625" style="52" customWidth="1"/>
    <col min="6124" max="6124" width="10" style="52" customWidth="1"/>
    <col min="6125" max="6126" width="9.140625" style="52" customWidth="1"/>
    <col min="6127" max="6127" width="9.42578125" style="52" customWidth="1"/>
    <col min="6128" max="6129" width="9.140625" style="52" customWidth="1"/>
    <col min="6130" max="6130" width="9.5703125" style="52" customWidth="1"/>
    <col min="6131" max="6131" width="9.140625" style="52" customWidth="1"/>
    <col min="6132" max="6132" width="13.7109375" style="52" customWidth="1"/>
    <col min="6133" max="6133" width="10.28515625" style="52" customWidth="1"/>
    <col min="6134" max="6134" width="10.85546875" style="52" customWidth="1"/>
    <col min="6135" max="6374" width="9.140625" style="52"/>
    <col min="6375" max="6375" width="22.85546875" style="52" customWidth="1"/>
    <col min="6376" max="6376" width="10.28515625" style="52" customWidth="1"/>
    <col min="6377" max="6377" width="9.85546875" style="52" customWidth="1"/>
    <col min="6378" max="6379" width="9.140625" style="52" customWidth="1"/>
    <col min="6380" max="6380" width="10" style="52" customWidth="1"/>
    <col min="6381" max="6382" width="9.140625" style="52" customWidth="1"/>
    <col min="6383" max="6383" width="9.42578125" style="52" customWidth="1"/>
    <col min="6384" max="6385" width="9.140625" style="52" customWidth="1"/>
    <col min="6386" max="6386" width="9.5703125" style="52" customWidth="1"/>
    <col min="6387" max="6387" width="9.140625" style="52" customWidth="1"/>
    <col min="6388" max="6388" width="13.7109375" style="52" customWidth="1"/>
    <col min="6389" max="6389" width="10.28515625" style="52" customWidth="1"/>
    <col min="6390" max="6390" width="10.85546875" style="52" customWidth="1"/>
    <col min="6391" max="6630" width="9.140625" style="52"/>
    <col min="6631" max="6631" width="22.85546875" style="52" customWidth="1"/>
    <col min="6632" max="6632" width="10.28515625" style="52" customWidth="1"/>
    <col min="6633" max="6633" width="9.85546875" style="52" customWidth="1"/>
    <col min="6634" max="6635" width="9.140625" style="52" customWidth="1"/>
    <col min="6636" max="6636" width="10" style="52" customWidth="1"/>
    <col min="6637" max="6638" width="9.140625" style="52" customWidth="1"/>
    <col min="6639" max="6639" width="9.42578125" style="52" customWidth="1"/>
    <col min="6640" max="6641" width="9.140625" style="52" customWidth="1"/>
    <col min="6642" max="6642" width="9.5703125" style="52" customWidth="1"/>
    <col min="6643" max="6643" width="9.140625" style="52" customWidth="1"/>
    <col min="6644" max="6644" width="13.7109375" style="52" customWidth="1"/>
    <col min="6645" max="6645" width="10.28515625" style="52" customWidth="1"/>
    <col min="6646" max="6646" width="10.85546875" style="52" customWidth="1"/>
    <col min="6647" max="6886" width="9.140625" style="52"/>
    <col min="6887" max="6887" width="22.85546875" style="52" customWidth="1"/>
    <col min="6888" max="6888" width="10.28515625" style="52" customWidth="1"/>
    <col min="6889" max="6889" width="9.85546875" style="52" customWidth="1"/>
    <col min="6890" max="6891" width="9.140625" style="52" customWidth="1"/>
    <col min="6892" max="6892" width="10" style="52" customWidth="1"/>
    <col min="6893" max="6894" width="9.140625" style="52" customWidth="1"/>
    <col min="6895" max="6895" width="9.42578125" style="52" customWidth="1"/>
    <col min="6896" max="6897" width="9.140625" style="52" customWidth="1"/>
    <col min="6898" max="6898" width="9.5703125" style="52" customWidth="1"/>
    <col min="6899" max="6899" width="9.140625" style="52" customWidth="1"/>
    <col min="6900" max="6900" width="13.7109375" style="52" customWidth="1"/>
    <col min="6901" max="6901" width="10.28515625" style="52" customWidth="1"/>
    <col min="6902" max="6902" width="10.85546875" style="52" customWidth="1"/>
    <col min="6903" max="7142" width="9.140625" style="52"/>
    <col min="7143" max="7143" width="22.85546875" style="52" customWidth="1"/>
    <col min="7144" max="7144" width="10.28515625" style="52" customWidth="1"/>
    <col min="7145" max="7145" width="9.85546875" style="52" customWidth="1"/>
    <col min="7146" max="7147" width="9.140625" style="52" customWidth="1"/>
    <col min="7148" max="7148" width="10" style="52" customWidth="1"/>
    <col min="7149" max="7150" width="9.140625" style="52" customWidth="1"/>
    <col min="7151" max="7151" width="9.42578125" style="52" customWidth="1"/>
    <col min="7152" max="7153" width="9.140625" style="52" customWidth="1"/>
    <col min="7154" max="7154" width="9.5703125" style="52" customWidth="1"/>
    <col min="7155" max="7155" width="9.140625" style="52" customWidth="1"/>
    <col min="7156" max="7156" width="13.7109375" style="52" customWidth="1"/>
    <col min="7157" max="7157" width="10.28515625" style="52" customWidth="1"/>
    <col min="7158" max="7158" width="10.85546875" style="52" customWidth="1"/>
    <col min="7159" max="7398" width="9.140625" style="52"/>
    <col min="7399" max="7399" width="22.85546875" style="52" customWidth="1"/>
    <col min="7400" max="7400" width="10.28515625" style="52" customWidth="1"/>
    <col min="7401" max="7401" width="9.85546875" style="52" customWidth="1"/>
    <col min="7402" max="7403" width="9.140625" style="52" customWidth="1"/>
    <col min="7404" max="7404" width="10" style="52" customWidth="1"/>
    <col min="7405" max="7406" width="9.140625" style="52" customWidth="1"/>
    <col min="7407" max="7407" width="9.42578125" style="52" customWidth="1"/>
    <col min="7408" max="7409" width="9.140625" style="52" customWidth="1"/>
    <col min="7410" max="7410" width="9.5703125" style="52" customWidth="1"/>
    <col min="7411" max="7411" width="9.140625" style="52" customWidth="1"/>
    <col min="7412" max="7412" width="13.7109375" style="52" customWidth="1"/>
    <col min="7413" max="7413" width="10.28515625" style="52" customWidth="1"/>
    <col min="7414" max="7414" width="10.85546875" style="52" customWidth="1"/>
    <col min="7415" max="7654" width="9.140625" style="52"/>
    <col min="7655" max="7655" width="22.85546875" style="52" customWidth="1"/>
    <col min="7656" max="7656" width="10.28515625" style="52" customWidth="1"/>
    <col min="7657" max="7657" width="9.85546875" style="52" customWidth="1"/>
    <col min="7658" max="7659" width="9.140625" style="52" customWidth="1"/>
    <col min="7660" max="7660" width="10" style="52" customWidth="1"/>
    <col min="7661" max="7662" width="9.140625" style="52" customWidth="1"/>
    <col min="7663" max="7663" width="9.42578125" style="52" customWidth="1"/>
    <col min="7664" max="7665" width="9.140625" style="52" customWidth="1"/>
    <col min="7666" max="7666" width="9.5703125" style="52" customWidth="1"/>
    <col min="7667" max="7667" width="9.140625" style="52" customWidth="1"/>
    <col min="7668" max="7668" width="13.7109375" style="52" customWidth="1"/>
    <col min="7669" max="7669" width="10.28515625" style="52" customWidth="1"/>
    <col min="7670" max="7670" width="10.85546875" style="52" customWidth="1"/>
    <col min="7671" max="7910" width="9.140625" style="52"/>
    <col min="7911" max="7911" width="22.85546875" style="52" customWidth="1"/>
    <col min="7912" max="7912" width="10.28515625" style="52" customWidth="1"/>
    <col min="7913" max="7913" width="9.85546875" style="52" customWidth="1"/>
    <col min="7914" max="7915" width="9.140625" style="52" customWidth="1"/>
    <col min="7916" max="7916" width="10" style="52" customWidth="1"/>
    <col min="7917" max="7918" width="9.140625" style="52" customWidth="1"/>
    <col min="7919" max="7919" width="9.42578125" style="52" customWidth="1"/>
    <col min="7920" max="7921" width="9.140625" style="52" customWidth="1"/>
    <col min="7922" max="7922" width="9.5703125" style="52" customWidth="1"/>
    <col min="7923" max="7923" width="9.140625" style="52" customWidth="1"/>
    <col min="7924" max="7924" width="13.7109375" style="52" customWidth="1"/>
    <col min="7925" max="7925" width="10.28515625" style="52" customWidth="1"/>
    <col min="7926" max="7926" width="10.85546875" style="52" customWidth="1"/>
    <col min="7927" max="8166" width="9.140625" style="52"/>
    <col min="8167" max="8167" width="22.85546875" style="52" customWidth="1"/>
    <col min="8168" max="8168" width="10.28515625" style="52" customWidth="1"/>
    <col min="8169" max="8169" width="9.85546875" style="52" customWidth="1"/>
    <col min="8170" max="8171" width="9.140625" style="52" customWidth="1"/>
    <col min="8172" max="8172" width="10" style="52" customWidth="1"/>
    <col min="8173" max="8174" width="9.140625" style="52" customWidth="1"/>
    <col min="8175" max="8175" width="9.42578125" style="52" customWidth="1"/>
    <col min="8176" max="8177" width="9.140625" style="52" customWidth="1"/>
    <col min="8178" max="8178" width="9.5703125" style="52" customWidth="1"/>
    <col min="8179" max="8179" width="9.140625" style="52" customWidth="1"/>
    <col min="8180" max="8180" width="13.7109375" style="52" customWidth="1"/>
    <col min="8181" max="8181" width="10.28515625" style="52" customWidth="1"/>
    <col min="8182" max="8182" width="10.85546875" style="52" customWidth="1"/>
    <col min="8183" max="8422" width="9.140625" style="52"/>
    <col min="8423" max="8423" width="22.85546875" style="52" customWidth="1"/>
    <col min="8424" max="8424" width="10.28515625" style="52" customWidth="1"/>
    <col min="8425" max="8425" width="9.85546875" style="52" customWidth="1"/>
    <col min="8426" max="8427" width="9.140625" style="52" customWidth="1"/>
    <col min="8428" max="8428" width="10" style="52" customWidth="1"/>
    <col min="8429" max="8430" width="9.140625" style="52" customWidth="1"/>
    <col min="8431" max="8431" width="9.42578125" style="52" customWidth="1"/>
    <col min="8432" max="8433" width="9.140625" style="52" customWidth="1"/>
    <col min="8434" max="8434" width="9.5703125" style="52" customWidth="1"/>
    <col min="8435" max="8435" width="9.140625" style="52" customWidth="1"/>
    <col min="8436" max="8436" width="13.7109375" style="52" customWidth="1"/>
    <col min="8437" max="8437" width="10.28515625" style="52" customWidth="1"/>
    <col min="8438" max="8438" width="10.85546875" style="52" customWidth="1"/>
    <col min="8439" max="8678" width="9.140625" style="52"/>
    <col min="8679" max="8679" width="22.85546875" style="52" customWidth="1"/>
    <col min="8680" max="8680" width="10.28515625" style="52" customWidth="1"/>
    <col min="8681" max="8681" width="9.85546875" style="52" customWidth="1"/>
    <col min="8682" max="8683" width="9.140625" style="52" customWidth="1"/>
    <col min="8684" max="8684" width="10" style="52" customWidth="1"/>
    <col min="8685" max="8686" width="9.140625" style="52" customWidth="1"/>
    <col min="8687" max="8687" width="9.42578125" style="52" customWidth="1"/>
    <col min="8688" max="8689" width="9.140625" style="52" customWidth="1"/>
    <col min="8690" max="8690" width="9.5703125" style="52" customWidth="1"/>
    <col min="8691" max="8691" width="9.140625" style="52" customWidth="1"/>
    <col min="8692" max="8692" width="13.7109375" style="52" customWidth="1"/>
    <col min="8693" max="8693" width="10.28515625" style="52" customWidth="1"/>
    <col min="8694" max="8694" width="10.85546875" style="52" customWidth="1"/>
    <col min="8695" max="8934" width="9.140625" style="52"/>
    <col min="8935" max="8935" width="22.85546875" style="52" customWidth="1"/>
    <col min="8936" max="8936" width="10.28515625" style="52" customWidth="1"/>
    <col min="8937" max="8937" width="9.85546875" style="52" customWidth="1"/>
    <col min="8938" max="8939" width="9.140625" style="52" customWidth="1"/>
    <col min="8940" max="8940" width="10" style="52" customWidth="1"/>
    <col min="8941" max="8942" width="9.140625" style="52" customWidth="1"/>
    <col min="8943" max="8943" width="9.42578125" style="52" customWidth="1"/>
    <col min="8944" max="8945" width="9.140625" style="52" customWidth="1"/>
    <col min="8946" max="8946" width="9.5703125" style="52" customWidth="1"/>
    <col min="8947" max="8947" width="9.140625" style="52" customWidth="1"/>
    <col min="8948" max="8948" width="13.7109375" style="52" customWidth="1"/>
    <col min="8949" max="8949" width="10.28515625" style="52" customWidth="1"/>
    <col min="8950" max="8950" width="10.85546875" style="52" customWidth="1"/>
    <col min="8951" max="9190" width="9.140625" style="52"/>
    <col min="9191" max="9191" width="22.85546875" style="52" customWidth="1"/>
    <col min="9192" max="9192" width="10.28515625" style="52" customWidth="1"/>
    <col min="9193" max="9193" width="9.85546875" style="52" customWidth="1"/>
    <col min="9194" max="9195" width="9.140625" style="52" customWidth="1"/>
    <col min="9196" max="9196" width="10" style="52" customWidth="1"/>
    <col min="9197" max="9198" width="9.140625" style="52" customWidth="1"/>
    <col min="9199" max="9199" width="9.42578125" style="52" customWidth="1"/>
    <col min="9200" max="9201" width="9.140625" style="52" customWidth="1"/>
    <col min="9202" max="9202" width="9.5703125" style="52" customWidth="1"/>
    <col min="9203" max="9203" width="9.140625" style="52" customWidth="1"/>
    <col min="9204" max="9204" width="13.7109375" style="52" customWidth="1"/>
    <col min="9205" max="9205" width="10.28515625" style="52" customWidth="1"/>
    <col min="9206" max="9206" width="10.85546875" style="52" customWidth="1"/>
    <col min="9207" max="9446" width="9.140625" style="52"/>
    <col min="9447" max="9447" width="22.85546875" style="52" customWidth="1"/>
    <col min="9448" max="9448" width="10.28515625" style="52" customWidth="1"/>
    <col min="9449" max="9449" width="9.85546875" style="52" customWidth="1"/>
    <col min="9450" max="9451" width="9.140625" style="52" customWidth="1"/>
    <col min="9452" max="9452" width="10" style="52" customWidth="1"/>
    <col min="9453" max="9454" width="9.140625" style="52" customWidth="1"/>
    <col min="9455" max="9455" width="9.42578125" style="52" customWidth="1"/>
    <col min="9456" max="9457" width="9.140625" style="52" customWidth="1"/>
    <col min="9458" max="9458" width="9.5703125" style="52" customWidth="1"/>
    <col min="9459" max="9459" width="9.140625" style="52" customWidth="1"/>
    <col min="9460" max="9460" width="13.7109375" style="52" customWidth="1"/>
    <col min="9461" max="9461" width="10.28515625" style="52" customWidth="1"/>
    <col min="9462" max="9462" width="10.85546875" style="52" customWidth="1"/>
    <col min="9463" max="9702" width="9.140625" style="52"/>
    <col min="9703" max="9703" width="22.85546875" style="52" customWidth="1"/>
    <col min="9704" max="9704" width="10.28515625" style="52" customWidth="1"/>
    <col min="9705" max="9705" width="9.85546875" style="52" customWidth="1"/>
    <col min="9706" max="9707" width="9.140625" style="52" customWidth="1"/>
    <col min="9708" max="9708" width="10" style="52" customWidth="1"/>
    <col min="9709" max="9710" width="9.140625" style="52" customWidth="1"/>
    <col min="9711" max="9711" width="9.42578125" style="52" customWidth="1"/>
    <col min="9712" max="9713" width="9.140625" style="52" customWidth="1"/>
    <col min="9714" max="9714" width="9.5703125" style="52" customWidth="1"/>
    <col min="9715" max="9715" width="9.140625" style="52" customWidth="1"/>
    <col min="9716" max="9716" width="13.7109375" style="52" customWidth="1"/>
    <col min="9717" max="9717" width="10.28515625" style="52" customWidth="1"/>
    <col min="9718" max="9718" width="10.85546875" style="52" customWidth="1"/>
    <col min="9719" max="9958" width="9.140625" style="52"/>
    <col min="9959" max="9959" width="22.85546875" style="52" customWidth="1"/>
    <col min="9960" max="9960" width="10.28515625" style="52" customWidth="1"/>
    <col min="9961" max="9961" width="9.85546875" style="52" customWidth="1"/>
    <col min="9962" max="9963" width="9.140625" style="52" customWidth="1"/>
    <col min="9964" max="9964" width="10" style="52" customWidth="1"/>
    <col min="9965" max="9966" width="9.140625" style="52" customWidth="1"/>
    <col min="9967" max="9967" width="9.42578125" style="52" customWidth="1"/>
    <col min="9968" max="9969" width="9.140625" style="52" customWidth="1"/>
    <col min="9970" max="9970" width="9.5703125" style="52" customWidth="1"/>
    <col min="9971" max="9971" width="9.140625" style="52" customWidth="1"/>
    <col min="9972" max="9972" width="13.7109375" style="52" customWidth="1"/>
    <col min="9973" max="9973" width="10.28515625" style="52" customWidth="1"/>
    <col min="9974" max="9974" width="10.85546875" style="52" customWidth="1"/>
    <col min="9975" max="10214" width="9.140625" style="52"/>
    <col min="10215" max="10215" width="22.85546875" style="52" customWidth="1"/>
    <col min="10216" max="10216" width="10.28515625" style="52" customWidth="1"/>
    <col min="10217" max="10217" width="9.85546875" style="52" customWidth="1"/>
    <col min="10218" max="10219" width="9.140625" style="52" customWidth="1"/>
    <col min="10220" max="10220" width="10" style="52" customWidth="1"/>
    <col min="10221" max="10222" width="9.140625" style="52" customWidth="1"/>
    <col min="10223" max="10223" width="9.42578125" style="52" customWidth="1"/>
    <col min="10224" max="10225" width="9.140625" style="52" customWidth="1"/>
    <col min="10226" max="10226" width="9.5703125" style="52" customWidth="1"/>
    <col min="10227" max="10227" width="9.140625" style="52" customWidth="1"/>
    <col min="10228" max="10228" width="13.7109375" style="52" customWidth="1"/>
    <col min="10229" max="10229" width="10.28515625" style="52" customWidth="1"/>
    <col min="10230" max="10230" width="10.85546875" style="52" customWidth="1"/>
    <col min="10231" max="10470" width="9.140625" style="52"/>
    <col min="10471" max="10471" width="22.85546875" style="52" customWidth="1"/>
    <col min="10472" max="10472" width="10.28515625" style="52" customWidth="1"/>
    <col min="10473" max="10473" width="9.85546875" style="52" customWidth="1"/>
    <col min="10474" max="10475" width="9.140625" style="52" customWidth="1"/>
    <col min="10476" max="10476" width="10" style="52" customWidth="1"/>
    <col min="10477" max="10478" width="9.140625" style="52" customWidth="1"/>
    <col min="10479" max="10479" width="9.42578125" style="52" customWidth="1"/>
    <col min="10480" max="10481" width="9.140625" style="52" customWidth="1"/>
    <col min="10482" max="10482" width="9.5703125" style="52" customWidth="1"/>
    <col min="10483" max="10483" width="9.140625" style="52" customWidth="1"/>
    <col min="10484" max="10484" width="13.7109375" style="52" customWidth="1"/>
    <col min="10485" max="10485" width="10.28515625" style="52" customWidth="1"/>
    <col min="10486" max="10486" width="10.85546875" style="52" customWidth="1"/>
    <col min="10487" max="10726" width="9.140625" style="52"/>
    <col min="10727" max="10727" width="22.85546875" style="52" customWidth="1"/>
    <col min="10728" max="10728" width="10.28515625" style="52" customWidth="1"/>
    <col min="10729" max="10729" width="9.85546875" style="52" customWidth="1"/>
    <col min="10730" max="10731" width="9.140625" style="52" customWidth="1"/>
    <col min="10732" max="10732" width="10" style="52" customWidth="1"/>
    <col min="10733" max="10734" width="9.140625" style="52" customWidth="1"/>
    <col min="10735" max="10735" width="9.42578125" style="52" customWidth="1"/>
    <col min="10736" max="10737" width="9.140625" style="52" customWidth="1"/>
    <col min="10738" max="10738" width="9.5703125" style="52" customWidth="1"/>
    <col min="10739" max="10739" width="9.140625" style="52" customWidth="1"/>
    <col min="10740" max="10740" width="13.7109375" style="52" customWidth="1"/>
    <col min="10741" max="10741" width="10.28515625" style="52" customWidth="1"/>
    <col min="10742" max="10742" width="10.85546875" style="52" customWidth="1"/>
    <col min="10743" max="10982" width="9.140625" style="52"/>
    <col min="10983" max="10983" width="22.85546875" style="52" customWidth="1"/>
    <col min="10984" max="10984" width="10.28515625" style="52" customWidth="1"/>
    <col min="10985" max="10985" width="9.85546875" style="52" customWidth="1"/>
    <col min="10986" max="10987" width="9.140625" style="52" customWidth="1"/>
    <col min="10988" max="10988" width="10" style="52" customWidth="1"/>
    <col min="10989" max="10990" width="9.140625" style="52" customWidth="1"/>
    <col min="10991" max="10991" width="9.42578125" style="52" customWidth="1"/>
    <col min="10992" max="10993" width="9.140625" style="52" customWidth="1"/>
    <col min="10994" max="10994" width="9.5703125" style="52" customWidth="1"/>
    <col min="10995" max="10995" width="9.140625" style="52" customWidth="1"/>
    <col min="10996" max="10996" width="13.7109375" style="52" customWidth="1"/>
    <col min="10997" max="10997" width="10.28515625" style="52" customWidth="1"/>
    <col min="10998" max="10998" width="10.85546875" style="52" customWidth="1"/>
    <col min="10999" max="11238" width="9.140625" style="52"/>
    <col min="11239" max="11239" width="22.85546875" style="52" customWidth="1"/>
    <col min="11240" max="11240" width="10.28515625" style="52" customWidth="1"/>
    <col min="11241" max="11241" width="9.85546875" style="52" customWidth="1"/>
    <col min="11242" max="11243" width="9.140625" style="52" customWidth="1"/>
    <col min="11244" max="11244" width="10" style="52" customWidth="1"/>
    <col min="11245" max="11246" width="9.140625" style="52" customWidth="1"/>
    <col min="11247" max="11247" width="9.42578125" style="52" customWidth="1"/>
    <col min="11248" max="11249" width="9.140625" style="52" customWidth="1"/>
    <col min="11250" max="11250" width="9.5703125" style="52" customWidth="1"/>
    <col min="11251" max="11251" width="9.140625" style="52" customWidth="1"/>
    <col min="11252" max="11252" width="13.7109375" style="52" customWidth="1"/>
    <col min="11253" max="11253" width="10.28515625" style="52" customWidth="1"/>
    <col min="11254" max="11254" width="10.85546875" style="52" customWidth="1"/>
    <col min="11255" max="11494" width="9.140625" style="52"/>
    <col min="11495" max="11495" width="22.85546875" style="52" customWidth="1"/>
    <col min="11496" max="11496" width="10.28515625" style="52" customWidth="1"/>
    <col min="11497" max="11497" width="9.85546875" style="52" customWidth="1"/>
    <col min="11498" max="11499" width="9.140625" style="52" customWidth="1"/>
    <col min="11500" max="11500" width="10" style="52" customWidth="1"/>
    <col min="11501" max="11502" width="9.140625" style="52" customWidth="1"/>
    <col min="11503" max="11503" width="9.42578125" style="52" customWidth="1"/>
    <col min="11504" max="11505" width="9.140625" style="52" customWidth="1"/>
    <col min="11506" max="11506" width="9.5703125" style="52" customWidth="1"/>
    <col min="11507" max="11507" width="9.140625" style="52" customWidth="1"/>
    <col min="11508" max="11508" width="13.7109375" style="52" customWidth="1"/>
    <col min="11509" max="11509" width="10.28515625" style="52" customWidth="1"/>
    <col min="11510" max="11510" width="10.85546875" style="52" customWidth="1"/>
    <col min="11511" max="11750" width="9.140625" style="52"/>
    <col min="11751" max="11751" width="22.85546875" style="52" customWidth="1"/>
    <col min="11752" max="11752" width="10.28515625" style="52" customWidth="1"/>
    <col min="11753" max="11753" width="9.85546875" style="52" customWidth="1"/>
    <col min="11754" max="11755" width="9.140625" style="52" customWidth="1"/>
    <col min="11756" max="11756" width="10" style="52" customWidth="1"/>
    <col min="11757" max="11758" width="9.140625" style="52" customWidth="1"/>
    <col min="11759" max="11759" width="9.42578125" style="52" customWidth="1"/>
    <col min="11760" max="11761" width="9.140625" style="52" customWidth="1"/>
    <col min="11762" max="11762" width="9.5703125" style="52" customWidth="1"/>
    <col min="11763" max="11763" width="9.140625" style="52" customWidth="1"/>
    <col min="11764" max="11764" width="13.7109375" style="52" customWidth="1"/>
    <col min="11765" max="11765" width="10.28515625" style="52" customWidth="1"/>
    <col min="11766" max="11766" width="10.85546875" style="52" customWidth="1"/>
    <col min="11767" max="12006" width="9.140625" style="52"/>
    <col min="12007" max="12007" width="22.85546875" style="52" customWidth="1"/>
    <col min="12008" max="12008" width="10.28515625" style="52" customWidth="1"/>
    <col min="12009" max="12009" width="9.85546875" style="52" customWidth="1"/>
    <col min="12010" max="12011" width="9.140625" style="52" customWidth="1"/>
    <col min="12012" max="12012" width="10" style="52" customWidth="1"/>
    <col min="12013" max="12014" width="9.140625" style="52" customWidth="1"/>
    <col min="12015" max="12015" width="9.42578125" style="52" customWidth="1"/>
    <col min="12016" max="12017" width="9.140625" style="52" customWidth="1"/>
    <col min="12018" max="12018" width="9.5703125" style="52" customWidth="1"/>
    <col min="12019" max="12019" width="9.140625" style="52" customWidth="1"/>
    <col min="12020" max="12020" width="13.7109375" style="52" customWidth="1"/>
    <col min="12021" max="12021" width="10.28515625" style="52" customWidth="1"/>
    <col min="12022" max="12022" width="10.85546875" style="52" customWidth="1"/>
    <col min="12023" max="12262" width="9.140625" style="52"/>
    <col min="12263" max="12263" width="22.85546875" style="52" customWidth="1"/>
    <col min="12264" max="12264" width="10.28515625" style="52" customWidth="1"/>
    <col min="12265" max="12265" width="9.85546875" style="52" customWidth="1"/>
    <col min="12266" max="12267" width="9.140625" style="52" customWidth="1"/>
    <col min="12268" max="12268" width="10" style="52" customWidth="1"/>
    <col min="12269" max="12270" width="9.140625" style="52" customWidth="1"/>
    <col min="12271" max="12271" width="9.42578125" style="52" customWidth="1"/>
    <col min="12272" max="12273" width="9.140625" style="52" customWidth="1"/>
    <col min="12274" max="12274" width="9.5703125" style="52" customWidth="1"/>
    <col min="12275" max="12275" width="9.140625" style="52" customWidth="1"/>
    <col min="12276" max="12276" width="13.7109375" style="52" customWidth="1"/>
    <col min="12277" max="12277" width="10.28515625" style="52" customWidth="1"/>
    <col min="12278" max="12278" width="10.85546875" style="52" customWidth="1"/>
    <col min="12279" max="12518" width="9.140625" style="52"/>
    <col min="12519" max="12519" width="22.85546875" style="52" customWidth="1"/>
    <col min="12520" max="12520" width="10.28515625" style="52" customWidth="1"/>
    <col min="12521" max="12521" width="9.85546875" style="52" customWidth="1"/>
    <col min="12522" max="12523" width="9.140625" style="52" customWidth="1"/>
    <col min="12524" max="12524" width="10" style="52" customWidth="1"/>
    <col min="12525" max="12526" width="9.140625" style="52" customWidth="1"/>
    <col min="12527" max="12527" width="9.42578125" style="52" customWidth="1"/>
    <col min="12528" max="12529" width="9.140625" style="52" customWidth="1"/>
    <col min="12530" max="12530" width="9.5703125" style="52" customWidth="1"/>
    <col min="12531" max="12531" width="9.140625" style="52" customWidth="1"/>
    <col min="12532" max="12532" width="13.7109375" style="52" customWidth="1"/>
    <col min="12533" max="12533" width="10.28515625" style="52" customWidth="1"/>
    <col min="12534" max="12534" width="10.85546875" style="52" customWidth="1"/>
    <col min="12535" max="12774" width="9.140625" style="52"/>
    <col min="12775" max="12775" width="22.85546875" style="52" customWidth="1"/>
    <col min="12776" max="12776" width="10.28515625" style="52" customWidth="1"/>
    <col min="12777" max="12777" width="9.85546875" style="52" customWidth="1"/>
    <col min="12778" max="12779" width="9.140625" style="52" customWidth="1"/>
    <col min="12780" max="12780" width="10" style="52" customWidth="1"/>
    <col min="12781" max="12782" width="9.140625" style="52" customWidth="1"/>
    <col min="12783" max="12783" width="9.42578125" style="52" customWidth="1"/>
    <col min="12784" max="12785" width="9.140625" style="52" customWidth="1"/>
    <col min="12786" max="12786" width="9.5703125" style="52" customWidth="1"/>
    <col min="12787" max="12787" width="9.140625" style="52" customWidth="1"/>
    <col min="12788" max="12788" width="13.7109375" style="52" customWidth="1"/>
    <col min="12789" max="12789" width="10.28515625" style="52" customWidth="1"/>
    <col min="12790" max="12790" width="10.85546875" style="52" customWidth="1"/>
    <col min="12791" max="13030" width="9.140625" style="52"/>
    <col min="13031" max="13031" width="22.85546875" style="52" customWidth="1"/>
    <col min="13032" max="13032" width="10.28515625" style="52" customWidth="1"/>
    <col min="13033" max="13033" width="9.85546875" style="52" customWidth="1"/>
    <col min="13034" max="13035" width="9.140625" style="52" customWidth="1"/>
    <col min="13036" max="13036" width="10" style="52" customWidth="1"/>
    <col min="13037" max="13038" width="9.140625" style="52" customWidth="1"/>
    <col min="13039" max="13039" width="9.42578125" style="52" customWidth="1"/>
    <col min="13040" max="13041" width="9.140625" style="52" customWidth="1"/>
    <col min="13042" max="13042" width="9.5703125" style="52" customWidth="1"/>
    <col min="13043" max="13043" width="9.140625" style="52" customWidth="1"/>
    <col min="13044" max="13044" width="13.7109375" style="52" customWidth="1"/>
    <col min="13045" max="13045" width="10.28515625" style="52" customWidth="1"/>
    <col min="13046" max="13046" width="10.85546875" style="52" customWidth="1"/>
    <col min="13047" max="13286" width="9.140625" style="52"/>
    <col min="13287" max="13287" width="22.85546875" style="52" customWidth="1"/>
    <col min="13288" max="13288" width="10.28515625" style="52" customWidth="1"/>
    <col min="13289" max="13289" width="9.85546875" style="52" customWidth="1"/>
    <col min="13290" max="13291" width="9.140625" style="52" customWidth="1"/>
    <col min="13292" max="13292" width="10" style="52" customWidth="1"/>
    <col min="13293" max="13294" width="9.140625" style="52" customWidth="1"/>
    <col min="13295" max="13295" width="9.42578125" style="52" customWidth="1"/>
    <col min="13296" max="13297" width="9.140625" style="52" customWidth="1"/>
    <col min="13298" max="13298" width="9.5703125" style="52" customWidth="1"/>
    <col min="13299" max="13299" width="9.140625" style="52" customWidth="1"/>
    <col min="13300" max="13300" width="13.7109375" style="52" customWidth="1"/>
    <col min="13301" max="13301" width="10.28515625" style="52" customWidth="1"/>
    <col min="13302" max="13302" width="10.85546875" style="52" customWidth="1"/>
    <col min="13303" max="13542" width="9.140625" style="52"/>
    <col min="13543" max="13543" width="22.85546875" style="52" customWidth="1"/>
    <col min="13544" max="13544" width="10.28515625" style="52" customWidth="1"/>
    <col min="13545" max="13545" width="9.85546875" style="52" customWidth="1"/>
    <col min="13546" max="13547" width="9.140625" style="52" customWidth="1"/>
    <col min="13548" max="13548" width="10" style="52" customWidth="1"/>
    <col min="13549" max="13550" width="9.140625" style="52" customWidth="1"/>
    <col min="13551" max="13551" width="9.42578125" style="52" customWidth="1"/>
    <col min="13552" max="13553" width="9.140625" style="52" customWidth="1"/>
    <col min="13554" max="13554" width="9.5703125" style="52" customWidth="1"/>
    <col min="13555" max="13555" width="9.140625" style="52" customWidth="1"/>
    <col min="13556" max="13556" width="13.7109375" style="52" customWidth="1"/>
    <col min="13557" max="13557" width="10.28515625" style="52" customWidth="1"/>
    <col min="13558" max="13558" width="10.85546875" style="52" customWidth="1"/>
    <col min="13559" max="13798" width="9.140625" style="52"/>
    <col min="13799" max="13799" width="22.85546875" style="52" customWidth="1"/>
    <col min="13800" max="13800" width="10.28515625" style="52" customWidth="1"/>
    <col min="13801" max="13801" width="9.85546875" style="52" customWidth="1"/>
    <col min="13802" max="13803" width="9.140625" style="52" customWidth="1"/>
    <col min="13804" max="13804" width="10" style="52" customWidth="1"/>
    <col min="13805" max="13806" width="9.140625" style="52" customWidth="1"/>
    <col min="13807" max="13807" width="9.42578125" style="52" customWidth="1"/>
    <col min="13808" max="13809" width="9.140625" style="52" customWidth="1"/>
    <col min="13810" max="13810" width="9.5703125" style="52" customWidth="1"/>
    <col min="13811" max="13811" width="9.140625" style="52" customWidth="1"/>
    <col min="13812" max="13812" width="13.7109375" style="52" customWidth="1"/>
    <col min="13813" max="13813" width="10.28515625" style="52" customWidth="1"/>
    <col min="13814" max="13814" width="10.85546875" style="52" customWidth="1"/>
    <col min="13815" max="14054" width="9.140625" style="52"/>
    <col min="14055" max="14055" width="22.85546875" style="52" customWidth="1"/>
    <col min="14056" max="14056" width="10.28515625" style="52" customWidth="1"/>
    <col min="14057" max="14057" width="9.85546875" style="52" customWidth="1"/>
    <col min="14058" max="14059" width="9.140625" style="52" customWidth="1"/>
    <col min="14060" max="14060" width="10" style="52" customWidth="1"/>
    <col min="14061" max="14062" width="9.140625" style="52" customWidth="1"/>
    <col min="14063" max="14063" width="9.42578125" style="52" customWidth="1"/>
    <col min="14064" max="14065" width="9.140625" style="52" customWidth="1"/>
    <col min="14066" max="14066" width="9.5703125" style="52" customWidth="1"/>
    <col min="14067" max="14067" width="9.140625" style="52" customWidth="1"/>
    <col min="14068" max="14068" width="13.7109375" style="52" customWidth="1"/>
    <col min="14069" max="14069" width="10.28515625" style="52" customWidth="1"/>
    <col min="14070" max="14070" width="10.85546875" style="52" customWidth="1"/>
    <col min="14071" max="14310" width="9.140625" style="52"/>
    <col min="14311" max="14311" width="22.85546875" style="52" customWidth="1"/>
    <col min="14312" max="14312" width="10.28515625" style="52" customWidth="1"/>
    <col min="14313" max="14313" width="9.85546875" style="52" customWidth="1"/>
    <col min="14314" max="14315" width="9.140625" style="52" customWidth="1"/>
    <col min="14316" max="14316" width="10" style="52" customWidth="1"/>
    <col min="14317" max="14318" width="9.140625" style="52" customWidth="1"/>
    <col min="14319" max="14319" width="9.42578125" style="52" customWidth="1"/>
    <col min="14320" max="14321" width="9.140625" style="52" customWidth="1"/>
    <col min="14322" max="14322" width="9.5703125" style="52" customWidth="1"/>
    <col min="14323" max="14323" width="9.140625" style="52" customWidth="1"/>
    <col min="14324" max="14324" width="13.7109375" style="52" customWidth="1"/>
    <col min="14325" max="14325" width="10.28515625" style="52" customWidth="1"/>
    <col min="14326" max="14326" width="10.85546875" style="52" customWidth="1"/>
    <col min="14327" max="14566" width="9.140625" style="52"/>
    <col min="14567" max="14567" width="22.85546875" style="52" customWidth="1"/>
    <col min="14568" max="14568" width="10.28515625" style="52" customWidth="1"/>
    <col min="14569" max="14569" width="9.85546875" style="52" customWidth="1"/>
    <col min="14570" max="14571" width="9.140625" style="52" customWidth="1"/>
    <col min="14572" max="14572" width="10" style="52" customWidth="1"/>
    <col min="14573" max="14574" width="9.140625" style="52" customWidth="1"/>
    <col min="14575" max="14575" width="9.42578125" style="52" customWidth="1"/>
    <col min="14576" max="14577" width="9.140625" style="52" customWidth="1"/>
    <col min="14578" max="14578" width="9.5703125" style="52" customWidth="1"/>
    <col min="14579" max="14579" width="9.140625" style="52" customWidth="1"/>
    <col min="14580" max="14580" width="13.7109375" style="52" customWidth="1"/>
    <col min="14581" max="14581" width="10.28515625" style="52" customWidth="1"/>
    <col min="14582" max="14582" width="10.85546875" style="52" customWidth="1"/>
    <col min="14583" max="14822" width="9.140625" style="52"/>
    <col min="14823" max="14823" width="22.85546875" style="52" customWidth="1"/>
    <col min="14824" max="14824" width="10.28515625" style="52" customWidth="1"/>
    <col min="14825" max="14825" width="9.85546875" style="52" customWidth="1"/>
    <col min="14826" max="14827" width="9.140625" style="52" customWidth="1"/>
    <col min="14828" max="14828" width="10" style="52" customWidth="1"/>
    <col min="14829" max="14830" width="9.140625" style="52" customWidth="1"/>
    <col min="14831" max="14831" width="9.42578125" style="52" customWidth="1"/>
    <col min="14832" max="14833" width="9.140625" style="52" customWidth="1"/>
    <col min="14834" max="14834" width="9.5703125" style="52" customWidth="1"/>
    <col min="14835" max="14835" width="9.140625" style="52" customWidth="1"/>
    <col min="14836" max="14836" width="13.7109375" style="52" customWidth="1"/>
    <col min="14837" max="14837" width="10.28515625" style="52" customWidth="1"/>
    <col min="14838" max="14838" width="10.85546875" style="52" customWidth="1"/>
    <col min="14839" max="15078" width="9.140625" style="52"/>
    <col min="15079" max="15079" width="22.85546875" style="52" customWidth="1"/>
    <col min="15080" max="15080" width="10.28515625" style="52" customWidth="1"/>
    <col min="15081" max="15081" width="9.85546875" style="52" customWidth="1"/>
    <col min="15082" max="15083" width="9.140625" style="52" customWidth="1"/>
    <col min="15084" max="15084" width="10" style="52" customWidth="1"/>
    <col min="15085" max="15086" width="9.140625" style="52" customWidth="1"/>
    <col min="15087" max="15087" width="9.42578125" style="52" customWidth="1"/>
    <col min="15088" max="15089" width="9.140625" style="52" customWidth="1"/>
    <col min="15090" max="15090" width="9.5703125" style="52" customWidth="1"/>
    <col min="15091" max="15091" width="9.140625" style="52" customWidth="1"/>
    <col min="15092" max="15092" width="13.7109375" style="52" customWidth="1"/>
    <col min="15093" max="15093" width="10.28515625" style="52" customWidth="1"/>
    <col min="15094" max="15094" width="10.85546875" style="52" customWidth="1"/>
    <col min="15095" max="15334" width="9.140625" style="52"/>
    <col min="15335" max="15335" width="22.85546875" style="52" customWidth="1"/>
    <col min="15336" max="15336" width="10.28515625" style="52" customWidth="1"/>
    <col min="15337" max="15337" width="9.85546875" style="52" customWidth="1"/>
    <col min="15338" max="15339" width="9.140625" style="52" customWidth="1"/>
    <col min="15340" max="15340" width="10" style="52" customWidth="1"/>
    <col min="15341" max="15342" width="9.140625" style="52" customWidth="1"/>
    <col min="15343" max="15343" width="9.42578125" style="52" customWidth="1"/>
    <col min="15344" max="15345" width="9.140625" style="52" customWidth="1"/>
    <col min="15346" max="15346" width="9.5703125" style="52" customWidth="1"/>
    <col min="15347" max="15347" width="9.140625" style="52" customWidth="1"/>
    <col min="15348" max="15348" width="13.7109375" style="52" customWidth="1"/>
    <col min="15349" max="15349" width="10.28515625" style="52" customWidth="1"/>
    <col min="15350" max="15350" width="10.85546875" style="52" customWidth="1"/>
    <col min="15351" max="15590" width="9.140625" style="52"/>
    <col min="15591" max="15591" width="22.85546875" style="52" customWidth="1"/>
    <col min="15592" max="15592" width="10.28515625" style="52" customWidth="1"/>
    <col min="15593" max="15593" width="9.85546875" style="52" customWidth="1"/>
    <col min="15594" max="15595" width="9.140625" style="52" customWidth="1"/>
    <col min="15596" max="15596" width="10" style="52" customWidth="1"/>
    <col min="15597" max="15598" width="9.140625" style="52" customWidth="1"/>
    <col min="15599" max="15599" width="9.42578125" style="52" customWidth="1"/>
    <col min="15600" max="15601" width="9.140625" style="52" customWidth="1"/>
    <col min="15602" max="15602" width="9.5703125" style="52" customWidth="1"/>
    <col min="15603" max="15603" width="9.140625" style="52" customWidth="1"/>
    <col min="15604" max="15604" width="13.7109375" style="52" customWidth="1"/>
    <col min="15605" max="15605" width="10.28515625" style="52" customWidth="1"/>
    <col min="15606" max="15606" width="10.85546875" style="52" customWidth="1"/>
    <col min="15607" max="15846" width="9.140625" style="52"/>
    <col min="15847" max="15847" width="22.85546875" style="52" customWidth="1"/>
    <col min="15848" max="15848" width="10.28515625" style="52" customWidth="1"/>
    <col min="15849" max="15849" width="9.85546875" style="52" customWidth="1"/>
    <col min="15850" max="15851" width="9.140625" style="52" customWidth="1"/>
    <col min="15852" max="15852" width="10" style="52" customWidth="1"/>
    <col min="15853" max="15854" width="9.140625" style="52" customWidth="1"/>
    <col min="15855" max="15855" width="9.42578125" style="52" customWidth="1"/>
    <col min="15856" max="15857" width="9.140625" style="52" customWidth="1"/>
    <col min="15858" max="15858" width="9.5703125" style="52" customWidth="1"/>
    <col min="15859" max="15859" width="9.140625" style="52" customWidth="1"/>
    <col min="15860" max="15860" width="13.7109375" style="52" customWidth="1"/>
    <col min="15861" max="15861" width="10.28515625" style="52" customWidth="1"/>
    <col min="15862" max="15862" width="10.85546875" style="52" customWidth="1"/>
    <col min="15863" max="16102" width="9.140625" style="52"/>
    <col min="16103" max="16103" width="22.85546875" style="52" customWidth="1"/>
    <col min="16104" max="16104" width="10.28515625" style="52" customWidth="1"/>
    <col min="16105" max="16105" width="9.85546875" style="52" customWidth="1"/>
    <col min="16106" max="16107" width="9.140625" style="52" customWidth="1"/>
    <col min="16108" max="16108" width="10" style="52" customWidth="1"/>
    <col min="16109" max="16110" width="9.140625" style="52" customWidth="1"/>
    <col min="16111" max="16111" width="9.42578125" style="52" customWidth="1"/>
    <col min="16112" max="16113" width="9.140625" style="52" customWidth="1"/>
    <col min="16114" max="16114" width="9.5703125" style="52" customWidth="1"/>
    <col min="16115" max="16115" width="9.140625" style="52" customWidth="1"/>
    <col min="16116" max="16116" width="13.7109375" style="52" customWidth="1"/>
    <col min="16117" max="16117" width="10.28515625" style="52" customWidth="1"/>
    <col min="16118" max="16118" width="10.85546875" style="52" customWidth="1"/>
    <col min="16119" max="16384" width="9.140625" style="52"/>
  </cols>
  <sheetData>
    <row r="1" spans="1:19" ht="34.5" customHeight="1">
      <c r="A1" s="387" t="s">
        <v>61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</row>
    <row r="2" spans="1:19" ht="32.25" customHeight="1">
      <c r="A2" s="387" t="s">
        <v>62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</row>
    <row r="3" spans="1:19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N3" s="53"/>
      <c r="O3" s="53"/>
      <c r="P3" s="54" t="s">
        <v>63</v>
      </c>
    </row>
    <row r="4" spans="1:19">
      <c r="A4" s="394"/>
      <c r="B4" s="384" t="s">
        <v>113</v>
      </c>
      <c r="C4" s="384"/>
      <c r="D4" s="384"/>
      <c r="E4" s="385" t="s">
        <v>59</v>
      </c>
      <c r="F4" s="386"/>
      <c r="G4" s="386"/>
      <c r="H4" s="386"/>
      <c r="I4" s="386"/>
      <c r="J4" s="386"/>
      <c r="K4" s="388" t="s">
        <v>123</v>
      </c>
      <c r="L4" s="389"/>
      <c r="M4" s="390"/>
      <c r="N4" s="384" t="s">
        <v>60</v>
      </c>
      <c r="O4" s="384"/>
      <c r="P4" s="385"/>
    </row>
    <row r="5" spans="1:19" ht="36.75" customHeight="1">
      <c r="A5" s="394"/>
      <c r="B5" s="384"/>
      <c r="C5" s="384"/>
      <c r="D5" s="384"/>
      <c r="E5" s="384" t="s">
        <v>58</v>
      </c>
      <c r="F5" s="384"/>
      <c r="G5" s="384"/>
      <c r="H5" s="384" t="s">
        <v>57</v>
      </c>
      <c r="I5" s="384"/>
      <c r="J5" s="384"/>
      <c r="K5" s="391"/>
      <c r="L5" s="392"/>
      <c r="M5" s="393"/>
      <c r="N5" s="384"/>
      <c r="O5" s="384"/>
      <c r="P5" s="385"/>
    </row>
    <row r="6" spans="1:19" ht="35.25" customHeight="1">
      <c r="A6" s="394"/>
      <c r="B6" s="254" t="s">
        <v>144</v>
      </c>
      <c r="C6" s="254" t="s">
        <v>112</v>
      </c>
      <c r="D6" s="254" t="s">
        <v>150</v>
      </c>
      <c r="E6" s="267" t="s">
        <v>144</v>
      </c>
      <c r="F6" s="267" t="s">
        <v>112</v>
      </c>
      <c r="G6" s="340" t="s">
        <v>150</v>
      </c>
      <c r="H6" s="267" t="s">
        <v>144</v>
      </c>
      <c r="I6" s="267" t="s">
        <v>112</v>
      </c>
      <c r="J6" s="267" t="s">
        <v>150</v>
      </c>
      <c r="K6" s="267" t="s">
        <v>144</v>
      </c>
      <c r="L6" s="267" t="s">
        <v>112</v>
      </c>
      <c r="M6" s="267" t="s">
        <v>150</v>
      </c>
      <c r="N6" s="267" t="s">
        <v>144</v>
      </c>
      <c r="O6" s="267" t="s">
        <v>112</v>
      </c>
      <c r="P6" s="268" t="s">
        <v>150</v>
      </c>
    </row>
    <row r="7" spans="1:19" ht="12.75" customHeight="1">
      <c r="A7" s="55" t="s">
        <v>64</v>
      </c>
      <c r="B7" s="56">
        <f>SUM(B8:B27)</f>
        <v>307262.19000000006</v>
      </c>
      <c r="C7" s="56">
        <f>SUM(C8:C27)</f>
        <v>298271.60000000003</v>
      </c>
      <c r="D7" s="56">
        <f>B7/C7*100</f>
        <v>103.0142293131495</v>
      </c>
      <c r="E7" s="56">
        <f>SUM(E8:E27)</f>
        <v>212693.58999999997</v>
      </c>
      <c r="F7" s="56">
        <f>SUM(F8:F27)</f>
        <v>208615.28</v>
      </c>
      <c r="G7" s="251">
        <f>E7/F7%</f>
        <v>101.95494308949948</v>
      </c>
      <c r="H7" s="56">
        <f>SUM(H8:H27)</f>
        <v>94568.6</v>
      </c>
      <c r="I7" s="56">
        <f>SUM(I8:I27)</f>
        <v>89656.319999999992</v>
      </c>
      <c r="J7" s="56">
        <f>H7/I7*100</f>
        <v>105.47901140711555</v>
      </c>
      <c r="K7" s="56">
        <f>SUM(K8:K27)</f>
        <v>234089.8</v>
      </c>
      <c r="L7" s="56">
        <f>SUM(L8:L27)</f>
        <v>227120.49999999997</v>
      </c>
      <c r="M7" s="56">
        <f>K7/L7*100</f>
        <v>103.06854731299025</v>
      </c>
      <c r="N7" s="56">
        <f>SUM(N8:N27)</f>
        <v>541351.99000000011</v>
      </c>
      <c r="O7" s="56">
        <f>SUM(O8:O27)</f>
        <v>525392.1</v>
      </c>
      <c r="P7" s="56">
        <f>N7/O7*100</f>
        <v>103.03771031197464</v>
      </c>
      <c r="Q7" s="91"/>
      <c r="R7" s="256"/>
      <c r="S7" s="244"/>
    </row>
    <row r="8" spans="1:19" ht="13.5" customHeight="1">
      <c r="A8" s="189" t="s">
        <v>65</v>
      </c>
      <c r="B8" s="160">
        <f>E8+H8</f>
        <v>21667.23</v>
      </c>
      <c r="C8" s="160">
        <f>F8+I8</f>
        <v>21236.37</v>
      </c>
      <c r="D8" s="56">
        <f t="shared" ref="D8:D27" si="0">B8/C8*100</f>
        <v>102.02887781668902</v>
      </c>
      <c r="E8" s="251">
        <v>7984.23</v>
      </c>
      <c r="F8" s="251">
        <v>8187.74</v>
      </c>
      <c r="G8" s="251">
        <f t="shared" ref="G8:G25" si="1">E8/F8%</f>
        <v>97.514454538126515</v>
      </c>
      <c r="H8" s="251">
        <v>13683</v>
      </c>
      <c r="I8" s="251">
        <v>13048.63</v>
      </c>
      <c r="J8" s="56">
        <f t="shared" ref="J8:J24" si="2">H8/I8*100</f>
        <v>104.86158317003395</v>
      </c>
      <c r="K8" s="251">
        <v>9281.2000000000007</v>
      </c>
      <c r="L8" s="251">
        <v>8695.5</v>
      </c>
      <c r="M8" s="56">
        <f t="shared" ref="M8:M26" si="3">K8/L8*100</f>
        <v>106.7356678741878</v>
      </c>
      <c r="N8" s="252">
        <f>B8+K8</f>
        <v>30948.43</v>
      </c>
      <c r="O8" s="252">
        <f>C8+L8</f>
        <v>29931.87</v>
      </c>
      <c r="P8" s="56">
        <f>N8/O8*100</f>
        <v>103.39624620847279</v>
      </c>
      <c r="Q8" s="343"/>
      <c r="R8" s="256"/>
      <c r="S8" s="244"/>
    </row>
    <row r="9" spans="1:19" ht="13.5" customHeight="1">
      <c r="A9" s="195" t="s">
        <v>66</v>
      </c>
      <c r="B9" s="160">
        <f>E9+H9</f>
        <v>54404.810000000005</v>
      </c>
      <c r="C9" s="160">
        <f t="shared" ref="B9:C27" si="4">F9+I9</f>
        <v>47344.549999999996</v>
      </c>
      <c r="D9" s="56">
        <f t="shared" si="0"/>
        <v>114.91250840909886</v>
      </c>
      <c r="E9" s="251">
        <v>51902.91</v>
      </c>
      <c r="F9" s="251">
        <v>44795.85</v>
      </c>
      <c r="G9" s="251">
        <f>E9/F9%</f>
        <v>115.8654428925894</v>
      </c>
      <c r="H9" s="251">
        <v>2501.9</v>
      </c>
      <c r="I9" s="251">
        <v>2548.6999999999998</v>
      </c>
      <c r="J9" s="56">
        <f t="shared" si="2"/>
        <v>98.163769764978241</v>
      </c>
      <c r="K9" s="251">
        <v>17230.7</v>
      </c>
      <c r="L9" s="251">
        <v>17037.3</v>
      </c>
      <c r="M9" s="56">
        <f t="shared" si="3"/>
        <v>101.13515639215134</v>
      </c>
      <c r="N9" s="252">
        <f t="shared" ref="N9:O27" si="5">B9+K9</f>
        <v>71635.510000000009</v>
      </c>
      <c r="O9" s="252">
        <f t="shared" si="5"/>
        <v>64381.849999999991</v>
      </c>
      <c r="P9" s="56">
        <f t="shared" ref="P9:P27" si="6">N9/O9*100</f>
        <v>111.26662250308127</v>
      </c>
      <c r="Q9" s="343"/>
      <c r="R9" s="256"/>
      <c r="S9" s="244"/>
    </row>
    <row r="10" spans="1:19" ht="13.5" customHeight="1">
      <c r="A10" s="195" t="s">
        <v>67</v>
      </c>
      <c r="B10" s="160">
        <f>E10+H10</f>
        <v>12752.58</v>
      </c>
      <c r="C10" s="160">
        <f t="shared" si="4"/>
        <v>12775.2</v>
      </c>
      <c r="D10" s="56">
        <f t="shared" si="0"/>
        <v>99.822938192748438</v>
      </c>
      <c r="E10" s="251">
        <v>5568.68</v>
      </c>
      <c r="F10" s="251">
        <v>5991</v>
      </c>
      <c r="G10" s="251">
        <f t="shared" si="1"/>
        <v>92.95075947254216</v>
      </c>
      <c r="H10" s="251">
        <v>7183.9</v>
      </c>
      <c r="I10" s="251">
        <v>6784.2</v>
      </c>
      <c r="J10" s="56">
        <f t="shared" si="2"/>
        <v>105.89163055334454</v>
      </c>
      <c r="K10" s="251">
        <v>22317.9</v>
      </c>
      <c r="L10" s="251">
        <v>21760.2</v>
      </c>
      <c r="M10" s="56">
        <f t="shared" si="3"/>
        <v>102.56293600242645</v>
      </c>
      <c r="N10" s="252">
        <f t="shared" si="5"/>
        <v>35070.480000000003</v>
      </c>
      <c r="O10" s="252">
        <f t="shared" si="5"/>
        <v>34535.4</v>
      </c>
      <c r="P10" s="56">
        <f t="shared" si="6"/>
        <v>101.54936673673969</v>
      </c>
      <c r="Q10" s="343"/>
      <c r="R10" s="256"/>
      <c r="S10" s="244"/>
    </row>
    <row r="11" spans="1:19" ht="13.5" customHeight="1">
      <c r="A11" s="195" t="s">
        <v>68</v>
      </c>
      <c r="B11" s="160">
        <f>E11+H11</f>
        <v>60716.33</v>
      </c>
      <c r="C11" s="160">
        <f t="shared" si="4"/>
        <v>58049.039999999994</v>
      </c>
      <c r="D11" s="56">
        <f t="shared" si="0"/>
        <v>104.59489080267306</v>
      </c>
      <c r="E11" s="251">
        <v>49769.83</v>
      </c>
      <c r="F11" s="251">
        <v>47626.74</v>
      </c>
      <c r="G11" s="251">
        <f t="shared" si="1"/>
        <v>104.49976210842902</v>
      </c>
      <c r="H11" s="251">
        <v>10946.5</v>
      </c>
      <c r="I11" s="251">
        <v>10422.299999999999</v>
      </c>
      <c r="J11" s="56">
        <f t="shared" si="2"/>
        <v>105.02959999232415</v>
      </c>
      <c r="K11" s="251">
        <v>17747</v>
      </c>
      <c r="L11" s="251">
        <v>17181</v>
      </c>
      <c r="M11" s="56">
        <f t="shared" si="3"/>
        <v>103.29433676735928</v>
      </c>
      <c r="N11" s="252">
        <f t="shared" si="5"/>
        <v>78463.33</v>
      </c>
      <c r="O11" s="252">
        <f t="shared" si="5"/>
        <v>75230.039999999994</v>
      </c>
      <c r="P11" s="56">
        <f t="shared" si="6"/>
        <v>104.29787090369753</v>
      </c>
      <c r="Q11" s="343"/>
      <c r="R11" s="256"/>
      <c r="S11" s="244"/>
    </row>
    <row r="12" spans="1:19" ht="13.5" customHeight="1">
      <c r="A12" s="195" t="s">
        <v>69</v>
      </c>
      <c r="B12" s="160">
        <f>E12+H12</f>
        <v>4477.95</v>
      </c>
      <c r="C12" s="160">
        <f t="shared" si="4"/>
        <v>3883.1099999999997</v>
      </c>
      <c r="D12" s="56">
        <f t="shared" si="0"/>
        <v>115.3186492270371</v>
      </c>
      <c r="E12" s="251">
        <v>214.45</v>
      </c>
      <c r="F12" s="251">
        <v>260.41000000000003</v>
      </c>
      <c r="G12" s="251">
        <f>E12/F12*100</f>
        <v>82.350908183249487</v>
      </c>
      <c r="H12" s="251">
        <v>4263.5</v>
      </c>
      <c r="I12" s="251">
        <v>3622.7</v>
      </c>
      <c r="J12" s="56">
        <f t="shared" si="2"/>
        <v>117.68846440500181</v>
      </c>
      <c r="K12" s="251">
        <v>9516.6</v>
      </c>
      <c r="L12" s="251">
        <v>8974</v>
      </c>
      <c r="M12" s="56">
        <f t="shared" si="3"/>
        <v>106.0463561399599</v>
      </c>
      <c r="N12" s="252">
        <f t="shared" si="5"/>
        <v>13994.55</v>
      </c>
      <c r="O12" s="252">
        <f t="shared" si="5"/>
        <v>12857.11</v>
      </c>
      <c r="P12" s="56">
        <f t="shared" si="6"/>
        <v>108.84677816398862</v>
      </c>
      <c r="Q12" s="343"/>
      <c r="R12" s="256"/>
      <c r="S12" s="244"/>
    </row>
    <row r="13" spans="1:19" ht="13.5" customHeight="1">
      <c r="A13" s="195" t="s">
        <v>70</v>
      </c>
      <c r="B13" s="160">
        <f t="shared" si="4"/>
        <v>15559.699999999999</v>
      </c>
      <c r="C13" s="160">
        <f t="shared" si="4"/>
        <v>15487.18</v>
      </c>
      <c r="D13" s="56">
        <f t="shared" si="0"/>
        <v>100.46825826264045</v>
      </c>
      <c r="E13" s="251">
        <v>5918.9</v>
      </c>
      <c r="F13" s="251">
        <v>6209.38</v>
      </c>
      <c r="G13" s="251">
        <f t="shared" si="1"/>
        <v>95.321916197752429</v>
      </c>
      <c r="H13" s="251">
        <v>9640.7999999999993</v>
      </c>
      <c r="I13" s="251">
        <v>9277.7999999999993</v>
      </c>
      <c r="J13" s="56">
        <f t="shared" si="2"/>
        <v>103.91256547888507</v>
      </c>
      <c r="K13" s="251">
        <v>11745.5</v>
      </c>
      <c r="L13" s="251">
        <v>11296.5</v>
      </c>
      <c r="M13" s="56">
        <f t="shared" si="3"/>
        <v>103.97468242375957</v>
      </c>
      <c r="N13" s="252">
        <f t="shared" si="5"/>
        <v>27305.199999999997</v>
      </c>
      <c r="O13" s="252">
        <f t="shared" si="5"/>
        <v>26783.68</v>
      </c>
      <c r="P13" s="56">
        <f t="shared" si="6"/>
        <v>101.94715587999856</v>
      </c>
      <c r="Q13" s="343"/>
      <c r="R13" s="256"/>
      <c r="S13" s="244"/>
    </row>
    <row r="14" spans="1:19" ht="13.5" customHeight="1">
      <c r="A14" s="195" t="s">
        <v>71</v>
      </c>
      <c r="B14" s="160">
        <f t="shared" si="4"/>
        <v>15826.15</v>
      </c>
      <c r="C14" s="160">
        <f t="shared" si="4"/>
        <v>15095.849999999999</v>
      </c>
      <c r="D14" s="56">
        <f t="shared" si="0"/>
        <v>104.83775342229819</v>
      </c>
      <c r="E14" s="251">
        <v>8402.15</v>
      </c>
      <c r="F14" s="251">
        <v>8307.15</v>
      </c>
      <c r="G14" s="251">
        <f t="shared" si="1"/>
        <v>101.14359316973932</v>
      </c>
      <c r="H14" s="251">
        <v>7424</v>
      </c>
      <c r="I14" s="251">
        <v>6788.7</v>
      </c>
      <c r="J14" s="56">
        <f t="shared" si="2"/>
        <v>109.35819818227348</v>
      </c>
      <c r="K14" s="251">
        <v>17181</v>
      </c>
      <c r="L14" s="251">
        <v>17292.3</v>
      </c>
      <c r="M14" s="56">
        <f t="shared" si="3"/>
        <v>99.356360923648097</v>
      </c>
      <c r="N14" s="252">
        <f t="shared" si="5"/>
        <v>33007.15</v>
      </c>
      <c r="O14" s="252">
        <f t="shared" si="5"/>
        <v>32388.149999999998</v>
      </c>
      <c r="P14" s="56">
        <f t="shared" si="6"/>
        <v>101.91119282824121</v>
      </c>
      <c r="Q14" s="343"/>
      <c r="R14" s="256"/>
      <c r="S14" s="244"/>
    </row>
    <row r="15" spans="1:19" ht="13.5" customHeight="1">
      <c r="A15" s="195" t="s">
        <v>72</v>
      </c>
      <c r="B15" s="160">
        <f t="shared" si="4"/>
        <v>10748.86</v>
      </c>
      <c r="C15" s="160">
        <f t="shared" si="4"/>
        <v>10377.61</v>
      </c>
      <c r="D15" s="56">
        <f t="shared" si="0"/>
        <v>103.57741329651047</v>
      </c>
      <c r="E15" s="251">
        <v>1666.66</v>
      </c>
      <c r="F15" s="251">
        <v>1789.21</v>
      </c>
      <c r="G15" s="251">
        <f>E15/F15%</f>
        <v>93.150608369056741</v>
      </c>
      <c r="H15" s="251">
        <v>9082.2000000000007</v>
      </c>
      <c r="I15" s="251">
        <v>8588.4</v>
      </c>
      <c r="J15" s="56">
        <f t="shared" si="2"/>
        <v>105.74961576079365</v>
      </c>
      <c r="K15" s="251">
        <v>14150.8</v>
      </c>
      <c r="L15" s="251">
        <v>13814.4</v>
      </c>
      <c r="M15" s="56">
        <f t="shared" si="3"/>
        <v>102.43514014361826</v>
      </c>
      <c r="N15" s="252">
        <f t="shared" si="5"/>
        <v>24899.66</v>
      </c>
      <c r="O15" s="252">
        <f t="shared" si="5"/>
        <v>24192.010000000002</v>
      </c>
      <c r="P15" s="56">
        <f t="shared" si="6"/>
        <v>102.92513933319304</v>
      </c>
      <c r="Q15" s="343"/>
      <c r="R15" s="256"/>
      <c r="S15" s="244"/>
    </row>
    <row r="16" spans="1:19" ht="13.5" customHeight="1">
      <c r="A16" s="195" t="s">
        <v>73</v>
      </c>
      <c r="B16" s="160">
        <f t="shared" si="4"/>
        <v>13191.02</v>
      </c>
      <c r="C16" s="160">
        <f t="shared" si="4"/>
        <v>12465.42</v>
      </c>
      <c r="D16" s="56">
        <f t="shared" si="0"/>
        <v>105.82090294590955</v>
      </c>
      <c r="E16" s="251">
        <v>7975.32</v>
      </c>
      <c r="F16" s="251">
        <v>7529.92</v>
      </c>
      <c r="G16" s="251">
        <f t="shared" si="1"/>
        <v>105.91506948280991</v>
      </c>
      <c r="H16" s="251">
        <v>5215.7</v>
      </c>
      <c r="I16" s="251">
        <v>4935.5</v>
      </c>
      <c r="J16" s="56">
        <f t="shared" si="2"/>
        <v>105.67723634890083</v>
      </c>
      <c r="K16" s="251">
        <v>9042.1</v>
      </c>
      <c r="L16" s="251">
        <v>8774.6</v>
      </c>
      <c r="M16" s="56">
        <f t="shared" si="3"/>
        <v>103.04857201467874</v>
      </c>
      <c r="N16" s="252">
        <f t="shared" si="5"/>
        <v>22233.120000000003</v>
      </c>
      <c r="O16" s="252">
        <f t="shared" si="5"/>
        <v>21240.02</v>
      </c>
      <c r="P16" s="56">
        <f t="shared" si="6"/>
        <v>104.67560765008696</v>
      </c>
      <c r="Q16" s="343"/>
      <c r="R16" s="256"/>
      <c r="S16" s="244"/>
    </row>
    <row r="17" spans="1:19" ht="13.5" customHeight="1">
      <c r="A17" s="195" t="s">
        <v>74</v>
      </c>
      <c r="B17" s="160">
        <f t="shared" si="4"/>
        <v>10653.72</v>
      </c>
      <c r="C17" s="160">
        <f t="shared" si="4"/>
        <v>11051.51</v>
      </c>
      <c r="D17" s="56">
        <f t="shared" si="0"/>
        <v>96.400582363857964</v>
      </c>
      <c r="E17" s="251">
        <v>10112.42</v>
      </c>
      <c r="F17" s="251">
        <v>10555.61</v>
      </c>
      <c r="G17" s="251">
        <f t="shared" si="1"/>
        <v>95.80137955077916</v>
      </c>
      <c r="H17" s="251">
        <v>541.29999999999995</v>
      </c>
      <c r="I17" s="251">
        <v>495.9</v>
      </c>
      <c r="J17" s="56">
        <f t="shared" si="2"/>
        <v>109.1550715870135</v>
      </c>
      <c r="K17" s="251">
        <v>12975.9</v>
      </c>
      <c r="L17" s="251">
        <v>12107.7</v>
      </c>
      <c r="M17" s="56">
        <f t="shared" si="3"/>
        <v>107.17064347481353</v>
      </c>
      <c r="N17" s="252">
        <f t="shared" si="5"/>
        <v>23629.62</v>
      </c>
      <c r="O17" s="252">
        <f t="shared" si="5"/>
        <v>23159.21</v>
      </c>
      <c r="P17" s="56">
        <f t="shared" si="6"/>
        <v>102.03120054613262</v>
      </c>
      <c r="Q17" s="343"/>
      <c r="R17" s="256"/>
      <c r="S17" s="244"/>
    </row>
    <row r="18" spans="1:19" ht="13.5" customHeight="1">
      <c r="A18" s="195" t="s">
        <v>75</v>
      </c>
      <c r="B18" s="160">
        <f t="shared" si="4"/>
        <v>2134.94</v>
      </c>
      <c r="C18" s="160">
        <f t="shared" si="4"/>
        <v>2004.73</v>
      </c>
      <c r="D18" s="56">
        <f t="shared" si="0"/>
        <v>106.49513899627381</v>
      </c>
      <c r="E18" s="251">
        <v>548.74</v>
      </c>
      <c r="F18" s="251">
        <v>472.53</v>
      </c>
      <c r="G18" s="251">
        <f t="shared" si="1"/>
        <v>116.12807652424185</v>
      </c>
      <c r="H18" s="251">
        <v>1586.2</v>
      </c>
      <c r="I18" s="251">
        <v>1532.2</v>
      </c>
      <c r="J18" s="56">
        <f t="shared" si="2"/>
        <v>103.52434408040725</v>
      </c>
      <c r="K18" s="251">
        <v>9194.6</v>
      </c>
      <c r="L18" s="251">
        <v>8976.2999999999993</v>
      </c>
      <c r="M18" s="56">
        <f t="shared" si="3"/>
        <v>102.43195971614141</v>
      </c>
      <c r="N18" s="252">
        <f t="shared" si="5"/>
        <v>11329.54</v>
      </c>
      <c r="O18" s="252">
        <f t="shared" si="5"/>
        <v>10981.029999999999</v>
      </c>
      <c r="P18" s="56">
        <f t="shared" si="6"/>
        <v>103.17374599650491</v>
      </c>
      <c r="Q18" s="343"/>
      <c r="R18" s="256"/>
      <c r="S18" s="244"/>
    </row>
    <row r="19" spans="1:19" ht="13.5" customHeight="1">
      <c r="A19" s="195" t="s">
        <v>76</v>
      </c>
      <c r="B19" s="160">
        <f t="shared" si="4"/>
        <v>3863.09</v>
      </c>
      <c r="C19" s="160">
        <f t="shared" si="4"/>
        <v>3959.3500000000004</v>
      </c>
      <c r="D19" s="56">
        <f t="shared" si="0"/>
        <v>97.568792857413456</v>
      </c>
      <c r="E19" s="251">
        <v>3180.29</v>
      </c>
      <c r="F19" s="251">
        <v>3313.05</v>
      </c>
      <c r="G19" s="251">
        <f t="shared" si="1"/>
        <v>95.992816287107033</v>
      </c>
      <c r="H19" s="251">
        <v>682.8</v>
      </c>
      <c r="I19" s="251">
        <v>646.29999999999995</v>
      </c>
      <c r="J19" s="56">
        <f t="shared" si="2"/>
        <v>105.64753210583319</v>
      </c>
      <c r="K19" s="251">
        <v>1337.6</v>
      </c>
      <c r="L19" s="251">
        <v>1463.3</v>
      </c>
      <c r="M19" s="56">
        <f t="shared" si="3"/>
        <v>91.409827103123078</v>
      </c>
      <c r="N19" s="252">
        <f t="shared" si="5"/>
        <v>5200.6900000000005</v>
      </c>
      <c r="O19" s="252">
        <f t="shared" si="5"/>
        <v>5422.6500000000005</v>
      </c>
      <c r="P19" s="56">
        <f t="shared" si="6"/>
        <v>95.906798336606641</v>
      </c>
      <c r="Q19" s="343"/>
      <c r="R19" s="256"/>
      <c r="S19" s="244"/>
    </row>
    <row r="20" spans="1:19" ht="13.5" customHeight="1">
      <c r="A20" s="195" t="s">
        <v>77</v>
      </c>
      <c r="B20" s="160">
        <f t="shared" si="4"/>
        <v>17645.28</v>
      </c>
      <c r="C20" s="160">
        <f t="shared" si="4"/>
        <v>17759.810000000001</v>
      </c>
      <c r="D20" s="56">
        <f t="shared" si="0"/>
        <v>99.355116974787435</v>
      </c>
      <c r="E20" s="251">
        <v>11817.28</v>
      </c>
      <c r="F20" s="251">
        <v>12145.76</v>
      </c>
      <c r="G20" s="251">
        <f t="shared" si="1"/>
        <v>97.295517118731155</v>
      </c>
      <c r="H20" s="251">
        <v>5828</v>
      </c>
      <c r="I20" s="251">
        <v>5614.05</v>
      </c>
      <c r="J20" s="56">
        <f t="shared" si="2"/>
        <v>103.81097425209964</v>
      </c>
      <c r="K20" s="251">
        <v>9157.5</v>
      </c>
      <c r="L20" s="251">
        <v>9037.1</v>
      </c>
      <c r="M20" s="56">
        <f t="shared" si="3"/>
        <v>101.3322857996481</v>
      </c>
      <c r="N20" s="252">
        <f t="shared" si="5"/>
        <v>26802.78</v>
      </c>
      <c r="O20" s="252">
        <f t="shared" si="5"/>
        <v>26796.910000000003</v>
      </c>
      <c r="P20" s="56">
        <f t="shared" si="6"/>
        <v>100.0219055107473</v>
      </c>
      <c r="Q20" s="343"/>
      <c r="R20" s="328"/>
      <c r="S20" s="281"/>
    </row>
    <row r="21" spans="1:19" ht="13.5" customHeight="1">
      <c r="A21" s="195" t="s">
        <v>78</v>
      </c>
      <c r="B21" s="160">
        <f t="shared" si="4"/>
        <v>13248.009999999998</v>
      </c>
      <c r="C21" s="160">
        <f t="shared" si="4"/>
        <v>10753.41</v>
      </c>
      <c r="D21" s="56">
        <f t="shared" si="0"/>
        <v>123.19822270330991</v>
      </c>
      <c r="E21" s="251">
        <v>10681.81</v>
      </c>
      <c r="F21" s="251">
        <v>8139.41</v>
      </c>
      <c r="G21" s="251">
        <f t="shared" si="1"/>
        <v>131.23567924456441</v>
      </c>
      <c r="H21" s="251">
        <v>2566.1999999999998</v>
      </c>
      <c r="I21" s="251">
        <v>2614</v>
      </c>
      <c r="J21" s="56">
        <f t="shared" si="2"/>
        <v>98.171384850803349</v>
      </c>
      <c r="K21" s="251">
        <v>9356.1</v>
      </c>
      <c r="L21" s="251">
        <v>9511.2999999999993</v>
      </c>
      <c r="M21" s="56">
        <f t="shared" si="3"/>
        <v>98.368256705182262</v>
      </c>
      <c r="N21" s="252">
        <f t="shared" si="5"/>
        <v>22604.11</v>
      </c>
      <c r="O21" s="252">
        <f t="shared" si="5"/>
        <v>20264.71</v>
      </c>
      <c r="P21" s="56">
        <f t="shared" si="6"/>
        <v>111.54420665284626</v>
      </c>
      <c r="Q21" s="343"/>
      <c r="R21" s="347"/>
      <c r="S21" s="309"/>
    </row>
    <row r="22" spans="1:19" ht="13.5" customHeight="1">
      <c r="A22" s="195" t="s">
        <v>79</v>
      </c>
      <c r="B22" s="160">
        <f t="shared" si="4"/>
        <v>15054.5</v>
      </c>
      <c r="C22" s="160">
        <f t="shared" si="4"/>
        <v>19874.559999999998</v>
      </c>
      <c r="D22" s="56">
        <f>B22/C22*100</f>
        <v>75.747588877439313</v>
      </c>
      <c r="E22" s="251">
        <v>10870.3</v>
      </c>
      <c r="F22" s="251">
        <v>16054.56</v>
      </c>
      <c r="G22" s="251">
        <f>E22/F22*100</f>
        <v>67.708489052331544</v>
      </c>
      <c r="H22" s="251">
        <v>4184.2</v>
      </c>
      <c r="I22" s="251">
        <v>3820</v>
      </c>
      <c r="J22" s="56">
        <f t="shared" si="2"/>
        <v>109.53403141361255</v>
      </c>
      <c r="K22" s="251">
        <v>47446.9</v>
      </c>
      <c r="L22" s="251">
        <v>44573.599999999999</v>
      </c>
      <c r="M22" s="56">
        <f>K22/L22*100</f>
        <v>106.44619236498735</v>
      </c>
      <c r="N22" s="252">
        <f t="shared" si="5"/>
        <v>62501.4</v>
      </c>
      <c r="O22" s="252">
        <f t="shared" si="5"/>
        <v>64448.159999999996</v>
      </c>
      <c r="P22" s="56">
        <f t="shared" si="6"/>
        <v>96.979339673933282</v>
      </c>
      <c r="Q22" s="343"/>
      <c r="R22" s="256"/>
      <c r="S22" s="244"/>
    </row>
    <row r="23" spans="1:19" ht="13.5" customHeight="1">
      <c r="A23" s="189" t="s">
        <v>80</v>
      </c>
      <c r="B23" s="160">
        <f t="shared" si="4"/>
        <v>2924.98</v>
      </c>
      <c r="C23" s="160">
        <f t="shared" si="4"/>
        <v>2916.6499999999996</v>
      </c>
      <c r="D23" s="56">
        <f t="shared" si="0"/>
        <v>100.28560163200935</v>
      </c>
      <c r="E23" s="251">
        <v>10.78</v>
      </c>
      <c r="F23" s="251">
        <v>14.45</v>
      </c>
      <c r="G23" s="251">
        <f t="shared" si="1"/>
        <v>74.602076124567475</v>
      </c>
      <c r="H23" s="251">
        <v>2914.2</v>
      </c>
      <c r="I23" s="251">
        <v>2902.2</v>
      </c>
      <c r="J23" s="56">
        <f t="shared" si="2"/>
        <v>100.41347942939838</v>
      </c>
      <c r="K23" s="251">
        <v>4354.8</v>
      </c>
      <c r="L23" s="251">
        <v>4344.7</v>
      </c>
      <c r="M23" s="56">
        <f t="shared" si="3"/>
        <v>100.23246714387646</v>
      </c>
      <c r="N23" s="252">
        <f t="shared" si="5"/>
        <v>7279.7800000000007</v>
      </c>
      <c r="O23" s="252">
        <f t="shared" si="5"/>
        <v>7261.3499999999995</v>
      </c>
      <c r="P23" s="56">
        <f t="shared" si="6"/>
        <v>100.25380955332</v>
      </c>
      <c r="Q23" s="343"/>
      <c r="R23" s="347"/>
      <c r="S23" s="309"/>
    </row>
    <row r="24" spans="1:19" ht="13.5" customHeight="1">
      <c r="A24" s="195" t="s">
        <v>81</v>
      </c>
      <c r="B24" s="160">
        <f t="shared" si="4"/>
        <v>31756.879999999997</v>
      </c>
      <c r="C24" s="160">
        <f t="shared" si="4"/>
        <v>32052.85</v>
      </c>
      <c r="D24" s="56">
        <f t="shared" si="0"/>
        <v>99.076618771809677</v>
      </c>
      <c r="E24" s="251">
        <v>25840.28</v>
      </c>
      <c r="F24" s="251">
        <v>26450.11</v>
      </c>
      <c r="G24" s="251">
        <f t="shared" si="1"/>
        <v>97.694414125309862</v>
      </c>
      <c r="H24" s="251">
        <v>5916.6</v>
      </c>
      <c r="I24" s="251">
        <v>5602.74</v>
      </c>
      <c r="J24" s="56">
        <f t="shared" si="2"/>
        <v>105.60190192655739</v>
      </c>
      <c r="K24" s="251">
        <v>10005.9</v>
      </c>
      <c r="L24" s="251">
        <v>10174.4</v>
      </c>
      <c r="M24" s="56">
        <f>K24/L24*100</f>
        <v>98.343882685956913</v>
      </c>
      <c r="N24" s="252">
        <f t="shared" si="5"/>
        <v>41762.78</v>
      </c>
      <c r="O24" s="252">
        <f t="shared" si="5"/>
        <v>42227.25</v>
      </c>
      <c r="P24" s="56">
        <f t="shared" si="6"/>
        <v>98.900070452136944</v>
      </c>
      <c r="Q24" s="343"/>
      <c r="R24" s="256"/>
      <c r="S24" s="244"/>
    </row>
    <row r="25" spans="1:19" ht="13.5" customHeight="1">
      <c r="A25" s="195" t="s">
        <v>82</v>
      </c>
      <c r="B25" s="160">
        <f>E25</f>
        <v>2.4</v>
      </c>
      <c r="C25" s="160">
        <f>F25</f>
        <v>2.5</v>
      </c>
      <c r="D25" s="56">
        <f t="shared" si="0"/>
        <v>96</v>
      </c>
      <c r="E25" s="251">
        <v>2.4</v>
      </c>
      <c r="F25" s="251">
        <v>2.5</v>
      </c>
      <c r="G25" s="251">
        <f t="shared" si="1"/>
        <v>95.999999999999986</v>
      </c>
      <c r="H25" s="251" t="s">
        <v>178</v>
      </c>
      <c r="I25" s="251" t="s">
        <v>178</v>
      </c>
      <c r="J25" s="56" t="s">
        <v>178</v>
      </c>
      <c r="K25" s="251">
        <v>22.5</v>
      </c>
      <c r="L25" s="251">
        <v>24.3</v>
      </c>
      <c r="M25" s="56">
        <f t="shared" si="3"/>
        <v>92.592592592592595</v>
      </c>
      <c r="N25" s="252">
        <f t="shared" si="5"/>
        <v>24.9</v>
      </c>
      <c r="O25" s="252">
        <f t="shared" si="5"/>
        <v>26.8</v>
      </c>
      <c r="P25" s="56">
        <f t="shared" si="6"/>
        <v>92.910447761194021</v>
      </c>
      <c r="Q25" s="343"/>
      <c r="R25" s="256"/>
      <c r="S25" s="244"/>
    </row>
    <row r="26" spans="1:19" ht="13.5" customHeight="1">
      <c r="A26" s="195" t="s">
        <v>83</v>
      </c>
      <c r="B26" s="160" t="s">
        <v>178</v>
      </c>
      <c r="C26" s="160" t="s">
        <v>178</v>
      </c>
      <c r="D26" s="56" t="s">
        <v>178</v>
      </c>
      <c r="E26" s="251" t="s">
        <v>178</v>
      </c>
      <c r="F26" s="251" t="s">
        <v>178</v>
      </c>
      <c r="G26" s="251" t="s">
        <v>178</v>
      </c>
      <c r="H26" s="251" t="s">
        <v>178</v>
      </c>
      <c r="I26" s="251" t="s">
        <v>178</v>
      </c>
      <c r="J26" s="56" t="s">
        <v>178</v>
      </c>
      <c r="K26" s="251">
        <v>6.8</v>
      </c>
      <c r="L26" s="251">
        <v>14</v>
      </c>
      <c r="M26" s="56">
        <f t="shared" si="3"/>
        <v>48.571428571428569</v>
      </c>
      <c r="N26" s="252">
        <f>K26</f>
        <v>6.8</v>
      </c>
      <c r="O26" s="252">
        <f>L26</f>
        <v>14</v>
      </c>
      <c r="P26" s="56">
        <f>N26/O26*100</f>
        <v>48.571428571428569</v>
      </c>
      <c r="Q26" s="343"/>
      <c r="R26" s="256"/>
      <c r="S26" s="244"/>
    </row>
    <row r="27" spans="1:19" ht="13.5" customHeight="1">
      <c r="A27" s="196" t="s">
        <v>84</v>
      </c>
      <c r="B27" s="64">
        <f>E27+H27</f>
        <v>633.76</v>
      </c>
      <c r="C27" s="64">
        <f t="shared" si="4"/>
        <v>1181.9000000000001</v>
      </c>
      <c r="D27" s="64">
        <f t="shared" si="0"/>
        <v>53.622133852271759</v>
      </c>
      <c r="E27" s="253">
        <v>226.16</v>
      </c>
      <c r="F27" s="253">
        <v>769.9</v>
      </c>
      <c r="G27" s="64">
        <f>E27/F27*100</f>
        <v>29.375243538121836</v>
      </c>
      <c r="H27" s="253">
        <v>407.6</v>
      </c>
      <c r="I27" s="253">
        <v>412</v>
      </c>
      <c r="J27" s="64">
        <f>H27/I27*100</f>
        <v>98.93203883495147</v>
      </c>
      <c r="K27" s="253">
        <v>2018.4</v>
      </c>
      <c r="L27" s="253">
        <v>2068</v>
      </c>
      <c r="M27" s="64">
        <f>K27/L27*100</f>
        <v>97.601547388781441</v>
      </c>
      <c r="N27" s="253">
        <f>B27+K27</f>
        <v>2652.16</v>
      </c>
      <c r="O27" s="253">
        <f t="shared" si="5"/>
        <v>3249.9</v>
      </c>
      <c r="P27" s="64">
        <f t="shared" si="6"/>
        <v>81.607434074894599</v>
      </c>
      <c r="Q27" s="343"/>
      <c r="R27" s="256"/>
      <c r="S27" s="244"/>
    </row>
    <row r="29" spans="1:19" s="264" customFormat="1" ht="15">
      <c r="A29" s="247"/>
      <c r="B29" s="256"/>
      <c r="C29" s="256"/>
      <c r="D29" s="244"/>
      <c r="E29" s="256"/>
      <c r="F29" s="256"/>
      <c r="G29" s="244"/>
      <c r="H29" s="256"/>
      <c r="I29" s="256"/>
      <c r="J29" s="244"/>
      <c r="K29" s="256"/>
      <c r="L29" s="256"/>
      <c r="M29" s="244"/>
      <c r="N29" s="256"/>
      <c r="O29" s="256"/>
      <c r="P29" s="244"/>
    </row>
    <row r="30" spans="1:19">
      <c r="B30" s="256"/>
      <c r="C30" s="256"/>
      <c r="D30" s="244"/>
      <c r="E30" s="256"/>
      <c r="F30" s="256"/>
      <c r="G30" s="244"/>
      <c r="H30" s="256"/>
      <c r="I30" s="256"/>
      <c r="J30" s="244"/>
      <c r="K30" s="256"/>
      <c r="L30" s="256"/>
      <c r="M30" s="244"/>
      <c r="N30" s="256"/>
      <c r="O30" s="256"/>
      <c r="P30" s="244"/>
    </row>
    <row r="31" spans="1:19">
      <c r="B31" s="256"/>
      <c r="C31" s="256"/>
      <c r="D31" s="244"/>
      <c r="E31" s="256"/>
      <c r="F31" s="256"/>
      <c r="G31" s="244"/>
      <c r="H31" s="256"/>
      <c r="I31" s="256"/>
      <c r="J31" s="244"/>
      <c r="K31" s="256"/>
      <c r="L31" s="256"/>
      <c r="M31" s="244"/>
      <c r="N31" s="256"/>
      <c r="O31" s="256"/>
      <c r="P31" s="244"/>
    </row>
    <row r="32" spans="1:19">
      <c r="B32" s="256"/>
      <c r="C32" s="256"/>
      <c r="D32" s="244"/>
      <c r="E32" s="256"/>
      <c r="F32" s="256"/>
      <c r="G32" s="244"/>
      <c r="H32" s="256"/>
      <c r="I32" s="256"/>
      <c r="J32" s="244"/>
      <c r="K32" s="256"/>
      <c r="L32" s="256"/>
      <c r="M32" s="244"/>
      <c r="N32" s="256"/>
      <c r="O32" s="256"/>
      <c r="P32" s="244"/>
    </row>
    <row r="33" spans="2:16">
      <c r="B33" s="256"/>
      <c r="C33" s="256"/>
      <c r="D33" s="244"/>
      <c r="E33" s="256"/>
      <c r="F33" s="256"/>
      <c r="G33" s="244"/>
      <c r="H33" s="256"/>
      <c r="I33" s="256"/>
      <c r="J33" s="244"/>
      <c r="K33" s="256"/>
      <c r="L33" s="256"/>
      <c r="M33" s="244"/>
      <c r="N33" s="256"/>
      <c r="O33" s="256"/>
      <c r="P33" s="244"/>
    </row>
    <row r="34" spans="2:16">
      <c r="B34" s="256"/>
      <c r="C34" s="256"/>
      <c r="D34" s="244"/>
      <c r="E34" s="256"/>
      <c r="F34" s="256"/>
      <c r="G34" s="244"/>
      <c r="H34" s="256"/>
      <c r="I34" s="256"/>
      <c r="J34" s="244"/>
      <c r="K34" s="256"/>
      <c r="L34" s="256"/>
      <c r="M34" s="244"/>
      <c r="N34" s="256"/>
      <c r="O34" s="256"/>
      <c r="P34" s="244"/>
    </row>
    <row r="35" spans="2:16">
      <c r="B35" s="256"/>
      <c r="C35" s="256"/>
      <c r="D35" s="244"/>
      <c r="E35" s="256"/>
      <c r="F35" s="256"/>
      <c r="G35" s="244"/>
      <c r="H35" s="256"/>
      <c r="I35" s="256"/>
      <c r="J35" s="244"/>
      <c r="K35" s="256"/>
      <c r="L35" s="256"/>
      <c r="M35" s="244"/>
      <c r="N35" s="256"/>
      <c r="O35" s="256"/>
      <c r="P35" s="244"/>
    </row>
    <row r="36" spans="2:16">
      <c r="B36" s="256"/>
      <c r="C36" s="256"/>
      <c r="D36" s="244"/>
      <c r="E36" s="256"/>
      <c r="F36" s="256"/>
      <c r="G36" s="244"/>
      <c r="H36" s="256"/>
      <c r="I36" s="256"/>
      <c r="J36" s="244"/>
      <c r="K36" s="256"/>
      <c r="L36" s="256"/>
      <c r="M36" s="244"/>
      <c r="N36" s="256"/>
      <c r="O36" s="256"/>
      <c r="P36" s="244"/>
    </row>
    <row r="37" spans="2:16">
      <c r="B37" s="256"/>
      <c r="C37" s="256"/>
      <c r="D37" s="244"/>
      <c r="E37" s="256"/>
      <c r="F37" s="256"/>
      <c r="G37" s="244"/>
      <c r="H37" s="256"/>
      <c r="I37" s="256"/>
      <c r="J37" s="244"/>
      <c r="K37" s="256"/>
      <c r="L37" s="256"/>
      <c r="M37" s="244"/>
      <c r="N37" s="256"/>
      <c r="O37" s="256"/>
      <c r="P37" s="244"/>
    </row>
    <row r="38" spans="2:16">
      <c r="B38" s="256"/>
      <c r="C38" s="256"/>
      <c r="D38" s="244"/>
      <c r="E38" s="256"/>
      <c r="F38" s="256"/>
      <c r="G38" s="244"/>
      <c r="H38" s="256"/>
      <c r="I38" s="256"/>
      <c r="J38" s="244"/>
      <c r="K38" s="256"/>
      <c r="L38" s="256"/>
      <c r="M38" s="244"/>
      <c r="N38" s="256"/>
      <c r="O38" s="256"/>
      <c r="P38" s="244"/>
    </row>
    <row r="39" spans="2:16">
      <c r="B39" s="256"/>
      <c r="C39" s="256"/>
      <c r="D39" s="244"/>
      <c r="E39" s="256"/>
      <c r="F39" s="256"/>
      <c r="G39" s="244"/>
      <c r="H39" s="256"/>
      <c r="I39" s="256"/>
      <c r="J39" s="244"/>
      <c r="K39" s="256"/>
      <c r="L39" s="256"/>
      <c r="M39" s="244"/>
      <c r="N39" s="256"/>
      <c r="O39" s="256"/>
      <c r="P39" s="244"/>
    </row>
    <row r="40" spans="2:16">
      <c r="B40" s="256"/>
      <c r="C40" s="256"/>
      <c r="D40" s="244"/>
      <c r="E40" s="256"/>
      <c r="F40" s="256"/>
      <c r="G40" s="244"/>
      <c r="H40" s="256"/>
      <c r="I40" s="256"/>
      <c r="J40" s="244"/>
      <c r="K40" s="256"/>
      <c r="L40" s="256"/>
      <c r="M40" s="244"/>
      <c r="N40" s="256"/>
      <c r="O40" s="256"/>
      <c r="P40" s="244"/>
    </row>
    <row r="41" spans="2:16">
      <c r="B41" s="256"/>
      <c r="C41" s="256"/>
      <c r="D41" s="244"/>
      <c r="E41" s="256"/>
      <c r="F41" s="256"/>
      <c r="G41" s="244"/>
      <c r="H41" s="256"/>
      <c r="I41" s="256"/>
      <c r="J41" s="244"/>
      <c r="K41" s="256"/>
      <c r="L41" s="256"/>
      <c r="M41" s="244"/>
      <c r="N41" s="256"/>
      <c r="O41" s="256"/>
      <c r="P41" s="244"/>
    </row>
    <row r="42" spans="2:16">
      <c r="B42" s="256"/>
      <c r="C42" s="256"/>
      <c r="D42" s="244"/>
      <c r="E42" s="256"/>
      <c r="F42" s="256"/>
      <c r="G42" s="244"/>
      <c r="H42" s="256"/>
      <c r="I42" s="256"/>
      <c r="J42" s="244"/>
      <c r="K42" s="256"/>
      <c r="L42" s="256"/>
      <c r="M42" s="244"/>
      <c r="N42" s="256"/>
      <c r="O42" s="256"/>
      <c r="P42" s="244"/>
    </row>
    <row r="43" spans="2:16">
      <c r="B43" s="256"/>
      <c r="C43" s="256"/>
      <c r="D43" s="244"/>
      <c r="E43" s="256"/>
      <c r="F43" s="256"/>
      <c r="G43" s="244"/>
      <c r="H43" s="256"/>
      <c r="I43" s="256"/>
      <c r="J43" s="244"/>
      <c r="K43" s="256"/>
      <c r="L43" s="256"/>
      <c r="M43" s="244"/>
      <c r="N43" s="256"/>
      <c r="O43" s="256"/>
      <c r="P43" s="244"/>
    </row>
    <row r="44" spans="2:16">
      <c r="B44" s="256"/>
      <c r="C44" s="256"/>
      <c r="D44" s="244"/>
      <c r="E44" s="256"/>
      <c r="F44" s="256"/>
      <c r="G44" s="244"/>
      <c r="H44" s="256"/>
      <c r="I44" s="256"/>
      <c r="J44" s="244"/>
      <c r="K44" s="256"/>
      <c r="L44" s="256"/>
      <c r="M44" s="244"/>
      <c r="N44" s="256"/>
      <c r="O44" s="256"/>
      <c r="P44" s="244"/>
    </row>
    <row r="45" spans="2:16">
      <c r="B45" s="256"/>
      <c r="C45" s="256"/>
      <c r="D45" s="244"/>
      <c r="E45" s="256"/>
      <c r="F45" s="256"/>
      <c r="G45" s="244"/>
      <c r="H45" s="256"/>
      <c r="I45" s="256"/>
      <c r="J45" s="244"/>
      <c r="K45" s="256"/>
      <c r="L45" s="256"/>
      <c r="M45" s="244"/>
      <c r="N45" s="256"/>
      <c r="O45" s="256"/>
      <c r="P45" s="244"/>
    </row>
    <row r="46" spans="2:16">
      <c r="B46" s="256"/>
      <c r="C46" s="256"/>
      <c r="D46" s="244"/>
      <c r="E46" s="256"/>
      <c r="F46" s="256"/>
      <c r="G46" s="244"/>
      <c r="H46" s="256"/>
      <c r="I46" s="256"/>
      <c r="J46" s="244"/>
      <c r="K46" s="256"/>
      <c r="L46" s="256"/>
      <c r="M46" s="244"/>
      <c r="N46" s="256"/>
      <c r="O46" s="256"/>
      <c r="P46" s="244"/>
    </row>
    <row r="47" spans="2:16">
      <c r="B47" s="256"/>
      <c r="C47" s="256"/>
      <c r="D47" s="244"/>
      <c r="E47" s="256"/>
      <c r="F47" s="256"/>
      <c r="G47" s="244"/>
      <c r="H47" s="245"/>
      <c r="I47" s="245"/>
      <c r="J47" s="245"/>
      <c r="K47" s="256"/>
      <c r="L47" s="256"/>
      <c r="M47" s="244"/>
      <c r="N47" s="256"/>
      <c r="O47" s="256"/>
      <c r="P47" s="244"/>
    </row>
    <row r="48" spans="2:16">
      <c r="B48" s="245"/>
      <c r="C48" s="245"/>
      <c r="D48" s="245"/>
      <c r="E48" s="245"/>
      <c r="F48" s="245"/>
      <c r="G48" s="245"/>
      <c r="H48" s="245"/>
      <c r="I48" s="245"/>
      <c r="J48" s="245"/>
      <c r="K48" s="256"/>
      <c r="L48" s="256"/>
      <c r="M48" s="244"/>
      <c r="N48" s="256"/>
      <c r="O48" s="256"/>
      <c r="P48" s="244"/>
    </row>
    <row r="49" spans="2:16">
      <c r="B49" s="256"/>
      <c r="C49" s="256"/>
      <c r="D49" s="244"/>
      <c r="E49" s="256"/>
      <c r="F49" s="256"/>
      <c r="G49" s="244"/>
      <c r="H49" s="256"/>
      <c r="I49" s="256"/>
      <c r="J49" s="244"/>
      <c r="K49" s="256"/>
      <c r="L49" s="256"/>
      <c r="M49" s="244"/>
      <c r="N49" s="256"/>
      <c r="O49" s="256"/>
      <c r="P49" s="244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E42" sqref="E42"/>
    </sheetView>
  </sheetViews>
  <sheetFormatPr defaultRowHeight="12.75"/>
  <cols>
    <col min="1" max="1" width="22.28515625" style="188" customWidth="1"/>
    <col min="2" max="2" width="15.42578125" style="188" customWidth="1"/>
    <col min="3" max="9" width="13.85546875" style="188" customWidth="1"/>
    <col min="10" max="10" width="9.5703125" style="188" bestFit="1" customWidth="1"/>
    <col min="11" max="256" width="9.140625" style="188"/>
    <col min="257" max="257" width="22.28515625" style="188" customWidth="1"/>
    <col min="258" max="258" width="15.42578125" style="188" customWidth="1"/>
    <col min="259" max="265" width="13.85546875" style="188" customWidth="1"/>
    <col min="266" max="266" width="9.5703125" style="188" bestFit="1" customWidth="1"/>
    <col min="267" max="512" width="9.140625" style="188"/>
    <col min="513" max="513" width="22.28515625" style="188" customWidth="1"/>
    <col min="514" max="514" width="15.42578125" style="188" customWidth="1"/>
    <col min="515" max="521" width="13.85546875" style="188" customWidth="1"/>
    <col min="522" max="522" width="9.5703125" style="188" bestFit="1" customWidth="1"/>
    <col min="523" max="768" width="9.140625" style="188"/>
    <col min="769" max="769" width="22.28515625" style="188" customWidth="1"/>
    <col min="770" max="770" width="15.42578125" style="188" customWidth="1"/>
    <col min="771" max="777" width="13.85546875" style="188" customWidth="1"/>
    <col min="778" max="778" width="9.5703125" style="188" bestFit="1" customWidth="1"/>
    <col min="779" max="1024" width="9.140625" style="188"/>
    <col min="1025" max="1025" width="22.28515625" style="188" customWidth="1"/>
    <col min="1026" max="1026" width="15.42578125" style="188" customWidth="1"/>
    <col min="1027" max="1033" width="13.85546875" style="188" customWidth="1"/>
    <col min="1034" max="1034" width="9.5703125" style="188" bestFit="1" customWidth="1"/>
    <col min="1035" max="1280" width="9.140625" style="188"/>
    <col min="1281" max="1281" width="22.28515625" style="188" customWidth="1"/>
    <col min="1282" max="1282" width="15.42578125" style="188" customWidth="1"/>
    <col min="1283" max="1289" width="13.85546875" style="188" customWidth="1"/>
    <col min="1290" max="1290" width="9.5703125" style="188" bestFit="1" customWidth="1"/>
    <col min="1291" max="1536" width="9.140625" style="188"/>
    <col min="1537" max="1537" width="22.28515625" style="188" customWidth="1"/>
    <col min="1538" max="1538" width="15.42578125" style="188" customWidth="1"/>
    <col min="1539" max="1545" width="13.85546875" style="188" customWidth="1"/>
    <col min="1546" max="1546" width="9.5703125" style="188" bestFit="1" customWidth="1"/>
    <col min="1547" max="1792" width="9.140625" style="188"/>
    <col min="1793" max="1793" width="22.28515625" style="188" customWidth="1"/>
    <col min="1794" max="1794" width="15.42578125" style="188" customWidth="1"/>
    <col min="1795" max="1801" width="13.85546875" style="188" customWidth="1"/>
    <col min="1802" max="1802" width="9.5703125" style="188" bestFit="1" customWidth="1"/>
    <col min="1803" max="2048" width="9.140625" style="188"/>
    <col min="2049" max="2049" width="22.28515625" style="188" customWidth="1"/>
    <col min="2050" max="2050" width="15.42578125" style="188" customWidth="1"/>
    <col min="2051" max="2057" width="13.85546875" style="188" customWidth="1"/>
    <col min="2058" max="2058" width="9.5703125" style="188" bestFit="1" customWidth="1"/>
    <col min="2059" max="2304" width="9.140625" style="188"/>
    <col min="2305" max="2305" width="22.28515625" style="188" customWidth="1"/>
    <col min="2306" max="2306" width="15.42578125" style="188" customWidth="1"/>
    <col min="2307" max="2313" width="13.85546875" style="188" customWidth="1"/>
    <col min="2314" max="2314" width="9.5703125" style="188" bestFit="1" customWidth="1"/>
    <col min="2315" max="2560" width="9.140625" style="188"/>
    <col min="2561" max="2561" width="22.28515625" style="188" customWidth="1"/>
    <col min="2562" max="2562" width="15.42578125" style="188" customWidth="1"/>
    <col min="2563" max="2569" width="13.85546875" style="188" customWidth="1"/>
    <col min="2570" max="2570" width="9.5703125" style="188" bestFit="1" customWidth="1"/>
    <col min="2571" max="2816" width="9.140625" style="188"/>
    <col min="2817" max="2817" width="22.28515625" style="188" customWidth="1"/>
    <col min="2818" max="2818" width="15.42578125" style="188" customWidth="1"/>
    <col min="2819" max="2825" width="13.85546875" style="188" customWidth="1"/>
    <col min="2826" max="2826" width="9.5703125" style="188" bestFit="1" customWidth="1"/>
    <col min="2827" max="3072" width="9.140625" style="188"/>
    <col min="3073" max="3073" width="22.28515625" style="188" customWidth="1"/>
    <col min="3074" max="3074" width="15.42578125" style="188" customWidth="1"/>
    <col min="3075" max="3081" width="13.85546875" style="188" customWidth="1"/>
    <col min="3082" max="3082" width="9.5703125" style="188" bestFit="1" customWidth="1"/>
    <col min="3083" max="3328" width="9.140625" style="188"/>
    <col min="3329" max="3329" width="22.28515625" style="188" customWidth="1"/>
    <col min="3330" max="3330" width="15.42578125" style="188" customWidth="1"/>
    <col min="3331" max="3337" width="13.85546875" style="188" customWidth="1"/>
    <col min="3338" max="3338" width="9.5703125" style="188" bestFit="1" customWidth="1"/>
    <col min="3339" max="3584" width="9.140625" style="188"/>
    <col min="3585" max="3585" width="22.28515625" style="188" customWidth="1"/>
    <col min="3586" max="3586" width="15.42578125" style="188" customWidth="1"/>
    <col min="3587" max="3593" width="13.85546875" style="188" customWidth="1"/>
    <col min="3594" max="3594" width="9.5703125" style="188" bestFit="1" customWidth="1"/>
    <col min="3595" max="3840" width="9.140625" style="188"/>
    <col min="3841" max="3841" width="22.28515625" style="188" customWidth="1"/>
    <col min="3842" max="3842" width="15.42578125" style="188" customWidth="1"/>
    <col min="3843" max="3849" width="13.85546875" style="188" customWidth="1"/>
    <col min="3850" max="3850" width="9.5703125" style="188" bestFit="1" customWidth="1"/>
    <col min="3851" max="4096" width="9.140625" style="188"/>
    <col min="4097" max="4097" width="22.28515625" style="188" customWidth="1"/>
    <col min="4098" max="4098" width="15.42578125" style="188" customWidth="1"/>
    <col min="4099" max="4105" width="13.85546875" style="188" customWidth="1"/>
    <col min="4106" max="4106" width="9.5703125" style="188" bestFit="1" customWidth="1"/>
    <col min="4107" max="4352" width="9.140625" style="188"/>
    <col min="4353" max="4353" width="22.28515625" style="188" customWidth="1"/>
    <col min="4354" max="4354" width="15.42578125" style="188" customWidth="1"/>
    <col min="4355" max="4361" width="13.85546875" style="188" customWidth="1"/>
    <col min="4362" max="4362" width="9.5703125" style="188" bestFit="1" customWidth="1"/>
    <col min="4363" max="4608" width="9.140625" style="188"/>
    <col min="4609" max="4609" width="22.28515625" style="188" customWidth="1"/>
    <col min="4610" max="4610" width="15.42578125" style="188" customWidth="1"/>
    <col min="4611" max="4617" width="13.85546875" style="188" customWidth="1"/>
    <col min="4618" max="4618" width="9.5703125" style="188" bestFit="1" customWidth="1"/>
    <col min="4619" max="4864" width="9.140625" style="188"/>
    <col min="4865" max="4865" width="22.28515625" style="188" customWidth="1"/>
    <col min="4866" max="4866" width="15.42578125" style="188" customWidth="1"/>
    <col min="4867" max="4873" width="13.85546875" style="188" customWidth="1"/>
    <col min="4874" max="4874" width="9.5703125" style="188" bestFit="1" customWidth="1"/>
    <col min="4875" max="5120" width="9.140625" style="188"/>
    <col min="5121" max="5121" width="22.28515625" style="188" customWidth="1"/>
    <col min="5122" max="5122" width="15.42578125" style="188" customWidth="1"/>
    <col min="5123" max="5129" width="13.85546875" style="188" customWidth="1"/>
    <col min="5130" max="5130" width="9.5703125" style="188" bestFit="1" customWidth="1"/>
    <col min="5131" max="5376" width="9.140625" style="188"/>
    <col min="5377" max="5377" width="22.28515625" style="188" customWidth="1"/>
    <col min="5378" max="5378" width="15.42578125" style="188" customWidth="1"/>
    <col min="5379" max="5385" width="13.85546875" style="188" customWidth="1"/>
    <col min="5386" max="5386" width="9.5703125" style="188" bestFit="1" customWidth="1"/>
    <col min="5387" max="5632" width="9.140625" style="188"/>
    <col min="5633" max="5633" width="22.28515625" style="188" customWidth="1"/>
    <col min="5634" max="5634" width="15.42578125" style="188" customWidth="1"/>
    <col min="5635" max="5641" width="13.85546875" style="188" customWidth="1"/>
    <col min="5642" max="5642" width="9.5703125" style="188" bestFit="1" customWidth="1"/>
    <col min="5643" max="5888" width="9.140625" style="188"/>
    <col min="5889" max="5889" width="22.28515625" style="188" customWidth="1"/>
    <col min="5890" max="5890" width="15.42578125" style="188" customWidth="1"/>
    <col min="5891" max="5897" width="13.85546875" style="188" customWidth="1"/>
    <col min="5898" max="5898" width="9.5703125" style="188" bestFit="1" customWidth="1"/>
    <col min="5899" max="6144" width="9.140625" style="188"/>
    <col min="6145" max="6145" width="22.28515625" style="188" customWidth="1"/>
    <col min="6146" max="6146" width="15.42578125" style="188" customWidth="1"/>
    <col min="6147" max="6153" width="13.85546875" style="188" customWidth="1"/>
    <col min="6154" max="6154" width="9.5703125" style="188" bestFit="1" customWidth="1"/>
    <col min="6155" max="6400" width="9.140625" style="188"/>
    <col min="6401" max="6401" width="22.28515625" style="188" customWidth="1"/>
    <col min="6402" max="6402" width="15.42578125" style="188" customWidth="1"/>
    <col min="6403" max="6409" width="13.85546875" style="188" customWidth="1"/>
    <col min="6410" max="6410" width="9.5703125" style="188" bestFit="1" customWidth="1"/>
    <col min="6411" max="6656" width="9.140625" style="188"/>
    <col min="6657" max="6657" width="22.28515625" style="188" customWidth="1"/>
    <col min="6658" max="6658" width="15.42578125" style="188" customWidth="1"/>
    <col min="6659" max="6665" width="13.85546875" style="188" customWidth="1"/>
    <col min="6666" max="6666" width="9.5703125" style="188" bestFit="1" customWidth="1"/>
    <col min="6667" max="6912" width="9.140625" style="188"/>
    <col min="6913" max="6913" width="22.28515625" style="188" customWidth="1"/>
    <col min="6914" max="6914" width="15.42578125" style="188" customWidth="1"/>
    <col min="6915" max="6921" width="13.85546875" style="188" customWidth="1"/>
    <col min="6922" max="6922" width="9.5703125" style="188" bestFit="1" customWidth="1"/>
    <col min="6923" max="7168" width="9.140625" style="188"/>
    <col min="7169" max="7169" width="22.28515625" style="188" customWidth="1"/>
    <col min="7170" max="7170" width="15.42578125" style="188" customWidth="1"/>
    <col min="7171" max="7177" width="13.85546875" style="188" customWidth="1"/>
    <col min="7178" max="7178" width="9.5703125" style="188" bestFit="1" customWidth="1"/>
    <col min="7179" max="7424" width="9.140625" style="188"/>
    <col min="7425" max="7425" width="22.28515625" style="188" customWidth="1"/>
    <col min="7426" max="7426" width="15.42578125" style="188" customWidth="1"/>
    <col min="7427" max="7433" width="13.85546875" style="188" customWidth="1"/>
    <col min="7434" max="7434" width="9.5703125" style="188" bestFit="1" customWidth="1"/>
    <col min="7435" max="7680" width="9.140625" style="188"/>
    <col min="7681" max="7681" width="22.28515625" style="188" customWidth="1"/>
    <col min="7682" max="7682" width="15.42578125" style="188" customWidth="1"/>
    <col min="7683" max="7689" width="13.85546875" style="188" customWidth="1"/>
    <col min="7690" max="7690" width="9.5703125" style="188" bestFit="1" customWidth="1"/>
    <col min="7691" max="7936" width="9.140625" style="188"/>
    <col min="7937" max="7937" width="22.28515625" style="188" customWidth="1"/>
    <col min="7938" max="7938" width="15.42578125" style="188" customWidth="1"/>
    <col min="7939" max="7945" width="13.85546875" style="188" customWidth="1"/>
    <col min="7946" max="7946" width="9.5703125" style="188" bestFit="1" customWidth="1"/>
    <col min="7947" max="8192" width="9.140625" style="188"/>
    <col min="8193" max="8193" width="22.28515625" style="188" customWidth="1"/>
    <col min="8194" max="8194" width="15.42578125" style="188" customWidth="1"/>
    <col min="8195" max="8201" width="13.85546875" style="188" customWidth="1"/>
    <col min="8202" max="8202" width="9.5703125" style="188" bestFit="1" customWidth="1"/>
    <col min="8203" max="8448" width="9.140625" style="188"/>
    <col min="8449" max="8449" width="22.28515625" style="188" customWidth="1"/>
    <col min="8450" max="8450" width="15.42578125" style="188" customWidth="1"/>
    <col min="8451" max="8457" width="13.85546875" style="188" customWidth="1"/>
    <col min="8458" max="8458" width="9.5703125" style="188" bestFit="1" customWidth="1"/>
    <col min="8459" max="8704" width="9.140625" style="188"/>
    <col min="8705" max="8705" width="22.28515625" style="188" customWidth="1"/>
    <col min="8706" max="8706" width="15.42578125" style="188" customWidth="1"/>
    <col min="8707" max="8713" width="13.85546875" style="188" customWidth="1"/>
    <col min="8714" max="8714" width="9.5703125" style="188" bestFit="1" customWidth="1"/>
    <col min="8715" max="8960" width="9.140625" style="188"/>
    <col min="8961" max="8961" width="22.28515625" style="188" customWidth="1"/>
    <col min="8962" max="8962" width="15.42578125" style="188" customWidth="1"/>
    <col min="8963" max="8969" width="13.85546875" style="188" customWidth="1"/>
    <col min="8970" max="8970" width="9.5703125" style="188" bestFit="1" customWidth="1"/>
    <col min="8971" max="9216" width="9.140625" style="188"/>
    <col min="9217" max="9217" width="22.28515625" style="188" customWidth="1"/>
    <col min="9218" max="9218" width="15.42578125" style="188" customWidth="1"/>
    <col min="9219" max="9225" width="13.85546875" style="188" customWidth="1"/>
    <col min="9226" max="9226" width="9.5703125" style="188" bestFit="1" customWidth="1"/>
    <col min="9227" max="9472" width="9.140625" style="188"/>
    <col min="9473" max="9473" width="22.28515625" style="188" customWidth="1"/>
    <col min="9474" max="9474" width="15.42578125" style="188" customWidth="1"/>
    <col min="9475" max="9481" width="13.85546875" style="188" customWidth="1"/>
    <col min="9482" max="9482" width="9.5703125" style="188" bestFit="1" customWidth="1"/>
    <col min="9483" max="9728" width="9.140625" style="188"/>
    <col min="9729" max="9729" width="22.28515625" style="188" customWidth="1"/>
    <col min="9730" max="9730" width="15.42578125" style="188" customWidth="1"/>
    <col min="9731" max="9737" width="13.85546875" style="188" customWidth="1"/>
    <col min="9738" max="9738" width="9.5703125" style="188" bestFit="1" customWidth="1"/>
    <col min="9739" max="9984" width="9.140625" style="188"/>
    <col min="9985" max="9985" width="22.28515625" style="188" customWidth="1"/>
    <col min="9986" max="9986" width="15.42578125" style="188" customWidth="1"/>
    <col min="9987" max="9993" width="13.85546875" style="188" customWidth="1"/>
    <col min="9994" max="9994" width="9.5703125" style="188" bestFit="1" customWidth="1"/>
    <col min="9995" max="10240" width="9.140625" style="188"/>
    <col min="10241" max="10241" width="22.28515625" style="188" customWidth="1"/>
    <col min="10242" max="10242" width="15.42578125" style="188" customWidth="1"/>
    <col min="10243" max="10249" width="13.85546875" style="188" customWidth="1"/>
    <col min="10250" max="10250" width="9.5703125" style="188" bestFit="1" customWidth="1"/>
    <col min="10251" max="10496" width="9.140625" style="188"/>
    <col min="10497" max="10497" width="22.28515625" style="188" customWidth="1"/>
    <col min="10498" max="10498" width="15.42578125" style="188" customWidth="1"/>
    <col min="10499" max="10505" width="13.85546875" style="188" customWidth="1"/>
    <col min="10506" max="10506" width="9.5703125" style="188" bestFit="1" customWidth="1"/>
    <col min="10507" max="10752" width="9.140625" style="188"/>
    <col min="10753" max="10753" width="22.28515625" style="188" customWidth="1"/>
    <col min="10754" max="10754" width="15.42578125" style="188" customWidth="1"/>
    <col min="10755" max="10761" width="13.85546875" style="188" customWidth="1"/>
    <col min="10762" max="10762" width="9.5703125" style="188" bestFit="1" customWidth="1"/>
    <col min="10763" max="11008" width="9.140625" style="188"/>
    <col min="11009" max="11009" width="22.28515625" style="188" customWidth="1"/>
    <col min="11010" max="11010" width="15.42578125" style="188" customWidth="1"/>
    <col min="11011" max="11017" width="13.85546875" style="188" customWidth="1"/>
    <col min="11018" max="11018" width="9.5703125" style="188" bestFit="1" customWidth="1"/>
    <col min="11019" max="11264" width="9.140625" style="188"/>
    <col min="11265" max="11265" width="22.28515625" style="188" customWidth="1"/>
    <col min="11266" max="11266" width="15.42578125" style="188" customWidth="1"/>
    <col min="11267" max="11273" width="13.85546875" style="188" customWidth="1"/>
    <col min="11274" max="11274" width="9.5703125" style="188" bestFit="1" customWidth="1"/>
    <col min="11275" max="11520" width="9.140625" style="188"/>
    <col min="11521" max="11521" width="22.28515625" style="188" customWidth="1"/>
    <col min="11522" max="11522" width="15.42578125" style="188" customWidth="1"/>
    <col min="11523" max="11529" width="13.85546875" style="188" customWidth="1"/>
    <col min="11530" max="11530" width="9.5703125" style="188" bestFit="1" customWidth="1"/>
    <col min="11531" max="11776" width="9.140625" style="188"/>
    <col min="11777" max="11777" width="22.28515625" style="188" customWidth="1"/>
    <col min="11778" max="11778" width="15.42578125" style="188" customWidth="1"/>
    <col min="11779" max="11785" width="13.85546875" style="188" customWidth="1"/>
    <col min="11786" max="11786" width="9.5703125" style="188" bestFit="1" customWidth="1"/>
    <col min="11787" max="12032" width="9.140625" style="188"/>
    <col min="12033" max="12033" width="22.28515625" style="188" customWidth="1"/>
    <col min="12034" max="12034" width="15.42578125" style="188" customWidth="1"/>
    <col min="12035" max="12041" width="13.85546875" style="188" customWidth="1"/>
    <col min="12042" max="12042" width="9.5703125" style="188" bestFit="1" customWidth="1"/>
    <col min="12043" max="12288" width="9.140625" style="188"/>
    <col min="12289" max="12289" width="22.28515625" style="188" customWidth="1"/>
    <col min="12290" max="12290" width="15.42578125" style="188" customWidth="1"/>
    <col min="12291" max="12297" width="13.85546875" style="188" customWidth="1"/>
    <col min="12298" max="12298" width="9.5703125" style="188" bestFit="1" customWidth="1"/>
    <col min="12299" max="12544" width="9.140625" style="188"/>
    <col min="12545" max="12545" width="22.28515625" style="188" customWidth="1"/>
    <col min="12546" max="12546" width="15.42578125" style="188" customWidth="1"/>
    <col min="12547" max="12553" width="13.85546875" style="188" customWidth="1"/>
    <col min="12554" max="12554" width="9.5703125" style="188" bestFit="1" customWidth="1"/>
    <col min="12555" max="12800" width="9.140625" style="188"/>
    <col min="12801" max="12801" width="22.28515625" style="188" customWidth="1"/>
    <col min="12802" max="12802" width="15.42578125" style="188" customWidth="1"/>
    <col min="12803" max="12809" width="13.85546875" style="188" customWidth="1"/>
    <col min="12810" max="12810" width="9.5703125" style="188" bestFit="1" customWidth="1"/>
    <col min="12811" max="13056" width="9.140625" style="188"/>
    <col min="13057" max="13057" width="22.28515625" style="188" customWidth="1"/>
    <col min="13058" max="13058" width="15.42578125" style="188" customWidth="1"/>
    <col min="13059" max="13065" width="13.85546875" style="188" customWidth="1"/>
    <col min="13066" max="13066" width="9.5703125" style="188" bestFit="1" customWidth="1"/>
    <col min="13067" max="13312" width="9.140625" style="188"/>
    <col min="13313" max="13313" width="22.28515625" style="188" customWidth="1"/>
    <col min="13314" max="13314" width="15.42578125" style="188" customWidth="1"/>
    <col min="13315" max="13321" width="13.85546875" style="188" customWidth="1"/>
    <col min="13322" max="13322" width="9.5703125" style="188" bestFit="1" customWidth="1"/>
    <col min="13323" max="13568" width="9.140625" style="188"/>
    <col min="13569" max="13569" width="22.28515625" style="188" customWidth="1"/>
    <col min="13570" max="13570" width="15.42578125" style="188" customWidth="1"/>
    <col min="13571" max="13577" width="13.85546875" style="188" customWidth="1"/>
    <col min="13578" max="13578" width="9.5703125" style="188" bestFit="1" customWidth="1"/>
    <col min="13579" max="13824" width="9.140625" style="188"/>
    <col min="13825" max="13825" width="22.28515625" style="188" customWidth="1"/>
    <col min="13826" max="13826" width="15.42578125" style="188" customWidth="1"/>
    <col min="13827" max="13833" width="13.85546875" style="188" customWidth="1"/>
    <col min="13834" max="13834" width="9.5703125" style="188" bestFit="1" customWidth="1"/>
    <col min="13835" max="14080" width="9.140625" style="188"/>
    <col min="14081" max="14081" width="22.28515625" style="188" customWidth="1"/>
    <col min="14082" max="14082" width="15.42578125" style="188" customWidth="1"/>
    <col min="14083" max="14089" width="13.85546875" style="188" customWidth="1"/>
    <col min="14090" max="14090" width="9.5703125" style="188" bestFit="1" customWidth="1"/>
    <col min="14091" max="14336" width="9.140625" style="188"/>
    <col min="14337" max="14337" width="22.28515625" style="188" customWidth="1"/>
    <col min="14338" max="14338" width="15.42578125" style="188" customWidth="1"/>
    <col min="14339" max="14345" width="13.85546875" style="188" customWidth="1"/>
    <col min="14346" max="14346" width="9.5703125" style="188" bestFit="1" customWidth="1"/>
    <col min="14347" max="14592" width="9.140625" style="188"/>
    <col min="14593" max="14593" width="22.28515625" style="188" customWidth="1"/>
    <col min="14594" max="14594" width="15.42578125" style="188" customWidth="1"/>
    <col min="14595" max="14601" width="13.85546875" style="188" customWidth="1"/>
    <col min="14602" max="14602" width="9.5703125" style="188" bestFit="1" customWidth="1"/>
    <col min="14603" max="14848" width="9.140625" style="188"/>
    <col min="14849" max="14849" width="22.28515625" style="188" customWidth="1"/>
    <col min="14850" max="14850" width="15.42578125" style="188" customWidth="1"/>
    <col min="14851" max="14857" width="13.85546875" style="188" customWidth="1"/>
    <col min="14858" max="14858" width="9.5703125" style="188" bestFit="1" customWidth="1"/>
    <col min="14859" max="15104" width="9.140625" style="188"/>
    <col min="15105" max="15105" width="22.28515625" style="188" customWidth="1"/>
    <col min="15106" max="15106" width="15.42578125" style="188" customWidth="1"/>
    <col min="15107" max="15113" width="13.85546875" style="188" customWidth="1"/>
    <col min="15114" max="15114" width="9.5703125" style="188" bestFit="1" customWidth="1"/>
    <col min="15115" max="15360" width="9.140625" style="188"/>
    <col min="15361" max="15361" width="22.28515625" style="188" customWidth="1"/>
    <col min="15362" max="15362" width="15.42578125" style="188" customWidth="1"/>
    <col min="15363" max="15369" width="13.85546875" style="188" customWidth="1"/>
    <col min="15370" max="15370" width="9.5703125" style="188" bestFit="1" customWidth="1"/>
    <col min="15371" max="15616" width="9.140625" style="188"/>
    <col min="15617" max="15617" width="22.28515625" style="188" customWidth="1"/>
    <col min="15618" max="15618" width="15.42578125" style="188" customWidth="1"/>
    <col min="15619" max="15625" width="13.85546875" style="188" customWidth="1"/>
    <col min="15626" max="15626" width="9.5703125" style="188" bestFit="1" customWidth="1"/>
    <col min="15627" max="15872" width="9.140625" style="188"/>
    <col min="15873" max="15873" width="22.28515625" style="188" customWidth="1"/>
    <col min="15874" max="15874" width="15.42578125" style="188" customWidth="1"/>
    <col min="15875" max="15881" width="13.85546875" style="188" customWidth="1"/>
    <col min="15882" max="15882" width="9.5703125" style="188" bestFit="1" customWidth="1"/>
    <col min="15883" max="16128" width="9.140625" style="188"/>
    <col min="16129" max="16129" width="22.28515625" style="188" customWidth="1"/>
    <col min="16130" max="16130" width="15.42578125" style="188" customWidth="1"/>
    <col min="16131" max="16137" width="13.85546875" style="188" customWidth="1"/>
    <col min="16138" max="16138" width="9.5703125" style="188" bestFit="1" customWidth="1"/>
    <col min="16139" max="16384" width="9.140625" style="188"/>
  </cols>
  <sheetData>
    <row r="1" spans="1:13" ht="22.5" customHeight="1">
      <c r="A1" s="395" t="s">
        <v>85</v>
      </c>
      <c r="B1" s="395"/>
      <c r="C1" s="395"/>
      <c r="D1" s="395"/>
      <c r="E1" s="395"/>
      <c r="F1" s="395"/>
      <c r="G1" s="395"/>
      <c r="H1" s="395"/>
      <c r="I1" s="395"/>
    </row>
    <row r="2" spans="1:13" s="189" customFormat="1" ht="11.25">
      <c r="A2" s="67"/>
      <c r="B2" s="68"/>
      <c r="C2" s="68"/>
      <c r="D2" s="68"/>
      <c r="E2" s="68"/>
      <c r="F2" s="68"/>
      <c r="G2" s="68"/>
      <c r="H2" s="68"/>
      <c r="I2" s="69" t="s">
        <v>86</v>
      </c>
    </row>
    <row r="3" spans="1:13" ht="12.75" customHeight="1">
      <c r="A3" s="396"/>
      <c r="B3" s="397" t="s">
        <v>87</v>
      </c>
      <c r="C3" s="398" t="s">
        <v>59</v>
      </c>
      <c r="D3" s="399"/>
      <c r="E3" s="399"/>
      <c r="F3" s="399"/>
      <c r="G3" s="399"/>
      <c r="H3" s="399"/>
      <c r="I3" s="399"/>
    </row>
    <row r="4" spans="1:13" ht="26.25" customHeight="1">
      <c r="A4" s="396"/>
      <c r="B4" s="397"/>
      <c r="C4" s="325" t="s">
        <v>88</v>
      </c>
      <c r="D4" s="325" t="s">
        <v>89</v>
      </c>
      <c r="E4" s="325" t="s">
        <v>90</v>
      </c>
      <c r="F4" s="325" t="s">
        <v>91</v>
      </c>
      <c r="G4" s="325" t="s">
        <v>92</v>
      </c>
      <c r="H4" s="326" t="s">
        <v>93</v>
      </c>
      <c r="I4" s="326" t="s">
        <v>94</v>
      </c>
    </row>
    <row r="5" spans="1:13" s="74" customFormat="1" ht="12.75" customHeight="1">
      <c r="A5" s="55" t="s">
        <v>64</v>
      </c>
      <c r="B5" s="154">
        <f>SUM(C5:I5)</f>
        <v>541352.00999999989</v>
      </c>
      <c r="C5" s="154">
        <f>SUM(C6:C25)</f>
        <v>205353.13999999996</v>
      </c>
      <c r="D5" s="154">
        <f t="shared" ref="D5:I5" si="0">SUM(D6:D25)</f>
        <v>64671.140000000014</v>
      </c>
      <c r="E5" s="154">
        <f t="shared" si="0"/>
        <v>6731.84</v>
      </c>
      <c r="F5" s="154">
        <f t="shared" si="0"/>
        <v>23205.35</v>
      </c>
      <c r="G5" s="154">
        <f t="shared" si="0"/>
        <v>76965.259999999995</v>
      </c>
      <c r="H5" s="154">
        <f t="shared" si="0"/>
        <v>4894.1000000000004</v>
      </c>
      <c r="I5" s="154">
        <f t="shared" si="0"/>
        <v>159531.17999999996</v>
      </c>
      <c r="J5" s="73"/>
    </row>
    <row r="6" spans="1:13" s="74" customFormat="1" ht="12.75" customHeight="1">
      <c r="A6" s="189" t="s">
        <v>65</v>
      </c>
      <c r="B6" s="154">
        <f>SUM(C6:I6)</f>
        <v>30948.43</v>
      </c>
      <c r="C6" s="334">
        <v>10599.74</v>
      </c>
      <c r="D6" s="334">
        <v>4113.76</v>
      </c>
      <c r="E6" s="334">
        <v>419.17</v>
      </c>
      <c r="F6" s="334">
        <v>355</v>
      </c>
      <c r="G6" s="334">
        <v>7829.56</v>
      </c>
      <c r="H6" s="334">
        <v>7</v>
      </c>
      <c r="I6" s="334">
        <v>7624.2</v>
      </c>
      <c r="J6" s="73"/>
    </row>
    <row r="7" spans="1:13" ht="12.75" customHeight="1">
      <c r="A7" s="195" t="s">
        <v>66</v>
      </c>
      <c r="B7" s="154">
        <f t="shared" ref="B7:B25" si="1">SUM(C7:I7)</f>
        <v>71635.510000000009</v>
      </c>
      <c r="C7" s="334">
        <v>15786.45</v>
      </c>
      <c r="D7" s="334">
        <v>2910.43</v>
      </c>
      <c r="E7" s="334">
        <v>101.98</v>
      </c>
      <c r="F7" s="334">
        <v>1519.22</v>
      </c>
      <c r="G7" s="334">
        <v>4804.33</v>
      </c>
      <c r="H7" s="334" t="s">
        <v>178</v>
      </c>
      <c r="I7" s="334">
        <v>46513.1</v>
      </c>
      <c r="J7" s="73"/>
      <c r="K7" s="75"/>
    </row>
    <row r="8" spans="1:13" ht="12.75" customHeight="1">
      <c r="A8" s="195" t="s">
        <v>67</v>
      </c>
      <c r="B8" s="154">
        <f t="shared" si="1"/>
        <v>35070.49</v>
      </c>
      <c r="C8" s="334">
        <v>21355.09</v>
      </c>
      <c r="D8" s="334">
        <v>5891.57</v>
      </c>
      <c r="E8" s="334">
        <v>637.28</v>
      </c>
      <c r="F8" s="334">
        <v>349.3</v>
      </c>
      <c r="G8" s="334">
        <v>5939.35</v>
      </c>
      <c r="H8" s="334">
        <v>746.5</v>
      </c>
      <c r="I8" s="334">
        <v>151.4</v>
      </c>
      <c r="J8" s="73"/>
      <c r="K8" s="75"/>
    </row>
    <row r="9" spans="1:13" ht="12.75" customHeight="1">
      <c r="A9" s="195" t="s">
        <v>68</v>
      </c>
      <c r="B9" s="154">
        <f t="shared" si="1"/>
        <v>78463.33</v>
      </c>
      <c r="C9" s="334">
        <v>17453.27</v>
      </c>
      <c r="D9" s="334">
        <v>5975.47</v>
      </c>
      <c r="E9" s="334">
        <v>162.69999999999999</v>
      </c>
      <c r="F9" s="334">
        <v>361.6</v>
      </c>
      <c r="G9" s="334">
        <v>5504.27</v>
      </c>
      <c r="H9" s="334">
        <v>61.8</v>
      </c>
      <c r="I9" s="334">
        <v>48944.22</v>
      </c>
      <c r="J9" s="73"/>
      <c r="K9" s="75"/>
    </row>
    <row r="10" spans="1:13" ht="12.75" customHeight="1">
      <c r="A10" s="195" t="s">
        <v>69</v>
      </c>
      <c r="B10" s="154">
        <f t="shared" si="1"/>
        <v>13994.55</v>
      </c>
      <c r="C10" s="334">
        <v>6774.03</v>
      </c>
      <c r="D10" s="334">
        <v>2265.13</v>
      </c>
      <c r="E10" s="334">
        <v>597.79999999999995</v>
      </c>
      <c r="F10" s="334" t="s">
        <v>178</v>
      </c>
      <c r="G10" s="334">
        <v>3034.75</v>
      </c>
      <c r="H10" s="334">
        <v>1322.84</v>
      </c>
      <c r="I10" s="334" t="s">
        <v>178</v>
      </c>
      <c r="J10" s="73"/>
      <c r="K10" s="75"/>
    </row>
    <row r="11" spans="1:13" ht="12.75" customHeight="1">
      <c r="A11" s="195" t="s">
        <v>70</v>
      </c>
      <c r="B11" s="154">
        <f t="shared" si="1"/>
        <v>27305.21</v>
      </c>
      <c r="C11" s="334">
        <v>14888.99</v>
      </c>
      <c r="D11" s="334">
        <v>3057.79</v>
      </c>
      <c r="E11" s="334">
        <v>608.47</v>
      </c>
      <c r="F11" s="334">
        <v>751.8</v>
      </c>
      <c r="G11" s="334">
        <v>3786.62</v>
      </c>
      <c r="H11" s="334">
        <v>22.5</v>
      </c>
      <c r="I11" s="334">
        <v>4189.04</v>
      </c>
      <c r="J11" s="73"/>
      <c r="K11" s="75"/>
      <c r="M11" s="76"/>
    </row>
    <row r="12" spans="1:13" ht="12.75" customHeight="1">
      <c r="A12" s="195" t="s">
        <v>71</v>
      </c>
      <c r="B12" s="154">
        <f t="shared" si="1"/>
        <v>33007.159999999996</v>
      </c>
      <c r="C12" s="334">
        <v>11509.56</v>
      </c>
      <c r="D12" s="334">
        <v>7316.82</v>
      </c>
      <c r="E12" s="334">
        <v>581.20000000000005</v>
      </c>
      <c r="F12" s="334">
        <v>133.1</v>
      </c>
      <c r="G12" s="334">
        <v>4875.96</v>
      </c>
      <c r="H12" s="334">
        <v>224.84</v>
      </c>
      <c r="I12" s="334">
        <v>8365.68</v>
      </c>
      <c r="J12" s="73"/>
      <c r="K12" s="75"/>
    </row>
    <row r="13" spans="1:13" ht="12.75" customHeight="1">
      <c r="A13" s="195" t="s">
        <v>72</v>
      </c>
      <c r="B13" s="154">
        <f t="shared" si="1"/>
        <v>24899.66</v>
      </c>
      <c r="C13" s="334">
        <v>14255.75</v>
      </c>
      <c r="D13" s="334">
        <v>4988.8</v>
      </c>
      <c r="E13" s="334">
        <v>470.23</v>
      </c>
      <c r="F13" s="334">
        <v>642.67999999999995</v>
      </c>
      <c r="G13" s="334">
        <v>4126.7</v>
      </c>
      <c r="H13" s="334">
        <v>1.5</v>
      </c>
      <c r="I13" s="334">
        <v>414</v>
      </c>
      <c r="J13" s="73"/>
      <c r="K13" s="75"/>
    </row>
    <row r="14" spans="1:13" ht="12.75" customHeight="1">
      <c r="A14" s="195" t="s">
        <v>73</v>
      </c>
      <c r="B14" s="154">
        <f t="shared" si="1"/>
        <v>22233.11</v>
      </c>
      <c r="C14" s="334">
        <v>8103.42</v>
      </c>
      <c r="D14" s="334">
        <v>1466.64</v>
      </c>
      <c r="E14" s="334">
        <v>484.78</v>
      </c>
      <c r="F14" s="334">
        <v>3196.13</v>
      </c>
      <c r="G14" s="334">
        <v>5152.76</v>
      </c>
      <c r="H14" s="334">
        <v>12.1</v>
      </c>
      <c r="I14" s="334">
        <v>3817.28</v>
      </c>
      <c r="J14" s="73"/>
      <c r="K14" s="75"/>
    </row>
    <row r="15" spans="1:13" ht="12.75" customHeight="1">
      <c r="A15" s="195" t="s">
        <v>74</v>
      </c>
      <c r="B15" s="154">
        <f t="shared" si="1"/>
        <v>23629.63</v>
      </c>
      <c r="C15" s="334">
        <v>13232.25</v>
      </c>
      <c r="D15" s="334">
        <v>2028.79</v>
      </c>
      <c r="E15" s="334">
        <v>57.1</v>
      </c>
      <c r="F15" s="334">
        <v>1666.59</v>
      </c>
      <c r="G15" s="334">
        <v>1237.42</v>
      </c>
      <c r="H15" s="334" t="s">
        <v>178</v>
      </c>
      <c r="I15" s="334">
        <v>5407.48</v>
      </c>
      <c r="J15" s="73"/>
      <c r="K15" s="75"/>
    </row>
    <row r="16" spans="1:13" ht="12.75" customHeight="1">
      <c r="A16" s="195" t="s">
        <v>75</v>
      </c>
      <c r="B16" s="154">
        <f t="shared" si="1"/>
        <v>11329.55</v>
      </c>
      <c r="C16" s="334">
        <v>4956.4799999999996</v>
      </c>
      <c r="D16" s="334">
        <v>1139.6199999999999</v>
      </c>
      <c r="E16" s="334">
        <v>621.48</v>
      </c>
      <c r="F16" s="334">
        <v>82.7</v>
      </c>
      <c r="G16" s="334">
        <v>3271.62</v>
      </c>
      <c r="H16" s="334">
        <v>1234.4100000000001</v>
      </c>
      <c r="I16" s="334">
        <v>23.24</v>
      </c>
      <c r="J16" s="73"/>
      <c r="K16" s="75"/>
    </row>
    <row r="17" spans="1:12" ht="12.75" customHeight="1">
      <c r="A17" s="195" t="s">
        <v>76</v>
      </c>
      <c r="B17" s="154">
        <f t="shared" si="1"/>
        <v>5200.6900000000005</v>
      </c>
      <c r="C17" s="334">
        <v>613.86</v>
      </c>
      <c r="D17" s="334">
        <v>363.51</v>
      </c>
      <c r="E17" s="334">
        <v>128.03</v>
      </c>
      <c r="F17" s="334" t="s">
        <v>178</v>
      </c>
      <c r="G17" s="334">
        <v>551.5</v>
      </c>
      <c r="H17" s="334">
        <v>948.68</v>
      </c>
      <c r="I17" s="334">
        <v>2595.11</v>
      </c>
      <c r="J17" s="73"/>
      <c r="K17" s="75"/>
    </row>
    <row r="18" spans="1:12" ht="12.75" customHeight="1">
      <c r="A18" s="195" t="s">
        <v>77</v>
      </c>
      <c r="B18" s="251">
        <f>SUM(C18:I18)</f>
        <v>26802.78</v>
      </c>
      <c r="C18" s="252">
        <v>10655.34</v>
      </c>
      <c r="D18" s="252">
        <v>2034.72</v>
      </c>
      <c r="E18" s="252">
        <v>212.72</v>
      </c>
      <c r="F18" s="252">
        <v>5998.18</v>
      </c>
      <c r="G18" s="252">
        <v>6535.32</v>
      </c>
      <c r="H18" s="252" t="s">
        <v>178</v>
      </c>
      <c r="I18" s="252">
        <v>1366.5</v>
      </c>
      <c r="J18" s="73"/>
      <c r="K18" s="75"/>
      <c r="L18" s="76"/>
    </row>
    <row r="19" spans="1:12" ht="12.75" customHeight="1">
      <c r="A19" s="195" t="s">
        <v>78</v>
      </c>
      <c r="B19" s="154">
        <f t="shared" si="1"/>
        <v>22604.109999999997</v>
      </c>
      <c r="C19" s="334">
        <v>10033.299999999999</v>
      </c>
      <c r="D19" s="334">
        <v>927.23</v>
      </c>
      <c r="E19" s="334">
        <v>25.49</v>
      </c>
      <c r="F19" s="334">
        <v>6947.86</v>
      </c>
      <c r="G19" s="334">
        <v>2479.19</v>
      </c>
      <c r="H19" s="334" t="s">
        <v>178</v>
      </c>
      <c r="I19" s="334">
        <v>2191.04</v>
      </c>
      <c r="J19" s="73"/>
      <c r="K19" s="75"/>
    </row>
    <row r="20" spans="1:12" ht="12.75" customHeight="1">
      <c r="A20" s="195" t="s">
        <v>79</v>
      </c>
      <c r="B20" s="154">
        <f t="shared" si="1"/>
        <v>62501.37999999999</v>
      </c>
      <c r="C20" s="252">
        <v>31352.799999999999</v>
      </c>
      <c r="D20" s="334">
        <v>16534.07</v>
      </c>
      <c r="E20" s="334">
        <v>660.63</v>
      </c>
      <c r="F20" s="334">
        <v>3.6</v>
      </c>
      <c r="G20" s="334">
        <v>10637.34</v>
      </c>
      <c r="H20" s="334">
        <v>308.33</v>
      </c>
      <c r="I20" s="334">
        <v>3004.61</v>
      </c>
      <c r="J20" s="73"/>
      <c r="K20" s="75"/>
    </row>
    <row r="21" spans="1:12" ht="12.75" customHeight="1">
      <c r="A21" s="189" t="s">
        <v>80</v>
      </c>
      <c r="B21" s="154">
        <f t="shared" si="1"/>
        <v>7279.7800000000007</v>
      </c>
      <c r="C21" s="334">
        <v>2363.88</v>
      </c>
      <c r="D21" s="334">
        <v>881.2</v>
      </c>
      <c r="E21" s="334">
        <v>320.8</v>
      </c>
      <c r="F21" s="334">
        <v>5.4</v>
      </c>
      <c r="G21" s="334">
        <v>3708.5</v>
      </c>
      <c r="H21" s="334" t="s">
        <v>178</v>
      </c>
      <c r="I21" s="334" t="s">
        <v>178</v>
      </c>
      <c r="J21" s="73"/>
      <c r="K21" s="75"/>
    </row>
    <row r="22" spans="1:12" ht="12.75" customHeight="1">
      <c r="A22" s="195" t="s">
        <v>81</v>
      </c>
      <c r="B22" s="154">
        <f t="shared" si="1"/>
        <v>41762.78</v>
      </c>
      <c r="C22" s="334">
        <v>9313.66</v>
      </c>
      <c r="D22" s="334">
        <v>2474.42</v>
      </c>
      <c r="E22" s="334">
        <v>640.58000000000004</v>
      </c>
      <c r="F22" s="334">
        <v>1184.0899999999999</v>
      </c>
      <c r="G22" s="334">
        <v>3239.25</v>
      </c>
      <c r="H22" s="334">
        <v>3.6</v>
      </c>
      <c r="I22" s="334">
        <v>24907.18</v>
      </c>
      <c r="J22" s="73"/>
      <c r="K22" s="75"/>
    </row>
    <row r="23" spans="1:12" ht="12.75" customHeight="1">
      <c r="A23" s="195" t="s">
        <v>82</v>
      </c>
      <c r="B23" s="154">
        <f t="shared" si="1"/>
        <v>24.9</v>
      </c>
      <c r="C23" s="334">
        <v>9</v>
      </c>
      <c r="D23" s="334">
        <v>2.9</v>
      </c>
      <c r="E23" s="334">
        <v>0.5</v>
      </c>
      <c r="F23" s="334" t="s">
        <v>178</v>
      </c>
      <c r="G23" s="334">
        <v>12.5</v>
      </c>
      <c r="H23" s="334" t="s">
        <v>178</v>
      </c>
      <c r="I23" s="334">
        <v>0</v>
      </c>
      <c r="J23" s="73"/>
      <c r="K23" s="75"/>
    </row>
    <row r="24" spans="1:12" ht="12.75" customHeight="1">
      <c r="A24" s="195" t="s">
        <v>83</v>
      </c>
      <c r="B24" s="154">
        <f t="shared" si="1"/>
        <v>6.8000000000000007</v>
      </c>
      <c r="C24" s="334">
        <v>5.3</v>
      </c>
      <c r="D24" s="334">
        <v>0.4</v>
      </c>
      <c r="E24" s="334">
        <v>0.2</v>
      </c>
      <c r="F24" s="334" t="s">
        <v>178</v>
      </c>
      <c r="G24" s="334">
        <v>0.4</v>
      </c>
      <c r="H24" s="334" t="s">
        <v>178</v>
      </c>
      <c r="I24" s="334">
        <v>0.5</v>
      </c>
      <c r="J24" s="73"/>
      <c r="K24" s="75"/>
    </row>
    <row r="25" spans="1:12" ht="12.75" customHeight="1">
      <c r="A25" s="196" t="s">
        <v>84</v>
      </c>
      <c r="B25" s="322">
        <f t="shared" si="1"/>
        <v>2652.1599999999994</v>
      </c>
      <c r="C25" s="335">
        <v>2090.9699999999998</v>
      </c>
      <c r="D25" s="335">
        <v>297.87</v>
      </c>
      <c r="E25" s="335">
        <v>0.7</v>
      </c>
      <c r="F25" s="335">
        <v>8.1</v>
      </c>
      <c r="G25" s="335">
        <v>237.92</v>
      </c>
      <c r="H25" s="335" t="s">
        <v>178</v>
      </c>
      <c r="I25" s="335">
        <v>16.600000000000001</v>
      </c>
      <c r="J25" s="73"/>
      <c r="K25" s="75"/>
    </row>
    <row r="26" spans="1:12">
      <c r="B26" s="76"/>
    </row>
    <row r="27" spans="1:12">
      <c r="A27" s="184"/>
      <c r="C27" s="76"/>
    </row>
    <row r="28" spans="1:12">
      <c r="A28" s="327"/>
      <c r="B28" s="154"/>
      <c r="C28" s="336"/>
      <c r="G28" s="33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/>
  <cols>
    <col min="1" max="1" width="19.5703125" style="337" bestFit="1" customWidth="1"/>
    <col min="2" max="2" width="11.85546875" style="337" customWidth="1"/>
    <col min="3" max="3" width="10" style="337" customWidth="1"/>
    <col min="4" max="6" width="9.85546875" style="337" customWidth="1"/>
    <col min="7" max="7" width="9.5703125" style="337" customWidth="1"/>
    <col min="8" max="9" width="9.85546875" style="337" customWidth="1"/>
    <col min="10" max="10" width="10.5703125" style="337" customWidth="1"/>
    <col min="11" max="11" width="9.5703125" style="337" customWidth="1"/>
    <col min="12" max="12" width="9" style="337" customWidth="1"/>
    <col min="13" max="13" width="10.28515625" style="337" customWidth="1"/>
    <col min="14" max="14" width="9.7109375" style="337" customWidth="1"/>
    <col min="15" max="15" width="10.85546875" style="337" customWidth="1"/>
    <col min="16" max="16" width="11" style="337" customWidth="1"/>
    <col min="17" max="232" width="9.140625" style="337"/>
    <col min="233" max="233" width="21.7109375" style="337" customWidth="1"/>
    <col min="234" max="234" width="11.85546875" style="337" customWidth="1"/>
    <col min="235" max="235" width="10" style="337" customWidth="1"/>
    <col min="236" max="236" width="8.7109375" style="337" customWidth="1"/>
    <col min="237" max="238" width="9.85546875" style="337" customWidth="1"/>
    <col min="239" max="239" width="8.42578125" style="337" customWidth="1"/>
    <col min="240" max="241" width="9.85546875" style="337" customWidth="1"/>
    <col min="242" max="242" width="8.7109375" style="337" customWidth="1"/>
    <col min="243" max="243" width="9.5703125" style="337" customWidth="1"/>
    <col min="244" max="245" width="9" style="337" customWidth="1"/>
    <col min="246" max="246" width="5.5703125" style="337" customWidth="1"/>
    <col min="247" max="247" width="10.85546875" style="337" customWidth="1"/>
    <col min="248" max="488" width="9.140625" style="337"/>
    <col min="489" max="489" width="21.7109375" style="337" customWidth="1"/>
    <col min="490" max="490" width="11.85546875" style="337" customWidth="1"/>
    <col min="491" max="491" width="10" style="337" customWidth="1"/>
    <col min="492" max="492" width="8.7109375" style="337" customWidth="1"/>
    <col min="493" max="494" width="9.85546875" style="337" customWidth="1"/>
    <col min="495" max="495" width="8.42578125" style="337" customWidth="1"/>
    <col min="496" max="497" width="9.85546875" style="337" customWidth="1"/>
    <col min="498" max="498" width="8.7109375" style="337" customWidth="1"/>
    <col min="499" max="499" width="9.5703125" style="337" customWidth="1"/>
    <col min="500" max="501" width="9" style="337" customWidth="1"/>
    <col min="502" max="502" width="5.5703125" style="337" customWidth="1"/>
    <col min="503" max="503" width="10.85546875" style="337" customWidth="1"/>
    <col min="504" max="744" width="9.140625" style="337"/>
    <col min="745" max="745" width="21.7109375" style="337" customWidth="1"/>
    <col min="746" max="746" width="11.85546875" style="337" customWidth="1"/>
    <col min="747" max="747" width="10" style="337" customWidth="1"/>
    <col min="748" max="748" width="8.7109375" style="337" customWidth="1"/>
    <col min="749" max="750" width="9.85546875" style="337" customWidth="1"/>
    <col min="751" max="751" width="8.42578125" style="337" customWidth="1"/>
    <col min="752" max="753" width="9.85546875" style="337" customWidth="1"/>
    <col min="754" max="754" width="8.7109375" style="337" customWidth="1"/>
    <col min="755" max="755" width="9.5703125" style="337" customWidth="1"/>
    <col min="756" max="757" width="9" style="337" customWidth="1"/>
    <col min="758" max="758" width="5.5703125" style="337" customWidth="1"/>
    <col min="759" max="759" width="10.85546875" style="337" customWidth="1"/>
    <col min="760" max="1000" width="9.140625" style="337"/>
    <col min="1001" max="1001" width="21.7109375" style="337" customWidth="1"/>
    <col min="1002" max="1002" width="11.85546875" style="337" customWidth="1"/>
    <col min="1003" max="1003" width="10" style="337" customWidth="1"/>
    <col min="1004" max="1004" width="8.7109375" style="337" customWidth="1"/>
    <col min="1005" max="1006" width="9.85546875" style="337" customWidth="1"/>
    <col min="1007" max="1007" width="8.42578125" style="337" customWidth="1"/>
    <col min="1008" max="1009" width="9.85546875" style="337" customWidth="1"/>
    <col min="1010" max="1010" width="8.7109375" style="337" customWidth="1"/>
    <col min="1011" max="1011" width="9.5703125" style="337" customWidth="1"/>
    <col min="1012" max="1013" width="9" style="337" customWidth="1"/>
    <col min="1014" max="1014" width="5.5703125" style="337" customWidth="1"/>
    <col min="1015" max="1015" width="10.85546875" style="337" customWidth="1"/>
    <col min="1016" max="1256" width="9.140625" style="337"/>
    <col min="1257" max="1257" width="21.7109375" style="337" customWidth="1"/>
    <col min="1258" max="1258" width="11.85546875" style="337" customWidth="1"/>
    <col min="1259" max="1259" width="10" style="337" customWidth="1"/>
    <col min="1260" max="1260" width="8.7109375" style="337" customWidth="1"/>
    <col min="1261" max="1262" width="9.85546875" style="337" customWidth="1"/>
    <col min="1263" max="1263" width="8.42578125" style="337" customWidth="1"/>
    <col min="1264" max="1265" width="9.85546875" style="337" customWidth="1"/>
    <col min="1266" max="1266" width="8.7109375" style="337" customWidth="1"/>
    <col min="1267" max="1267" width="9.5703125" style="337" customWidth="1"/>
    <col min="1268" max="1269" width="9" style="337" customWidth="1"/>
    <col min="1270" max="1270" width="5.5703125" style="337" customWidth="1"/>
    <col min="1271" max="1271" width="10.85546875" style="337" customWidth="1"/>
    <col min="1272" max="1512" width="9.140625" style="337"/>
    <col min="1513" max="1513" width="21.7109375" style="337" customWidth="1"/>
    <col min="1514" max="1514" width="11.85546875" style="337" customWidth="1"/>
    <col min="1515" max="1515" width="10" style="337" customWidth="1"/>
    <col min="1516" max="1516" width="8.7109375" style="337" customWidth="1"/>
    <col min="1517" max="1518" width="9.85546875" style="337" customWidth="1"/>
    <col min="1519" max="1519" width="8.42578125" style="337" customWidth="1"/>
    <col min="1520" max="1521" width="9.85546875" style="337" customWidth="1"/>
    <col min="1522" max="1522" width="8.7109375" style="337" customWidth="1"/>
    <col min="1523" max="1523" width="9.5703125" style="337" customWidth="1"/>
    <col min="1524" max="1525" width="9" style="337" customWidth="1"/>
    <col min="1526" max="1526" width="5.5703125" style="337" customWidth="1"/>
    <col min="1527" max="1527" width="10.85546875" style="337" customWidth="1"/>
    <col min="1528" max="1768" width="9.140625" style="337"/>
    <col min="1769" max="1769" width="21.7109375" style="337" customWidth="1"/>
    <col min="1770" max="1770" width="11.85546875" style="337" customWidth="1"/>
    <col min="1771" max="1771" width="10" style="337" customWidth="1"/>
    <col min="1772" max="1772" width="8.7109375" style="337" customWidth="1"/>
    <col min="1773" max="1774" width="9.85546875" style="337" customWidth="1"/>
    <col min="1775" max="1775" width="8.42578125" style="337" customWidth="1"/>
    <col min="1776" max="1777" width="9.85546875" style="337" customWidth="1"/>
    <col min="1778" max="1778" width="8.7109375" style="337" customWidth="1"/>
    <col min="1779" max="1779" width="9.5703125" style="337" customWidth="1"/>
    <col min="1780" max="1781" width="9" style="337" customWidth="1"/>
    <col min="1782" max="1782" width="5.5703125" style="337" customWidth="1"/>
    <col min="1783" max="1783" width="10.85546875" style="337" customWidth="1"/>
    <col min="1784" max="2024" width="9.140625" style="337"/>
    <col min="2025" max="2025" width="21.7109375" style="337" customWidth="1"/>
    <col min="2026" max="2026" width="11.85546875" style="337" customWidth="1"/>
    <col min="2027" max="2027" width="10" style="337" customWidth="1"/>
    <col min="2028" max="2028" width="8.7109375" style="337" customWidth="1"/>
    <col min="2029" max="2030" width="9.85546875" style="337" customWidth="1"/>
    <col min="2031" max="2031" width="8.42578125" style="337" customWidth="1"/>
    <col min="2032" max="2033" width="9.85546875" style="337" customWidth="1"/>
    <col min="2034" max="2034" width="8.7109375" style="337" customWidth="1"/>
    <col min="2035" max="2035" width="9.5703125" style="337" customWidth="1"/>
    <col min="2036" max="2037" width="9" style="337" customWidth="1"/>
    <col min="2038" max="2038" width="5.5703125" style="337" customWidth="1"/>
    <col min="2039" max="2039" width="10.85546875" style="337" customWidth="1"/>
    <col min="2040" max="2280" width="9.140625" style="337"/>
    <col min="2281" max="2281" width="21.7109375" style="337" customWidth="1"/>
    <col min="2282" max="2282" width="11.85546875" style="337" customWidth="1"/>
    <col min="2283" max="2283" width="10" style="337" customWidth="1"/>
    <col min="2284" max="2284" width="8.7109375" style="337" customWidth="1"/>
    <col min="2285" max="2286" width="9.85546875" style="337" customWidth="1"/>
    <col min="2287" max="2287" width="8.42578125" style="337" customWidth="1"/>
    <col min="2288" max="2289" width="9.85546875" style="337" customWidth="1"/>
    <col min="2290" max="2290" width="8.7109375" style="337" customWidth="1"/>
    <col min="2291" max="2291" width="9.5703125" style="337" customWidth="1"/>
    <col min="2292" max="2293" width="9" style="337" customWidth="1"/>
    <col min="2294" max="2294" width="5.5703125" style="337" customWidth="1"/>
    <col min="2295" max="2295" width="10.85546875" style="337" customWidth="1"/>
    <col min="2296" max="2536" width="9.140625" style="337"/>
    <col min="2537" max="2537" width="21.7109375" style="337" customWidth="1"/>
    <col min="2538" max="2538" width="11.85546875" style="337" customWidth="1"/>
    <col min="2539" max="2539" width="10" style="337" customWidth="1"/>
    <col min="2540" max="2540" width="8.7109375" style="337" customWidth="1"/>
    <col min="2541" max="2542" width="9.85546875" style="337" customWidth="1"/>
    <col min="2543" max="2543" width="8.42578125" style="337" customWidth="1"/>
    <col min="2544" max="2545" width="9.85546875" style="337" customWidth="1"/>
    <col min="2546" max="2546" width="8.7109375" style="337" customWidth="1"/>
    <col min="2547" max="2547" width="9.5703125" style="337" customWidth="1"/>
    <col min="2548" max="2549" width="9" style="337" customWidth="1"/>
    <col min="2550" max="2550" width="5.5703125" style="337" customWidth="1"/>
    <col min="2551" max="2551" width="10.85546875" style="337" customWidth="1"/>
    <col min="2552" max="2792" width="9.140625" style="337"/>
    <col min="2793" max="2793" width="21.7109375" style="337" customWidth="1"/>
    <col min="2794" max="2794" width="11.85546875" style="337" customWidth="1"/>
    <col min="2795" max="2795" width="10" style="337" customWidth="1"/>
    <col min="2796" max="2796" width="8.7109375" style="337" customWidth="1"/>
    <col min="2797" max="2798" width="9.85546875" style="337" customWidth="1"/>
    <col min="2799" max="2799" width="8.42578125" style="337" customWidth="1"/>
    <col min="2800" max="2801" width="9.85546875" style="337" customWidth="1"/>
    <col min="2802" max="2802" width="8.7109375" style="337" customWidth="1"/>
    <col min="2803" max="2803" width="9.5703125" style="337" customWidth="1"/>
    <col min="2804" max="2805" width="9" style="337" customWidth="1"/>
    <col min="2806" max="2806" width="5.5703125" style="337" customWidth="1"/>
    <col min="2807" max="2807" width="10.85546875" style="337" customWidth="1"/>
    <col min="2808" max="3048" width="9.140625" style="337"/>
    <col min="3049" max="3049" width="21.7109375" style="337" customWidth="1"/>
    <col min="3050" max="3050" width="11.85546875" style="337" customWidth="1"/>
    <col min="3051" max="3051" width="10" style="337" customWidth="1"/>
    <col min="3052" max="3052" width="8.7109375" style="337" customWidth="1"/>
    <col min="3053" max="3054" width="9.85546875" style="337" customWidth="1"/>
    <col min="3055" max="3055" width="8.42578125" style="337" customWidth="1"/>
    <col min="3056" max="3057" width="9.85546875" style="337" customWidth="1"/>
    <col min="3058" max="3058" width="8.7109375" style="337" customWidth="1"/>
    <col min="3059" max="3059" width="9.5703125" style="337" customWidth="1"/>
    <col min="3060" max="3061" width="9" style="337" customWidth="1"/>
    <col min="3062" max="3062" width="5.5703125" style="337" customWidth="1"/>
    <col min="3063" max="3063" width="10.85546875" style="337" customWidth="1"/>
    <col min="3064" max="3304" width="9.140625" style="337"/>
    <col min="3305" max="3305" width="21.7109375" style="337" customWidth="1"/>
    <col min="3306" max="3306" width="11.85546875" style="337" customWidth="1"/>
    <col min="3307" max="3307" width="10" style="337" customWidth="1"/>
    <col min="3308" max="3308" width="8.7109375" style="337" customWidth="1"/>
    <col min="3309" max="3310" width="9.85546875" style="337" customWidth="1"/>
    <col min="3311" max="3311" width="8.42578125" style="337" customWidth="1"/>
    <col min="3312" max="3313" width="9.85546875" style="337" customWidth="1"/>
    <col min="3314" max="3314" width="8.7109375" style="337" customWidth="1"/>
    <col min="3315" max="3315" width="9.5703125" style="337" customWidth="1"/>
    <col min="3316" max="3317" width="9" style="337" customWidth="1"/>
    <col min="3318" max="3318" width="5.5703125" style="337" customWidth="1"/>
    <col min="3319" max="3319" width="10.85546875" style="337" customWidth="1"/>
    <col min="3320" max="3560" width="9.140625" style="337"/>
    <col min="3561" max="3561" width="21.7109375" style="337" customWidth="1"/>
    <col min="3562" max="3562" width="11.85546875" style="337" customWidth="1"/>
    <col min="3563" max="3563" width="10" style="337" customWidth="1"/>
    <col min="3564" max="3564" width="8.7109375" style="337" customWidth="1"/>
    <col min="3565" max="3566" width="9.85546875" style="337" customWidth="1"/>
    <col min="3567" max="3567" width="8.42578125" style="337" customWidth="1"/>
    <col min="3568" max="3569" width="9.85546875" style="337" customWidth="1"/>
    <col min="3570" max="3570" width="8.7109375" style="337" customWidth="1"/>
    <col min="3571" max="3571" width="9.5703125" style="337" customWidth="1"/>
    <col min="3572" max="3573" width="9" style="337" customWidth="1"/>
    <col min="3574" max="3574" width="5.5703125" style="337" customWidth="1"/>
    <col min="3575" max="3575" width="10.85546875" style="337" customWidth="1"/>
    <col min="3576" max="3816" width="9.140625" style="337"/>
    <col min="3817" max="3817" width="21.7109375" style="337" customWidth="1"/>
    <col min="3818" max="3818" width="11.85546875" style="337" customWidth="1"/>
    <col min="3819" max="3819" width="10" style="337" customWidth="1"/>
    <col min="3820" max="3820" width="8.7109375" style="337" customWidth="1"/>
    <col min="3821" max="3822" width="9.85546875" style="337" customWidth="1"/>
    <col min="3823" max="3823" width="8.42578125" style="337" customWidth="1"/>
    <col min="3824" max="3825" width="9.85546875" style="337" customWidth="1"/>
    <col min="3826" max="3826" width="8.7109375" style="337" customWidth="1"/>
    <col min="3827" max="3827" width="9.5703125" style="337" customWidth="1"/>
    <col min="3828" max="3829" width="9" style="337" customWidth="1"/>
    <col min="3830" max="3830" width="5.5703125" style="337" customWidth="1"/>
    <col min="3831" max="3831" width="10.85546875" style="337" customWidth="1"/>
    <col min="3832" max="4072" width="9.140625" style="337"/>
    <col min="4073" max="4073" width="21.7109375" style="337" customWidth="1"/>
    <col min="4074" max="4074" width="11.85546875" style="337" customWidth="1"/>
    <col min="4075" max="4075" width="10" style="337" customWidth="1"/>
    <col min="4076" max="4076" width="8.7109375" style="337" customWidth="1"/>
    <col min="4077" max="4078" width="9.85546875" style="337" customWidth="1"/>
    <col min="4079" max="4079" width="8.42578125" style="337" customWidth="1"/>
    <col min="4080" max="4081" width="9.85546875" style="337" customWidth="1"/>
    <col min="4082" max="4082" width="8.7109375" style="337" customWidth="1"/>
    <col min="4083" max="4083" width="9.5703125" style="337" customWidth="1"/>
    <col min="4084" max="4085" width="9" style="337" customWidth="1"/>
    <col min="4086" max="4086" width="5.5703125" style="337" customWidth="1"/>
    <col min="4087" max="4087" width="10.85546875" style="337" customWidth="1"/>
    <col min="4088" max="4328" width="9.140625" style="337"/>
    <col min="4329" max="4329" width="21.7109375" style="337" customWidth="1"/>
    <col min="4330" max="4330" width="11.85546875" style="337" customWidth="1"/>
    <col min="4331" max="4331" width="10" style="337" customWidth="1"/>
    <col min="4332" max="4332" width="8.7109375" style="337" customWidth="1"/>
    <col min="4333" max="4334" width="9.85546875" style="337" customWidth="1"/>
    <col min="4335" max="4335" width="8.42578125" style="337" customWidth="1"/>
    <col min="4336" max="4337" width="9.85546875" style="337" customWidth="1"/>
    <col min="4338" max="4338" width="8.7109375" style="337" customWidth="1"/>
    <col min="4339" max="4339" width="9.5703125" style="337" customWidth="1"/>
    <col min="4340" max="4341" width="9" style="337" customWidth="1"/>
    <col min="4342" max="4342" width="5.5703125" style="337" customWidth="1"/>
    <col min="4343" max="4343" width="10.85546875" style="337" customWidth="1"/>
    <col min="4344" max="4584" width="9.140625" style="337"/>
    <col min="4585" max="4585" width="21.7109375" style="337" customWidth="1"/>
    <col min="4586" max="4586" width="11.85546875" style="337" customWidth="1"/>
    <col min="4587" max="4587" width="10" style="337" customWidth="1"/>
    <col min="4588" max="4588" width="8.7109375" style="337" customWidth="1"/>
    <col min="4589" max="4590" width="9.85546875" style="337" customWidth="1"/>
    <col min="4591" max="4591" width="8.42578125" style="337" customWidth="1"/>
    <col min="4592" max="4593" width="9.85546875" style="337" customWidth="1"/>
    <col min="4594" max="4594" width="8.7109375" style="337" customWidth="1"/>
    <col min="4595" max="4595" width="9.5703125" style="337" customWidth="1"/>
    <col min="4596" max="4597" width="9" style="337" customWidth="1"/>
    <col min="4598" max="4598" width="5.5703125" style="337" customWidth="1"/>
    <col min="4599" max="4599" width="10.85546875" style="337" customWidth="1"/>
    <col min="4600" max="4840" width="9.140625" style="337"/>
    <col min="4841" max="4841" width="21.7109375" style="337" customWidth="1"/>
    <col min="4842" max="4842" width="11.85546875" style="337" customWidth="1"/>
    <col min="4843" max="4843" width="10" style="337" customWidth="1"/>
    <col min="4844" max="4844" width="8.7109375" style="337" customWidth="1"/>
    <col min="4845" max="4846" width="9.85546875" style="337" customWidth="1"/>
    <col min="4847" max="4847" width="8.42578125" style="337" customWidth="1"/>
    <col min="4848" max="4849" width="9.85546875" style="337" customWidth="1"/>
    <col min="4850" max="4850" width="8.7109375" style="337" customWidth="1"/>
    <col min="4851" max="4851" width="9.5703125" style="337" customWidth="1"/>
    <col min="4852" max="4853" width="9" style="337" customWidth="1"/>
    <col min="4854" max="4854" width="5.5703125" style="337" customWidth="1"/>
    <col min="4855" max="4855" width="10.85546875" style="337" customWidth="1"/>
    <col min="4856" max="5096" width="9.140625" style="337"/>
    <col min="5097" max="5097" width="21.7109375" style="337" customWidth="1"/>
    <col min="5098" max="5098" width="11.85546875" style="337" customWidth="1"/>
    <col min="5099" max="5099" width="10" style="337" customWidth="1"/>
    <col min="5100" max="5100" width="8.7109375" style="337" customWidth="1"/>
    <col min="5101" max="5102" width="9.85546875" style="337" customWidth="1"/>
    <col min="5103" max="5103" width="8.42578125" style="337" customWidth="1"/>
    <col min="5104" max="5105" width="9.85546875" style="337" customWidth="1"/>
    <col min="5106" max="5106" width="8.7109375" style="337" customWidth="1"/>
    <col min="5107" max="5107" width="9.5703125" style="337" customWidth="1"/>
    <col min="5108" max="5109" width="9" style="337" customWidth="1"/>
    <col min="5110" max="5110" width="5.5703125" style="337" customWidth="1"/>
    <col min="5111" max="5111" width="10.85546875" style="337" customWidth="1"/>
    <col min="5112" max="5352" width="9.140625" style="337"/>
    <col min="5353" max="5353" width="21.7109375" style="337" customWidth="1"/>
    <col min="5354" max="5354" width="11.85546875" style="337" customWidth="1"/>
    <col min="5355" max="5355" width="10" style="337" customWidth="1"/>
    <col min="5356" max="5356" width="8.7109375" style="337" customWidth="1"/>
    <col min="5357" max="5358" width="9.85546875" style="337" customWidth="1"/>
    <col min="5359" max="5359" width="8.42578125" style="337" customWidth="1"/>
    <col min="5360" max="5361" width="9.85546875" style="337" customWidth="1"/>
    <col min="5362" max="5362" width="8.7109375" style="337" customWidth="1"/>
    <col min="5363" max="5363" width="9.5703125" style="337" customWidth="1"/>
    <col min="5364" max="5365" width="9" style="337" customWidth="1"/>
    <col min="5366" max="5366" width="5.5703125" style="337" customWidth="1"/>
    <col min="5367" max="5367" width="10.85546875" style="337" customWidth="1"/>
    <col min="5368" max="5608" width="9.140625" style="337"/>
    <col min="5609" max="5609" width="21.7109375" style="337" customWidth="1"/>
    <col min="5610" max="5610" width="11.85546875" style="337" customWidth="1"/>
    <col min="5611" max="5611" width="10" style="337" customWidth="1"/>
    <col min="5612" max="5612" width="8.7109375" style="337" customWidth="1"/>
    <col min="5613" max="5614" width="9.85546875" style="337" customWidth="1"/>
    <col min="5615" max="5615" width="8.42578125" style="337" customWidth="1"/>
    <col min="5616" max="5617" width="9.85546875" style="337" customWidth="1"/>
    <col min="5618" max="5618" width="8.7109375" style="337" customWidth="1"/>
    <col min="5619" max="5619" width="9.5703125" style="337" customWidth="1"/>
    <col min="5620" max="5621" width="9" style="337" customWidth="1"/>
    <col min="5622" max="5622" width="5.5703125" style="337" customWidth="1"/>
    <col min="5623" max="5623" width="10.85546875" style="337" customWidth="1"/>
    <col min="5624" max="5864" width="9.140625" style="337"/>
    <col min="5865" max="5865" width="21.7109375" style="337" customWidth="1"/>
    <col min="5866" max="5866" width="11.85546875" style="337" customWidth="1"/>
    <col min="5867" max="5867" width="10" style="337" customWidth="1"/>
    <col min="5868" max="5868" width="8.7109375" style="337" customWidth="1"/>
    <col min="5869" max="5870" width="9.85546875" style="337" customWidth="1"/>
    <col min="5871" max="5871" width="8.42578125" style="337" customWidth="1"/>
    <col min="5872" max="5873" width="9.85546875" style="337" customWidth="1"/>
    <col min="5874" max="5874" width="8.7109375" style="337" customWidth="1"/>
    <col min="5875" max="5875" width="9.5703125" style="337" customWidth="1"/>
    <col min="5876" max="5877" width="9" style="337" customWidth="1"/>
    <col min="5878" max="5878" width="5.5703125" style="337" customWidth="1"/>
    <col min="5879" max="5879" width="10.85546875" style="337" customWidth="1"/>
    <col min="5880" max="6120" width="9.140625" style="337"/>
    <col min="6121" max="6121" width="21.7109375" style="337" customWidth="1"/>
    <col min="6122" max="6122" width="11.85546875" style="337" customWidth="1"/>
    <col min="6123" max="6123" width="10" style="337" customWidth="1"/>
    <col min="6124" max="6124" width="8.7109375" style="337" customWidth="1"/>
    <col min="6125" max="6126" width="9.85546875" style="337" customWidth="1"/>
    <col min="6127" max="6127" width="8.42578125" style="337" customWidth="1"/>
    <col min="6128" max="6129" width="9.85546875" style="337" customWidth="1"/>
    <col min="6130" max="6130" width="8.7109375" style="337" customWidth="1"/>
    <col min="6131" max="6131" width="9.5703125" style="337" customWidth="1"/>
    <col min="6132" max="6133" width="9" style="337" customWidth="1"/>
    <col min="6134" max="6134" width="5.5703125" style="337" customWidth="1"/>
    <col min="6135" max="6135" width="10.85546875" style="337" customWidth="1"/>
    <col min="6136" max="6376" width="9.140625" style="337"/>
    <col min="6377" max="6377" width="21.7109375" style="337" customWidth="1"/>
    <col min="6378" max="6378" width="11.85546875" style="337" customWidth="1"/>
    <col min="6379" max="6379" width="10" style="337" customWidth="1"/>
    <col min="6380" max="6380" width="8.7109375" style="337" customWidth="1"/>
    <col min="6381" max="6382" width="9.85546875" style="337" customWidth="1"/>
    <col min="6383" max="6383" width="8.42578125" style="337" customWidth="1"/>
    <col min="6384" max="6385" width="9.85546875" style="337" customWidth="1"/>
    <col min="6386" max="6386" width="8.7109375" style="337" customWidth="1"/>
    <col min="6387" max="6387" width="9.5703125" style="337" customWidth="1"/>
    <col min="6388" max="6389" width="9" style="337" customWidth="1"/>
    <col min="6390" max="6390" width="5.5703125" style="337" customWidth="1"/>
    <col min="6391" max="6391" width="10.85546875" style="337" customWidth="1"/>
    <col min="6392" max="6632" width="9.140625" style="337"/>
    <col min="6633" max="6633" width="21.7109375" style="337" customWidth="1"/>
    <col min="6634" max="6634" width="11.85546875" style="337" customWidth="1"/>
    <col min="6635" max="6635" width="10" style="337" customWidth="1"/>
    <col min="6636" max="6636" width="8.7109375" style="337" customWidth="1"/>
    <col min="6637" max="6638" width="9.85546875" style="337" customWidth="1"/>
    <col min="6639" max="6639" width="8.42578125" style="337" customWidth="1"/>
    <col min="6640" max="6641" width="9.85546875" style="337" customWidth="1"/>
    <col min="6642" max="6642" width="8.7109375" style="337" customWidth="1"/>
    <col min="6643" max="6643" width="9.5703125" style="337" customWidth="1"/>
    <col min="6644" max="6645" width="9" style="337" customWidth="1"/>
    <col min="6646" max="6646" width="5.5703125" style="337" customWidth="1"/>
    <col min="6647" max="6647" width="10.85546875" style="337" customWidth="1"/>
    <col min="6648" max="6888" width="9.140625" style="337"/>
    <col min="6889" max="6889" width="21.7109375" style="337" customWidth="1"/>
    <col min="6890" max="6890" width="11.85546875" style="337" customWidth="1"/>
    <col min="6891" max="6891" width="10" style="337" customWidth="1"/>
    <col min="6892" max="6892" width="8.7109375" style="337" customWidth="1"/>
    <col min="6893" max="6894" width="9.85546875" style="337" customWidth="1"/>
    <col min="6895" max="6895" width="8.42578125" style="337" customWidth="1"/>
    <col min="6896" max="6897" width="9.85546875" style="337" customWidth="1"/>
    <col min="6898" max="6898" width="8.7109375" style="337" customWidth="1"/>
    <col min="6899" max="6899" width="9.5703125" style="337" customWidth="1"/>
    <col min="6900" max="6901" width="9" style="337" customWidth="1"/>
    <col min="6902" max="6902" width="5.5703125" style="337" customWidth="1"/>
    <col min="6903" max="6903" width="10.85546875" style="337" customWidth="1"/>
    <col min="6904" max="7144" width="9.140625" style="337"/>
    <col min="7145" max="7145" width="21.7109375" style="337" customWidth="1"/>
    <col min="7146" max="7146" width="11.85546875" style="337" customWidth="1"/>
    <col min="7147" max="7147" width="10" style="337" customWidth="1"/>
    <col min="7148" max="7148" width="8.7109375" style="337" customWidth="1"/>
    <col min="7149" max="7150" width="9.85546875" style="337" customWidth="1"/>
    <col min="7151" max="7151" width="8.42578125" style="337" customWidth="1"/>
    <col min="7152" max="7153" width="9.85546875" style="337" customWidth="1"/>
    <col min="7154" max="7154" width="8.7109375" style="337" customWidth="1"/>
    <col min="7155" max="7155" width="9.5703125" style="337" customWidth="1"/>
    <col min="7156" max="7157" width="9" style="337" customWidth="1"/>
    <col min="7158" max="7158" width="5.5703125" style="337" customWidth="1"/>
    <col min="7159" max="7159" width="10.85546875" style="337" customWidth="1"/>
    <col min="7160" max="7400" width="9.140625" style="337"/>
    <col min="7401" max="7401" width="21.7109375" style="337" customWidth="1"/>
    <col min="7402" max="7402" width="11.85546875" style="337" customWidth="1"/>
    <col min="7403" max="7403" width="10" style="337" customWidth="1"/>
    <col min="7404" max="7404" width="8.7109375" style="337" customWidth="1"/>
    <col min="7405" max="7406" width="9.85546875" style="337" customWidth="1"/>
    <col min="7407" max="7407" width="8.42578125" style="337" customWidth="1"/>
    <col min="7408" max="7409" width="9.85546875" style="337" customWidth="1"/>
    <col min="7410" max="7410" width="8.7109375" style="337" customWidth="1"/>
    <col min="7411" max="7411" width="9.5703125" style="337" customWidth="1"/>
    <col min="7412" max="7413" width="9" style="337" customWidth="1"/>
    <col min="7414" max="7414" width="5.5703125" style="337" customWidth="1"/>
    <col min="7415" max="7415" width="10.85546875" style="337" customWidth="1"/>
    <col min="7416" max="7656" width="9.140625" style="337"/>
    <col min="7657" max="7657" width="21.7109375" style="337" customWidth="1"/>
    <col min="7658" max="7658" width="11.85546875" style="337" customWidth="1"/>
    <col min="7659" max="7659" width="10" style="337" customWidth="1"/>
    <col min="7660" max="7660" width="8.7109375" style="337" customWidth="1"/>
    <col min="7661" max="7662" width="9.85546875" style="337" customWidth="1"/>
    <col min="7663" max="7663" width="8.42578125" style="337" customWidth="1"/>
    <col min="7664" max="7665" width="9.85546875" style="337" customWidth="1"/>
    <col min="7666" max="7666" width="8.7109375" style="337" customWidth="1"/>
    <col min="7667" max="7667" width="9.5703125" style="337" customWidth="1"/>
    <col min="7668" max="7669" width="9" style="337" customWidth="1"/>
    <col min="7670" max="7670" width="5.5703125" style="337" customWidth="1"/>
    <col min="7671" max="7671" width="10.85546875" style="337" customWidth="1"/>
    <col min="7672" max="7912" width="9.140625" style="337"/>
    <col min="7913" max="7913" width="21.7109375" style="337" customWidth="1"/>
    <col min="7914" max="7914" width="11.85546875" style="337" customWidth="1"/>
    <col min="7915" max="7915" width="10" style="337" customWidth="1"/>
    <col min="7916" max="7916" width="8.7109375" style="337" customWidth="1"/>
    <col min="7917" max="7918" width="9.85546875" style="337" customWidth="1"/>
    <col min="7919" max="7919" width="8.42578125" style="337" customWidth="1"/>
    <col min="7920" max="7921" width="9.85546875" style="337" customWidth="1"/>
    <col min="7922" max="7922" width="8.7109375" style="337" customWidth="1"/>
    <col min="7923" max="7923" width="9.5703125" style="337" customWidth="1"/>
    <col min="7924" max="7925" width="9" style="337" customWidth="1"/>
    <col min="7926" max="7926" width="5.5703125" style="337" customWidth="1"/>
    <col min="7927" max="7927" width="10.85546875" style="337" customWidth="1"/>
    <col min="7928" max="8168" width="9.140625" style="337"/>
    <col min="8169" max="8169" width="21.7109375" style="337" customWidth="1"/>
    <col min="8170" max="8170" width="11.85546875" style="337" customWidth="1"/>
    <col min="8171" max="8171" width="10" style="337" customWidth="1"/>
    <col min="8172" max="8172" width="8.7109375" style="337" customWidth="1"/>
    <col min="8173" max="8174" width="9.85546875" style="337" customWidth="1"/>
    <col min="8175" max="8175" width="8.42578125" style="337" customWidth="1"/>
    <col min="8176" max="8177" width="9.85546875" style="337" customWidth="1"/>
    <col min="8178" max="8178" width="8.7109375" style="337" customWidth="1"/>
    <col min="8179" max="8179" width="9.5703125" style="337" customWidth="1"/>
    <col min="8180" max="8181" width="9" style="337" customWidth="1"/>
    <col min="8182" max="8182" width="5.5703125" style="337" customWidth="1"/>
    <col min="8183" max="8183" width="10.85546875" style="337" customWidth="1"/>
    <col min="8184" max="8424" width="9.140625" style="337"/>
    <col min="8425" max="8425" width="21.7109375" style="337" customWidth="1"/>
    <col min="8426" max="8426" width="11.85546875" style="337" customWidth="1"/>
    <col min="8427" max="8427" width="10" style="337" customWidth="1"/>
    <col min="8428" max="8428" width="8.7109375" style="337" customWidth="1"/>
    <col min="8429" max="8430" width="9.85546875" style="337" customWidth="1"/>
    <col min="8431" max="8431" width="8.42578125" style="337" customWidth="1"/>
    <col min="8432" max="8433" width="9.85546875" style="337" customWidth="1"/>
    <col min="8434" max="8434" width="8.7109375" style="337" customWidth="1"/>
    <col min="8435" max="8435" width="9.5703125" style="337" customWidth="1"/>
    <col min="8436" max="8437" width="9" style="337" customWidth="1"/>
    <col min="8438" max="8438" width="5.5703125" style="337" customWidth="1"/>
    <col min="8439" max="8439" width="10.85546875" style="337" customWidth="1"/>
    <col min="8440" max="8680" width="9.140625" style="337"/>
    <col min="8681" max="8681" width="21.7109375" style="337" customWidth="1"/>
    <col min="8682" max="8682" width="11.85546875" style="337" customWidth="1"/>
    <col min="8683" max="8683" width="10" style="337" customWidth="1"/>
    <col min="8684" max="8684" width="8.7109375" style="337" customWidth="1"/>
    <col min="8685" max="8686" width="9.85546875" style="337" customWidth="1"/>
    <col min="8687" max="8687" width="8.42578125" style="337" customWidth="1"/>
    <col min="8688" max="8689" width="9.85546875" style="337" customWidth="1"/>
    <col min="8690" max="8690" width="8.7109375" style="337" customWidth="1"/>
    <col min="8691" max="8691" width="9.5703125" style="337" customWidth="1"/>
    <col min="8692" max="8693" width="9" style="337" customWidth="1"/>
    <col min="8694" max="8694" width="5.5703125" style="337" customWidth="1"/>
    <col min="8695" max="8695" width="10.85546875" style="337" customWidth="1"/>
    <col min="8696" max="8936" width="9.140625" style="337"/>
    <col min="8937" max="8937" width="21.7109375" style="337" customWidth="1"/>
    <col min="8938" max="8938" width="11.85546875" style="337" customWidth="1"/>
    <col min="8939" max="8939" width="10" style="337" customWidth="1"/>
    <col min="8940" max="8940" width="8.7109375" style="337" customWidth="1"/>
    <col min="8941" max="8942" width="9.85546875" style="337" customWidth="1"/>
    <col min="8943" max="8943" width="8.42578125" style="337" customWidth="1"/>
    <col min="8944" max="8945" width="9.85546875" style="337" customWidth="1"/>
    <col min="8946" max="8946" width="8.7109375" style="337" customWidth="1"/>
    <col min="8947" max="8947" width="9.5703125" style="337" customWidth="1"/>
    <col min="8948" max="8949" width="9" style="337" customWidth="1"/>
    <col min="8950" max="8950" width="5.5703125" style="337" customWidth="1"/>
    <col min="8951" max="8951" width="10.85546875" style="337" customWidth="1"/>
    <col min="8952" max="9192" width="9.140625" style="337"/>
    <col min="9193" max="9193" width="21.7109375" style="337" customWidth="1"/>
    <col min="9194" max="9194" width="11.85546875" style="337" customWidth="1"/>
    <col min="9195" max="9195" width="10" style="337" customWidth="1"/>
    <col min="9196" max="9196" width="8.7109375" style="337" customWidth="1"/>
    <col min="9197" max="9198" width="9.85546875" style="337" customWidth="1"/>
    <col min="9199" max="9199" width="8.42578125" style="337" customWidth="1"/>
    <col min="9200" max="9201" width="9.85546875" style="337" customWidth="1"/>
    <col min="9202" max="9202" width="8.7109375" style="337" customWidth="1"/>
    <col min="9203" max="9203" width="9.5703125" style="337" customWidth="1"/>
    <col min="9204" max="9205" width="9" style="337" customWidth="1"/>
    <col min="9206" max="9206" width="5.5703125" style="337" customWidth="1"/>
    <col min="9207" max="9207" width="10.85546875" style="337" customWidth="1"/>
    <col min="9208" max="9448" width="9.140625" style="337"/>
    <col min="9449" max="9449" width="21.7109375" style="337" customWidth="1"/>
    <col min="9450" max="9450" width="11.85546875" style="337" customWidth="1"/>
    <col min="9451" max="9451" width="10" style="337" customWidth="1"/>
    <col min="9452" max="9452" width="8.7109375" style="337" customWidth="1"/>
    <col min="9453" max="9454" width="9.85546875" style="337" customWidth="1"/>
    <col min="9455" max="9455" width="8.42578125" style="337" customWidth="1"/>
    <col min="9456" max="9457" width="9.85546875" style="337" customWidth="1"/>
    <col min="9458" max="9458" width="8.7109375" style="337" customWidth="1"/>
    <col min="9459" max="9459" width="9.5703125" style="337" customWidth="1"/>
    <col min="9460" max="9461" width="9" style="337" customWidth="1"/>
    <col min="9462" max="9462" width="5.5703125" style="337" customWidth="1"/>
    <col min="9463" max="9463" width="10.85546875" style="337" customWidth="1"/>
    <col min="9464" max="9704" width="9.140625" style="337"/>
    <col min="9705" max="9705" width="21.7109375" style="337" customWidth="1"/>
    <col min="9706" max="9706" width="11.85546875" style="337" customWidth="1"/>
    <col min="9707" max="9707" width="10" style="337" customWidth="1"/>
    <col min="9708" max="9708" width="8.7109375" style="337" customWidth="1"/>
    <col min="9709" max="9710" width="9.85546875" style="337" customWidth="1"/>
    <col min="9711" max="9711" width="8.42578125" style="337" customWidth="1"/>
    <col min="9712" max="9713" width="9.85546875" style="337" customWidth="1"/>
    <col min="9714" max="9714" width="8.7109375" style="337" customWidth="1"/>
    <col min="9715" max="9715" width="9.5703125" style="337" customWidth="1"/>
    <col min="9716" max="9717" width="9" style="337" customWidth="1"/>
    <col min="9718" max="9718" width="5.5703125" style="337" customWidth="1"/>
    <col min="9719" max="9719" width="10.85546875" style="337" customWidth="1"/>
    <col min="9720" max="9960" width="9.140625" style="337"/>
    <col min="9961" max="9961" width="21.7109375" style="337" customWidth="1"/>
    <col min="9962" max="9962" width="11.85546875" style="337" customWidth="1"/>
    <col min="9963" max="9963" width="10" style="337" customWidth="1"/>
    <col min="9964" max="9964" width="8.7109375" style="337" customWidth="1"/>
    <col min="9965" max="9966" width="9.85546875" style="337" customWidth="1"/>
    <col min="9967" max="9967" width="8.42578125" style="337" customWidth="1"/>
    <col min="9968" max="9969" width="9.85546875" style="337" customWidth="1"/>
    <col min="9970" max="9970" width="8.7109375" style="337" customWidth="1"/>
    <col min="9971" max="9971" width="9.5703125" style="337" customWidth="1"/>
    <col min="9972" max="9973" width="9" style="337" customWidth="1"/>
    <col min="9974" max="9974" width="5.5703125" style="337" customWidth="1"/>
    <col min="9975" max="9975" width="10.85546875" style="337" customWidth="1"/>
    <col min="9976" max="10216" width="9.140625" style="337"/>
    <col min="10217" max="10217" width="21.7109375" style="337" customWidth="1"/>
    <col min="10218" max="10218" width="11.85546875" style="337" customWidth="1"/>
    <col min="10219" max="10219" width="10" style="337" customWidth="1"/>
    <col min="10220" max="10220" width="8.7109375" style="337" customWidth="1"/>
    <col min="10221" max="10222" width="9.85546875" style="337" customWidth="1"/>
    <col min="10223" max="10223" width="8.42578125" style="337" customWidth="1"/>
    <col min="10224" max="10225" width="9.85546875" style="337" customWidth="1"/>
    <col min="10226" max="10226" width="8.7109375" style="337" customWidth="1"/>
    <col min="10227" max="10227" width="9.5703125" style="337" customWidth="1"/>
    <col min="10228" max="10229" width="9" style="337" customWidth="1"/>
    <col min="10230" max="10230" width="5.5703125" style="337" customWidth="1"/>
    <col min="10231" max="10231" width="10.85546875" style="337" customWidth="1"/>
    <col min="10232" max="10472" width="9.140625" style="337"/>
    <col min="10473" max="10473" width="21.7109375" style="337" customWidth="1"/>
    <col min="10474" max="10474" width="11.85546875" style="337" customWidth="1"/>
    <col min="10475" max="10475" width="10" style="337" customWidth="1"/>
    <col min="10476" max="10476" width="8.7109375" style="337" customWidth="1"/>
    <col min="10477" max="10478" width="9.85546875" style="337" customWidth="1"/>
    <col min="10479" max="10479" width="8.42578125" style="337" customWidth="1"/>
    <col min="10480" max="10481" width="9.85546875" style="337" customWidth="1"/>
    <col min="10482" max="10482" width="8.7109375" style="337" customWidth="1"/>
    <col min="10483" max="10483" width="9.5703125" style="337" customWidth="1"/>
    <col min="10484" max="10485" width="9" style="337" customWidth="1"/>
    <col min="10486" max="10486" width="5.5703125" style="337" customWidth="1"/>
    <col min="10487" max="10487" width="10.85546875" style="337" customWidth="1"/>
    <col min="10488" max="10728" width="9.140625" style="337"/>
    <col min="10729" max="10729" width="21.7109375" style="337" customWidth="1"/>
    <col min="10730" max="10730" width="11.85546875" style="337" customWidth="1"/>
    <col min="10731" max="10731" width="10" style="337" customWidth="1"/>
    <col min="10732" max="10732" width="8.7109375" style="337" customWidth="1"/>
    <col min="10733" max="10734" width="9.85546875" style="337" customWidth="1"/>
    <col min="10735" max="10735" width="8.42578125" style="337" customWidth="1"/>
    <col min="10736" max="10737" width="9.85546875" style="337" customWidth="1"/>
    <col min="10738" max="10738" width="8.7109375" style="337" customWidth="1"/>
    <col min="10739" max="10739" width="9.5703125" style="337" customWidth="1"/>
    <col min="10740" max="10741" width="9" style="337" customWidth="1"/>
    <col min="10742" max="10742" width="5.5703125" style="337" customWidth="1"/>
    <col min="10743" max="10743" width="10.85546875" style="337" customWidth="1"/>
    <col min="10744" max="10984" width="9.140625" style="337"/>
    <col min="10985" max="10985" width="21.7109375" style="337" customWidth="1"/>
    <col min="10986" max="10986" width="11.85546875" style="337" customWidth="1"/>
    <col min="10987" max="10987" width="10" style="337" customWidth="1"/>
    <col min="10988" max="10988" width="8.7109375" style="337" customWidth="1"/>
    <col min="10989" max="10990" width="9.85546875" style="337" customWidth="1"/>
    <col min="10991" max="10991" width="8.42578125" style="337" customWidth="1"/>
    <col min="10992" max="10993" width="9.85546875" style="337" customWidth="1"/>
    <col min="10994" max="10994" width="8.7109375" style="337" customWidth="1"/>
    <col min="10995" max="10995" width="9.5703125" style="337" customWidth="1"/>
    <col min="10996" max="10997" width="9" style="337" customWidth="1"/>
    <col min="10998" max="10998" width="5.5703125" style="337" customWidth="1"/>
    <col min="10999" max="10999" width="10.85546875" style="337" customWidth="1"/>
    <col min="11000" max="11240" width="9.140625" style="337"/>
    <col min="11241" max="11241" width="21.7109375" style="337" customWidth="1"/>
    <col min="11242" max="11242" width="11.85546875" style="337" customWidth="1"/>
    <col min="11243" max="11243" width="10" style="337" customWidth="1"/>
    <col min="11244" max="11244" width="8.7109375" style="337" customWidth="1"/>
    <col min="11245" max="11246" width="9.85546875" style="337" customWidth="1"/>
    <col min="11247" max="11247" width="8.42578125" style="337" customWidth="1"/>
    <col min="11248" max="11249" width="9.85546875" style="337" customWidth="1"/>
    <col min="11250" max="11250" width="8.7109375" style="337" customWidth="1"/>
    <col min="11251" max="11251" width="9.5703125" style="337" customWidth="1"/>
    <col min="11252" max="11253" width="9" style="337" customWidth="1"/>
    <col min="11254" max="11254" width="5.5703125" style="337" customWidth="1"/>
    <col min="11255" max="11255" width="10.85546875" style="337" customWidth="1"/>
    <col min="11256" max="11496" width="9.140625" style="337"/>
    <col min="11497" max="11497" width="21.7109375" style="337" customWidth="1"/>
    <col min="11498" max="11498" width="11.85546875" style="337" customWidth="1"/>
    <col min="11499" max="11499" width="10" style="337" customWidth="1"/>
    <col min="11500" max="11500" width="8.7109375" style="337" customWidth="1"/>
    <col min="11501" max="11502" width="9.85546875" style="337" customWidth="1"/>
    <col min="11503" max="11503" width="8.42578125" style="337" customWidth="1"/>
    <col min="11504" max="11505" width="9.85546875" style="337" customWidth="1"/>
    <col min="11506" max="11506" width="8.7109375" style="337" customWidth="1"/>
    <col min="11507" max="11507" width="9.5703125" style="337" customWidth="1"/>
    <col min="11508" max="11509" width="9" style="337" customWidth="1"/>
    <col min="11510" max="11510" width="5.5703125" style="337" customWidth="1"/>
    <col min="11511" max="11511" width="10.85546875" style="337" customWidth="1"/>
    <col min="11512" max="11752" width="9.140625" style="337"/>
    <col min="11753" max="11753" width="21.7109375" style="337" customWidth="1"/>
    <col min="11754" max="11754" width="11.85546875" style="337" customWidth="1"/>
    <col min="11755" max="11755" width="10" style="337" customWidth="1"/>
    <col min="11756" max="11756" width="8.7109375" style="337" customWidth="1"/>
    <col min="11757" max="11758" width="9.85546875" style="337" customWidth="1"/>
    <col min="11759" max="11759" width="8.42578125" style="337" customWidth="1"/>
    <col min="11760" max="11761" width="9.85546875" style="337" customWidth="1"/>
    <col min="11762" max="11762" width="8.7109375" style="337" customWidth="1"/>
    <col min="11763" max="11763" width="9.5703125" style="337" customWidth="1"/>
    <col min="11764" max="11765" width="9" style="337" customWidth="1"/>
    <col min="11766" max="11766" width="5.5703125" style="337" customWidth="1"/>
    <col min="11767" max="11767" width="10.85546875" style="337" customWidth="1"/>
    <col min="11768" max="12008" width="9.140625" style="337"/>
    <col min="12009" max="12009" width="21.7109375" style="337" customWidth="1"/>
    <col min="12010" max="12010" width="11.85546875" style="337" customWidth="1"/>
    <col min="12011" max="12011" width="10" style="337" customWidth="1"/>
    <col min="12012" max="12012" width="8.7109375" style="337" customWidth="1"/>
    <col min="12013" max="12014" width="9.85546875" style="337" customWidth="1"/>
    <col min="12015" max="12015" width="8.42578125" style="337" customWidth="1"/>
    <col min="12016" max="12017" width="9.85546875" style="337" customWidth="1"/>
    <col min="12018" max="12018" width="8.7109375" style="337" customWidth="1"/>
    <col min="12019" max="12019" width="9.5703125" style="337" customWidth="1"/>
    <col min="12020" max="12021" width="9" style="337" customWidth="1"/>
    <col min="12022" max="12022" width="5.5703125" style="337" customWidth="1"/>
    <col min="12023" max="12023" width="10.85546875" style="337" customWidth="1"/>
    <col min="12024" max="12264" width="9.140625" style="337"/>
    <col min="12265" max="12265" width="21.7109375" style="337" customWidth="1"/>
    <col min="12266" max="12266" width="11.85546875" style="337" customWidth="1"/>
    <col min="12267" max="12267" width="10" style="337" customWidth="1"/>
    <col min="12268" max="12268" width="8.7109375" style="337" customWidth="1"/>
    <col min="12269" max="12270" width="9.85546875" style="337" customWidth="1"/>
    <col min="12271" max="12271" width="8.42578125" style="337" customWidth="1"/>
    <col min="12272" max="12273" width="9.85546875" style="337" customWidth="1"/>
    <col min="12274" max="12274" width="8.7109375" style="337" customWidth="1"/>
    <col min="12275" max="12275" width="9.5703125" style="337" customWidth="1"/>
    <col min="12276" max="12277" width="9" style="337" customWidth="1"/>
    <col min="12278" max="12278" width="5.5703125" style="337" customWidth="1"/>
    <col min="12279" max="12279" width="10.85546875" style="337" customWidth="1"/>
    <col min="12280" max="12520" width="9.140625" style="337"/>
    <col min="12521" max="12521" width="21.7109375" style="337" customWidth="1"/>
    <col min="12522" max="12522" width="11.85546875" style="337" customWidth="1"/>
    <col min="12523" max="12523" width="10" style="337" customWidth="1"/>
    <col min="12524" max="12524" width="8.7109375" style="337" customWidth="1"/>
    <col min="12525" max="12526" width="9.85546875" style="337" customWidth="1"/>
    <col min="12527" max="12527" width="8.42578125" style="337" customWidth="1"/>
    <col min="12528" max="12529" width="9.85546875" style="337" customWidth="1"/>
    <col min="12530" max="12530" width="8.7109375" style="337" customWidth="1"/>
    <col min="12531" max="12531" width="9.5703125" style="337" customWidth="1"/>
    <col min="12532" max="12533" width="9" style="337" customWidth="1"/>
    <col min="12534" max="12534" width="5.5703125" style="337" customWidth="1"/>
    <col min="12535" max="12535" width="10.85546875" style="337" customWidth="1"/>
    <col min="12536" max="12776" width="9.140625" style="337"/>
    <col min="12777" max="12777" width="21.7109375" style="337" customWidth="1"/>
    <col min="12778" max="12778" width="11.85546875" style="337" customWidth="1"/>
    <col min="12779" max="12779" width="10" style="337" customWidth="1"/>
    <col min="12780" max="12780" width="8.7109375" style="337" customWidth="1"/>
    <col min="12781" max="12782" width="9.85546875" style="337" customWidth="1"/>
    <col min="12783" max="12783" width="8.42578125" style="337" customWidth="1"/>
    <col min="12784" max="12785" width="9.85546875" style="337" customWidth="1"/>
    <col min="12786" max="12786" width="8.7109375" style="337" customWidth="1"/>
    <col min="12787" max="12787" width="9.5703125" style="337" customWidth="1"/>
    <col min="12788" max="12789" width="9" style="337" customWidth="1"/>
    <col min="12790" max="12790" width="5.5703125" style="337" customWidth="1"/>
    <col min="12791" max="12791" width="10.85546875" style="337" customWidth="1"/>
    <col min="12792" max="13032" width="9.140625" style="337"/>
    <col min="13033" max="13033" width="21.7109375" style="337" customWidth="1"/>
    <col min="13034" max="13034" width="11.85546875" style="337" customWidth="1"/>
    <col min="13035" max="13035" width="10" style="337" customWidth="1"/>
    <col min="13036" max="13036" width="8.7109375" style="337" customWidth="1"/>
    <col min="13037" max="13038" width="9.85546875" style="337" customWidth="1"/>
    <col min="13039" max="13039" width="8.42578125" style="337" customWidth="1"/>
    <col min="13040" max="13041" width="9.85546875" style="337" customWidth="1"/>
    <col min="13042" max="13042" width="8.7109375" style="337" customWidth="1"/>
    <col min="13043" max="13043" width="9.5703125" style="337" customWidth="1"/>
    <col min="13044" max="13045" width="9" style="337" customWidth="1"/>
    <col min="13046" max="13046" width="5.5703125" style="337" customWidth="1"/>
    <col min="13047" max="13047" width="10.85546875" style="337" customWidth="1"/>
    <col min="13048" max="13288" width="9.140625" style="337"/>
    <col min="13289" max="13289" width="21.7109375" style="337" customWidth="1"/>
    <col min="13290" max="13290" width="11.85546875" style="337" customWidth="1"/>
    <col min="13291" max="13291" width="10" style="337" customWidth="1"/>
    <col min="13292" max="13292" width="8.7109375" style="337" customWidth="1"/>
    <col min="13293" max="13294" width="9.85546875" style="337" customWidth="1"/>
    <col min="13295" max="13295" width="8.42578125" style="337" customWidth="1"/>
    <col min="13296" max="13297" width="9.85546875" style="337" customWidth="1"/>
    <col min="13298" max="13298" width="8.7109375" style="337" customWidth="1"/>
    <col min="13299" max="13299" width="9.5703125" style="337" customWidth="1"/>
    <col min="13300" max="13301" width="9" style="337" customWidth="1"/>
    <col min="13302" max="13302" width="5.5703125" style="337" customWidth="1"/>
    <col min="13303" max="13303" width="10.85546875" style="337" customWidth="1"/>
    <col min="13304" max="13544" width="9.140625" style="337"/>
    <col min="13545" max="13545" width="21.7109375" style="337" customWidth="1"/>
    <col min="13546" max="13546" width="11.85546875" style="337" customWidth="1"/>
    <col min="13547" max="13547" width="10" style="337" customWidth="1"/>
    <col min="13548" max="13548" width="8.7109375" style="337" customWidth="1"/>
    <col min="13549" max="13550" width="9.85546875" style="337" customWidth="1"/>
    <col min="13551" max="13551" width="8.42578125" style="337" customWidth="1"/>
    <col min="13552" max="13553" width="9.85546875" style="337" customWidth="1"/>
    <col min="13554" max="13554" width="8.7109375" style="337" customWidth="1"/>
    <col min="13555" max="13555" width="9.5703125" style="337" customWidth="1"/>
    <col min="13556" max="13557" width="9" style="337" customWidth="1"/>
    <col min="13558" max="13558" width="5.5703125" style="337" customWidth="1"/>
    <col min="13559" max="13559" width="10.85546875" style="337" customWidth="1"/>
    <col min="13560" max="13800" width="9.140625" style="337"/>
    <col min="13801" max="13801" width="21.7109375" style="337" customWidth="1"/>
    <col min="13802" max="13802" width="11.85546875" style="337" customWidth="1"/>
    <col min="13803" max="13803" width="10" style="337" customWidth="1"/>
    <col min="13804" max="13804" width="8.7109375" style="337" customWidth="1"/>
    <col min="13805" max="13806" width="9.85546875" style="337" customWidth="1"/>
    <col min="13807" max="13807" width="8.42578125" style="337" customWidth="1"/>
    <col min="13808" max="13809" width="9.85546875" style="337" customWidth="1"/>
    <col min="13810" max="13810" width="8.7109375" style="337" customWidth="1"/>
    <col min="13811" max="13811" width="9.5703125" style="337" customWidth="1"/>
    <col min="13812" max="13813" width="9" style="337" customWidth="1"/>
    <col min="13814" max="13814" width="5.5703125" style="337" customWidth="1"/>
    <col min="13815" max="13815" width="10.85546875" style="337" customWidth="1"/>
    <col min="13816" max="14056" width="9.140625" style="337"/>
    <col min="14057" max="14057" width="21.7109375" style="337" customWidth="1"/>
    <col min="14058" max="14058" width="11.85546875" style="337" customWidth="1"/>
    <col min="14059" max="14059" width="10" style="337" customWidth="1"/>
    <col min="14060" max="14060" width="8.7109375" style="337" customWidth="1"/>
    <col min="14061" max="14062" width="9.85546875" style="337" customWidth="1"/>
    <col min="14063" max="14063" width="8.42578125" style="337" customWidth="1"/>
    <col min="14064" max="14065" width="9.85546875" style="337" customWidth="1"/>
    <col min="14066" max="14066" width="8.7109375" style="337" customWidth="1"/>
    <col min="14067" max="14067" width="9.5703125" style="337" customWidth="1"/>
    <col min="14068" max="14069" width="9" style="337" customWidth="1"/>
    <col min="14070" max="14070" width="5.5703125" style="337" customWidth="1"/>
    <col min="14071" max="14071" width="10.85546875" style="337" customWidth="1"/>
    <col min="14072" max="14312" width="9.140625" style="337"/>
    <col min="14313" max="14313" width="21.7109375" style="337" customWidth="1"/>
    <col min="14314" max="14314" width="11.85546875" style="337" customWidth="1"/>
    <col min="14315" max="14315" width="10" style="337" customWidth="1"/>
    <col min="14316" max="14316" width="8.7109375" style="337" customWidth="1"/>
    <col min="14317" max="14318" width="9.85546875" style="337" customWidth="1"/>
    <col min="14319" max="14319" width="8.42578125" style="337" customWidth="1"/>
    <col min="14320" max="14321" width="9.85546875" style="337" customWidth="1"/>
    <col min="14322" max="14322" width="8.7109375" style="337" customWidth="1"/>
    <col min="14323" max="14323" width="9.5703125" style="337" customWidth="1"/>
    <col min="14324" max="14325" width="9" style="337" customWidth="1"/>
    <col min="14326" max="14326" width="5.5703125" style="337" customWidth="1"/>
    <col min="14327" max="14327" width="10.85546875" style="337" customWidth="1"/>
    <col min="14328" max="14568" width="9.140625" style="337"/>
    <col min="14569" max="14569" width="21.7109375" style="337" customWidth="1"/>
    <col min="14570" max="14570" width="11.85546875" style="337" customWidth="1"/>
    <col min="14571" max="14571" width="10" style="337" customWidth="1"/>
    <col min="14572" max="14572" width="8.7109375" style="337" customWidth="1"/>
    <col min="14573" max="14574" width="9.85546875" style="337" customWidth="1"/>
    <col min="14575" max="14575" width="8.42578125" style="337" customWidth="1"/>
    <col min="14576" max="14577" width="9.85546875" style="337" customWidth="1"/>
    <col min="14578" max="14578" width="8.7109375" style="337" customWidth="1"/>
    <col min="14579" max="14579" width="9.5703125" style="337" customWidth="1"/>
    <col min="14580" max="14581" width="9" style="337" customWidth="1"/>
    <col min="14582" max="14582" width="5.5703125" style="337" customWidth="1"/>
    <col min="14583" max="14583" width="10.85546875" style="337" customWidth="1"/>
    <col min="14584" max="14824" width="9.140625" style="337"/>
    <col min="14825" max="14825" width="21.7109375" style="337" customWidth="1"/>
    <col min="14826" max="14826" width="11.85546875" style="337" customWidth="1"/>
    <col min="14827" max="14827" width="10" style="337" customWidth="1"/>
    <col min="14828" max="14828" width="8.7109375" style="337" customWidth="1"/>
    <col min="14829" max="14830" width="9.85546875" style="337" customWidth="1"/>
    <col min="14831" max="14831" width="8.42578125" style="337" customWidth="1"/>
    <col min="14832" max="14833" width="9.85546875" style="337" customWidth="1"/>
    <col min="14834" max="14834" width="8.7109375" style="337" customWidth="1"/>
    <col min="14835" max="14835" width="9.5703125" style="337" customWidth="1"/>
    <col min="14836" max="14837" width="9" style="337" customWidth="1"/>
    <col min="14838" max="14838" width="5.5703125" style="337" customWidth="1"/>
    <col min="14839" max="14839" width="10.85546875" style="337" customWidth="1"/>
    <col min="14840" max="15080" width="9.140625" style="337"/>
    <col min="15081" max="15081" width="21.7109375" style="337" customWidth="1"/>
    <col min="15082" max="15082" width="11.85546875" style="337" customWidth="1"/>
    <col min="15083" max="15083" width="10" style="337" customWidth="1"/>
    <col min="15084" max="15084" width="8.7109375" style="337" customWidth="1"/>
    <col min="15085" max="15086" width="9.85546875" style="337" customWidth="1"/>
    <col min="15087" max="15087" width="8.42578125" style="337" customWidth="1"/>
    <col min="15088" max="15089" width="9.85546875" style="337" customWidth="1"/>
    <col min="15090" max="15090" width="8.7109375" style="337" customWidth="1"/>
    <col min="15091" max="15091" width="9.5703125" style="337" customWidth="1"/>
    <col min="15092" max="15093" width="9" style="337" customWidth="1"/>
    <col min="15094" max="15094" width="5.5703125" style="337" customWidth="1"/>
    <col min="15095" max="15095" width="10.85546875" style="337" customWidth="1"/>
    <col min="15096" max="15336" width="9.140625" style="337"/>
    <col min="15337" max="15337" width="21.7109375" style="337" customWidth="1"/>
    <col min="15338" max="15338" width="11.85546875" style="337" customWidth="1"/>
    <col min="15339" max="15339" width="10" style="337" customWidth="1"/>
    <col min="15340" max="15340" width="8.7109375" style="337" customWidth="1"/>
    <col min="15341" max="15342" width="9.85546875" style="337" customWidth="1"/>
    <col min="15343" max="15343" width="8.42578125" style="337" customWidth="1"/>
    <col min="15344" max="15345" width="9.85546875" style="337" customWidth="1"/>
    <col min="15346" max="15346" width="8.7109375" style="337" customWidth="1"/>
    <col min="15347" max="15347" width="9.5703125" style="337" customWidth="1"/>
    <col min="15348" max="15349" width="9" style="337" customWidth="1"/>
    <col min="15350" max="15350" width="5.5703125" style="337" customWidth="1"/>
    <col min="15351" max="15351" width="10.85546875" style="337" customWidth="1"/>
    <col min="15352" max="15592" width="9.140625" style="337"/>
    <col min="15593" max="15593" width="21.7109375" style="337" customWidth="1"/>
    <col min="15594" max="15594" width="11.85546875" style="337" customWidth="1"/>
    <col min="15595" max="15595" width="10" style="337" customWidth="1"/>
    <col min="15596" max="15596" width="8.7109375" style="337" customWidth="1"/>
    <col min="15597" max="15598" width="9.85546875" style="337" customWidth="1"/>
    <col min="15599" max="15599" width="8.42578125" style="337" customWidth="1"/>
    <col min="15600" max="15601" width="9.85546875" style="337" customWidth="1"/>
    <col min="15602" max="15602" width="8.7109375" style="337" customWidth="1"/>
    <col min="15603" max="15603" width="9.5703125" style="337" customWidth="1"/>
    <col min="15604" max="15605" width="9" style="337" customWidth="1"/>
    <col min="15606" max="15606" width="5.5703125" style="337" customWidth="1"/>
    <col min="15607" max="15607" width="10.85546875" style="337" customWidth="1"/>
    <col min="15608" max="15848" width="9.140625" style="337"/>
    <col min="15849" max="15849" width="21.7109375" style="337" customWidth="1"/>
    <col min="15850" max="15850" width="11.85546875" style="337" customWidth="1"/>
    <col min="15851" max="15851" width="10" style="337" customWidth="1"/>
    <col min="15852" max="15852" width="8.7109375" style="337" customWidth="1"/>
    <col min="15853" max="15854" width="9.85546875" style="337" customWidth="1"/>
    <col min="15855" max="15855" width="8.42578125" style="337" customWidth="1"/>
    <col min="15856" max="15857" width="9.85546875" style="337" customWidth="1"/>
    <col min="15858" max="15858" width="8.7109375" style="337" customWidth="1"/>
    <col min="15859" max="15859" width="9.5703125" style="337" customWidth="1"/>
    <col min="15860" max="15861" width="9" style="337" customWidth="1"/>
    <col min="15862" max="15862" width="5.5703125" style="337" customWidth="1"/>
    <col min="15863" max="15863" width="10.85546875" style="337" customWidth="1"/>
    <col min="15864" max="16104" width="9.140625" style="337"/>
    <col min="16105" max="16105" width="21.7109375" style="337" customWidth="1"/>
    <col min="16106" max="16106" width="11.85546875" style="337" customWidth="1"/>
    <col min="16107" max="16107" width="10" style="337" customWidth="1"/>
    <col min="16108" max="16108" width="8.7109375" style="337" customWidth="1"/>
    <col min="16109" max="16110" width="9.85546875" style="337" customWidth="1"/>
    <col min="16111" max="16111" width="8.42578125" style="337" customWidth="1"/>
    <col min="16112" max="16113" width="9.85546875" style="337" customWidth="1"/>
    <col min="16114" max="16114" width="8.7109375" style="337" customWidth="1"/>
    <col min="16115" max="16115" width="9.5703125" style="337" customWidth="1"/>
    <col min="16116" max="16117" width="9" style="337" customWidth="1"/>
    <col min="16118" max="16118" width="5.5703125" style="337" customWidth="1"/>
    <col min="16119" max="16119" width="10.85546875" style="337" customWidth="1"/>
    <col min="16120" max="16384" width="9.140625" style="337"/>
  </cols>
  <sheetData>
    <row r="1" spans="1:17" ht="29.25" customHeight="1">
      <c r="A1" s="387" t="s">
        <v>95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00"/>
      <c r="B3" s="384" t="s">
        <v>113</v>
      </c>
      <c r="C3" s="384"/>
      <c r="D3" s="384"/>
      <c r="E3" s="385" t="s">
        <v>59</v>
      </c>
      <c r="F3" s="386"/>
      <c r="G3" s="386"/>
      <c r="H3" s="386"/>
      <c r="I3" s="386"/>
      <c r="J3" s="386"/>
      <c r="K3" s="388" t="s">
        <v>123</v>
      </c>
      <c r="L3" s="389"/>
      <c r="M3" s="390"/>
      <c r="N3" s="384" t="s">
        <v>60</v>
      </c>
      <c r="O3" s="384"/>
      <c r="P3" s="385"/>
      <c r="Q3" s="7"/>
    </row>
    <row r="4" spans="1:17" ht="38.25" customHeight="1">
      <c r="A4" s="400"/>
      <c r="B4" s="384"/>
      <c r="C4" s="384"/>
      <c r="D4" s="384"/>
      <c r="E4" s="384" t="s">
        <v>58</v>
      </c>
      <c r="F4" s="384"/>
      <c r="G4" s="384"/>
      <c r="H4" s="384" t="s">
        <v>57</v>
      </c>
      <c r="I4" s="384"/>
      <c r="J4" s="384"/>
      <c r="K4" s="391"/>
      <c r="L4" s="392"/>
      <c r="M4" s="393"/>
      <c r="N4" s="384"/>
      <c r="O4" s="384"/>
      <c r="P4" s="385"/>
      <c r="Q4" s="7"/>
    </row>
    <row r="5" spans="1:17" ht="33.75">
      <c r="A5" s="400"/>
      <c r="B5" s="323" t="s">
        <v>144</v>
      </c>
      <c r="C5" s="323" t="s">
        <v>112</v>
      </c>
      <c r="D5" s="323" t="s">
        <v>150</v>
      </c>
      <c r="E5" s="323" t="s">
        <v>144</v>
      </c>
      <c r="F5" s="323" t="s">
        <v>112</v>
      </c>
      <c r="G5" s="323" t="s">
        <v>150</v>
      </c>
      <c r="H5" s="323" t="s">
        <v>144</v>
      </c>
      <c r="I5" s="323" t="s">
        <v>112</v>
      </c>
      <c r="J5" s="323" t="s">
        <v>150</v>
      </c>
      <c r="K5" s="323" t="s">
        <v>144</v>
      </c>
      <c r="L5" s="323" t="s">
        <v>112</v>
      </c>
      <c r="M5" s="323" t="s">
        <v>150</v>
      </c>
      <c r="N5" s="323" t="s">
        <v>144</v>
      </c>
      <c r="O5" s="323" t="s">
        <v>112</v>
      </c>
      <c r="P5" s="324" t="s">
        <v>150</v>
      </c>
      <c r="Q5" s="7"/>
    </row>
    <row r="6" spans="1:17">
      <c r="A6" s="235" t="s">
        <v>64</v>
      </c>
      <c r="B6" s="56">
        <f>SUM(B7:B26)</f>
        <v>205935.03000000003</v>
      </c>
      <c r="C6" s="56">
        <f>SUM(C7:C26)</f>
        <v>199204.77</v>
      </c>
      <c r="D6" s="56">
        <f>B6/C6*100</f>
        <v>103.37856367596019</v>
      </c>
      <c r="E6" s="56">
        <f>SUM(E7:E26)</f>
        <v>157168.83000000005</v>
      </c>
      <c r="F6" s="56">
        <f>SUM(F7:F26)</f>
        <v>153093.52000000002</v>
      </c>
      <c r="G6" s="56">
        <f>E6/F6%</f>
        <v>102.66197419720967</v>
      </c>
      <c r="H6" s="56">
        <f>SUM(H7:H26)</f>
        <v>48766.200000000004</v>
      </c>
      <c r="I6" s="56">
        <f>SUM(I7:I26)</f>
        <v>46111.249999999993</v>
      </c>
      <c r="J6" s="56">
        <f>H6/I6%</f>
        <v>105.75770554907969</v>
      </c>
      <c r="K6" s="56">
        <f>SUM(K7:K26)</f>
        <v>121281.3</v>
      </c>
      <c r="L6" s="56">
        <f>SUM(L7:L26)</f>
        <v>117916.90000000001</v>
      </c>
      <c r="M6" s="302">
        <f>K6/L6%</f>
        <v>102.85319576752781</v>
      </c>
      <c r="N6" s="56">
        <f>SUM(N7:N26)</f>
        <v>327216.32999999996</v>
      </c>
      <c r="O6" s="56">
        <f>SUM(O7:O26)</f>
        <v>317121.67</v>
      </c>
      <c r="P6" s="56">
        <f>N6/O6*100</f>
        <v>103.18321355964099</v>
      </c>
    </row>
    <row r="7" spans="1:17">
      <c r="A7" s="195" t="s">
        <v>65</v>
      </c>
      <c r="B7" s="56">
        <f>E7+H7</f>
        <v>13285.76</v>
      </c>
      <c r="C7" s="56">
        <f>F7+I7</f>
        <v>12824.79</v>
      </c>
      <c r="D7" s="56">
        <f t="shared" ref="D7:D26" si="0">B7/C7*100</f>
        <v>103.59436684733238</v>
      </c>
      <c r="E7" s="252">
        <v>6173.26</v>
      </c>
      <c r="F7" s="252">
        <v>6254.21</v>
      </c>
      <c r="G7" s="56">
        <f>E7/F7%</f>
        <v>98.705671859435498</v>
      </c>
      <c r="H7" s="252">
        <v>7112.5</v>
      </c>
      <c r="I7" s="252">
        <v>6570.58</v>
      </c>
      <c r="J7" s="56">
        <f t="shared" ref="J7:J23" si="1">H7/I7%</f>
        <v>108.24767372134576</v>
      </c>
      <c r="K7" s="252">
        <v>4835.6000000000004</v>
      </c>
      <c r="L7" s="252">
        <v>4413</v>
      </c>
      <c r="M7" s="160">
        <f>K7/L7%</f>
        <v>109.57625198277816</v>
      </c>
      <c r="N7" s="56">
        <f>B7+K7</f>
        <v>18121.36</v>
      </c>
      <c r="O7" s="56">
        <f>L7+C7</f>
        <v>17237.79</v>
      </c>
      <c r="P7" s="56">
        <f>N7/O7*100</f>
        <v>105.12577308344051</v>
      </c>
    </row>
    <row r="8" spans="1:17">
      <c r="A8" s="195" t="s">
        <v>66</v>
      </c>
      <c r="B8" s="160">
        <f>E8+H8</f>
        <v>40342.04</v>
      </c>
      <c r="C8" s="160">
        <f t="shared" ref="C8:C26" si="2">F8+I8</f>
        <v>34946.839999999997</v>
      </c>
      <c r="D8" s="160">
        <f t="shared" si="0"/>
        <v>115.43830572377934</v>
      </c>
      <c r="E8" s="252">
        <v>39072.04</v>
      </c>
      <c r="F8" s="252">
        <v>33594.74</v>
      </c>
      <c r="G8" s="56">
        <f t="shared" ref="G8:G26" si="3">E8/F8%</f>
        <v>116.30404045395204</v>
      </c>
      <c r="H8" s="252">
        <v>1270</v>
      </c>
      <c r="I8" s="252">
        <v>1352.1</v>
      </c>
      <c r="J8" s="56">
        <f t="shared" si="1"/>
        <v>93.927963907994979</v>
      </c>
      <c r="K8" s="252">
        <v>8927.7000000000007</v>
      </c>
      <c r="L8" s="252">
        <v>8852.7999999999993</v>
      </c>
      <c r="M8" s="160">
        <f t="shared" ref="M8:M25" si="4">K8/L8%</f>
        <v>100.8460600036147</v>
      </c>
      <c r="N8" s="56">
        <f t="shared" ref="N8:N26" si="5">B8+K8</f>
        <v>49269.740000000005</v>
      </c>
      <c r="O8" s="56">
        <f t="shared" ref="O8:O26" si="6">L8+C8</f>
        <v>43799.64</v>
      </c>
      <c r="P8" s="56">
        <f t="shared" ref="P8:P26" si="7">N8/O8*100</f>
        <v>112.48891543400813</v>
      </c>
    </row>
    <row r="9" spans="1:17">
      <c r="A9" s="195" t="s">
        <v>67</v>
      </c>
      <c r="B9" s="160">
        <f t="shared" ref="B9:B26" si="8">E9+H9</f>
        <v>6491.41</v>
      </c>
      <c r="C9" s="160">
        <f t="shared" si="2"/>
        <v>6422.68</v>
      </c>
      <c r="D9" s="160">
        <f t="shared" si="0"/>
        <v>101.07011403339415</v>
      </c>
      <c r="E9" s="252">
        <v>2914.71</v>
      </c>
      <c r="F9" s="252">
        <v>3042.68</v>
      </c>
      <c r="G9" s="56">
        <f t="shared" si="3"/>
        <v>95.794168298999566</v>
      </c>
      <c r="H9" s="252">
        <v>3576.7</v>
      </c>
      <c r="I9" s="252">
        <v>3380</v>
      </c>
      <c r="J9" s="56">
        <f t="shared" si="1"/>
        <v>105.81952662721893</v>
      </c>
      <c r="K9" s="252">
        <v>11169.5</v>
      </c>
      <c r="L9" s="252">
        <v>10889.2</v>
      </c>
      <c r="M9" s="160">
        <f t="shared" si="4"/>
        <v>102.57411012746573</v>
      </c>
      <c r="N9" s="56">
        <f t="shared" si="5"/>
        <v>17660.91</v>
      </c>
      <c r="O9" s="56">
        <f t="shared" si="6"/>
        <v>17311.88</v>
      </c>
      <c r="P9" s="56">
        <f t="shared" si="7"/>
        <v>102.01612996393227</v>
      </c>
    </row>
    <row r="10" spans="1:17">
      <c r="A10" s="195" t="s">
        <v>68</v>
      </c>
      <c r="B10" s="160">
        <f t="shared" si="8"/>
        <v>45326.05</v>
      </c>
      <c r="C10" s="160">
        <f t="shared" si="2"/>
        <v>44447.97</v>
      </c>
      <c r="D10" s="160">
        <f t="shared" si="0"/>
        <v>101.97552329161491</v>
      </c>
      <c r="E10" s="252">
        <v>39762.25</v>
      </c>
      <c r="F10" s="252">
        <v>39188.47</v>
      </c>
      <c r="G10" s="56">
        <f t="shared" si="3"/>
        <v>101.4641551456334</v>
      </c>
      <c r="H10" s="252">
        <v>5563.8</v>
      </c>
      <c r="I10" s="252">
        <v>5259.5</v>
      </c>
      <c r="J10" s="56">
        <f t="shared" si="1"/>
        <v>105.78572107614792</v>
      </c>
      <c r="K10" s="252">
        <v>8908.2000000000007</v>
      </c>
      <c r="L10" s="252">
        <v>8592.5</v>
      </c>
      <c r="M10" s="160">
        <f t="shared" si="4"/>
        <v>103.67413441955195</v>
      </c>
      <c r="N10" s="56">
        <f t="shared" si="5"/>
        <v>54234.25</v>
      </c>
      <c r="O10" s="56">
        <f t="shared" si="6"/>
        <v>53040.47</v>
      </c>
      <c r="P10" s="56">
        <f t="shared" si="7"/>
        <v>102.2506964964677</v>
      </c>
    </row>
    <row r="11" spans="1:17">
      <c r="A11" s="195" t="s">
        <v>69</v>
      </c>
      <c r="B11" s="160">
        <f t="shared" si="8"/>
        <v>2331.63</v>
      </c>
      <c r="C11" s="160">
        <f t="shared" si="2"/>
        <v>1995.32</v>
      </c>
      <c r="D11" s="160">
        <f t="shared" si="0"/>
        <v>116.85494056091255</v>
      </c>
      <c r="E11" s="252">
        <v>110.53</v>
      </c>
      <c r="F11" s="252">
        <v>135.02000000000001</v>
      </c>
      <c r="G11" s="56">
        <f>E11/F11%</f>
        <v>81.861946378314315</v>
      </c>
      <c r="H11" s="252">
        <v>2221.1</v>
      </c>
      <c r="I11" s="252">
        <v>1860.3</v>
      </c>
      <c r="J11" s="56">
        <f t="shared" si="1"/>
        <v>119.39472128151374</v>
      </c>
      <c r="K11" s="252">
        <v>4986</v>
      </c>
      <c r="L11" s="252">
        <v>4715.8</v>
      </c>
      <c r="M11" s="160">
        <f t="shared" si="4"/>
        <v>105.72967471054751</v>
      </c>
      <c r="N11" s="56">
        <f t="shared" si="5"/>
        <v>7317.63</v>
      </c>
      <c r="O11" s="56">
        <f t="shared" si="6"/>
        <v>6711.12</v>
      </c>
      <c r="P11" s="56">
        <f t="shared" si="7"/>
        <v>109.03738869220041</v>
      </c>
    </row>
    <row r="12" spans="1:17">
      <c r="A12" s="195" t="s">
        <v>70</v>
      </c>
      <c r="B12" s="160">
        <f t="shared" si="8"/>
        <v>8875.7199999999993</v>
      </c>
      <c r="C12" s="160">
        <f t="shared" si="2"/>
        <v>8645.8100000000013</v>
      </c>
      <c r="D12" s="160">
        <f t="shared" si="0"/>
        <v>102.65920717665549</v>
      </c>
      <c r="E12" s="252">
        <v>4071.32</v>
      </c>
      <c r="F12" s="252">
        <v>4035.21</v>
      </c>
      <c r="G12" s="56">
        <f t="shared" si="3"/>
        <v>100.89487288146094</v>
      </c>
      <c r="H12" s="252">
        <v>4804.3999999999996</v>
      </c>
      <c r="I12" s="252">
        <v>4610.6000000000004</v>
      </c>
      <c r="J12" s="56">
        <f t="shared" si="1"/>
        <v>104.2033574805882</v>
      </c>
      <c r="K12" s="252">
        <v>5884.5</v>
      </c>
      <c r="L12" s="252">
        <v>5658.4</v>
      </c>
      <c r="M12" s="160">
        <f t="shared" si="4"/>
        <v>103.99582920967059</v>
      </c>
      <c r="N12" s="56">
        <f t="shared" si="5"/>
        <v>14760.22</v>
      </c>
      <c r="O12" s="56">
        <f t="shared" si="6"/>
        <v>14304.210000000001</v>
      </c>
      <c r="P12" s="56">
        <f t="shared" si="7"/>
        <v>103.18794257075363</v>
      </c>
    </row>
    <row r="13" spans="1:17">
      <c r="A13" s="195" t="s">
        <v>71</v>
      </c>
      <c r="B13" s="160">
        <f t="shared" si="8"/>
        <v>10414.33</v>
      </c>
      <c r="C13" s="160">
        <f t="shared" si="2"/>
        <v>9547.41</v>
      </c>
      <c r="D13" s="160">
        <f t="shared" si="0"/>
        <v>109.08015891220761</v>
      </c>
      <c r="E13" s="252">
        <v>6495.53</v>
      </c>
      <c r="F13" s="252">
        <v>5948.91</v>
      </c>
      <c r="G13" s="56">
        <f t="shared" si="3"/>
        <v>109.18857404129496</v>
      </c>
      <c r="H13" s="252">
        <v>3918.8</v>
      </c>
      <c r="I13" s="252">
        <v>3598.5</v>
      </c>
      <c r="J13" s="56">
        <f t="shared" si="1"/>
        <v>108.90093094344867</v>
      </c>
      <c r="K13" s="252">
        <v>9000.7999999999993</v>
      </c>
      <c r="L13" s="252">
        <v>9180.9</v>
      </c>
      <c r="M13" s="160">
        <f t="shared" si="4"/>
        <v>98.038318683353481</v>
      </c>
      <c r="N13" s="56">
        <f t="shared" si="5"/>
        <v>19415.129999999997</v>
      </c>
      <c r="O13" s="56">
        <f t="shared" si="6"/>
        <v>18728.309999999998</v>
      </c>
      <c r="P13" s="56">
        <f t="shared" si="7"/>
        <v>103.66728231217873</v>
      </c>
    </row>
    <row r="14" spans="1:17">
      <c r="A14" s="195" t="s">
        <v>72</v>
      </c>
      <c r="B14" s="160">
        <f t="shared" si="8"/>
        <v>5448.6500000000005</v>
      </c>
      <c r="C14" s="160">
        <f t="shared" si="2"/>
        <v>5396.62</v>
      </c>
      <c r="D14" s="160">
        <f t="shared" si="0"/>
        <v>100.96412198746624</v>
      </c>
      <c r="E14" s="252">
        <v>981.85</v>
      </c>
      <c r="F14" s="252">
        <v>1073.6199999999999</v>
      </c>
      <c r="G14" s="56">
        <f t="shared" si="3"/>
        <v>91.452282930645865</v>
      </c>
      <c r="H14" s="252">
        <v>4466.8</v>
      </c>
      <c r="I14" s="252">
        <v>4323</v>
      </c>
      <c r="J14" s="56">
        <f t="shared" si="1"/>
        <v>103.32639370807311</v>
      </c>
      <c r="K14" s="252">
        <v>7028.1</v>
      </c>
      <c r="L14" s="252">
        <v>7107.8</v>
      </c>
      <c r="M14" s="160">
        <f t="shared" si="4"/>
        <v>98.878696643124457</v>
      </c>
      <c r="N14" s="56">
        <f t="shared" si="5"/>
        <v>12476.75</v>
      </c>
      <c r="O14" s="56">
        <f t="shared" si="6"/>
        <v>12504.42</v>
      </c>
      <c r="P14" s="56">
        <f t="shared" si="7"/>
        <v>99.778718245228475</v>
      </c>
    </row>
    <row r="15" spans="1:17">
      <c r="A15" s="195" t="s">
        <v>73</v>
      </c>
      <c r="B15" s="160">
        <f t="shared" si="8"/>
        <v>8644.91</v>
      </c>
      <c r="C15" s="160">
        <f t="shared" si="2"/>
        <v>8243.1200000000008</v>
      </c>
      <c r="D15" s="160">
        <f t="shared" si="0"/>
        <v>104.8742466444744</v>
      </c>
      <c r="E15" s="252">
        <v>5825.91</v>
      </c>
      <c r="F15" s="252">
        <v>5589.52</v>
      </c>
      <c r="G15" s="56">
        <f t="shared" si="3"/>
        <v>104.22916457942721</v>
      </c>
      <c r="H15" s="252">
        <v>2819</v>
      </c>
      <c r="I15" s="252">
        <v>2653.6</v>
      </c>
      <c r="J15" s="56">
        <f t="shared" si="1"/>
        <v>106.23304190533615</v>
      </c>
      <c r="K15" s="252">
        <v>4776.5</v>
      </c>
      <c r="L15" s="252">
        <v>4635.3999999999996</v>
      </c>
      <c r="M15" s="160">
        <f t="shared" si="4"/>
        <v>103.04396600077663</v>
      </c>
      <c r="N15" s="56">
        <f t="shared" si="5"/>
        <v>13421.41</v>
      </c>
      <c r="O15" s="56">
        <f t="shared" si="6"/>
        <v>12878.52</v>
      </c>
      <c r="P15" s="56">
        <f t="shared" si="7"/>
        <v>104.21546885822283</v>
      </c>
    </row>
    <row r="16" spans="1:17">
      <c r="A16" s="195" t="s">
        <v>74</v>
      </c>
      <c r="B16" s="160">
        <f t="shared" si="8"/>
        <v>6916.16</v>
      </c>
      <c r="C16" s="160">
        <f t="shared" si="2"/>
        <v>6879.25</v>
      </c>
      <c r="D16" s="160">
        <f t="shared" si="0"/>
        <v>100.53654104735254</v>
      </c>
      <c r="E16" s="252">
        <v>6629.36</v>
      </c>
      <c r="F16" s="252">
        <v>6617.05</v>
      </c>
      <c r="G16" s="56">
        <f t="shared" si="3"/>
        <v>100.18603456222938</v>
      </c>
      <c r="H16" s="252">
        <v>286.8</v>
      </c>
      <c r="I16" s="252">
        <v>262.2</v>
      </c>
      <c r="J16" s="56">
        <f t="shared" si="1"/>
        <v>109.38215102974829</v>
      </c>
      <c r="K16" s="252">
        <v>6972.6</v>
      </c>
      <c r="L16" s="252">
        <v>6509.2</v>
      </c>
      <c r="M16" s="160">
        <f t="shared" si="4"/>
        <v>107.11915442757943</v>
      </c>
      <c r="N16" s="56">
        <f t="shared" si="5"/>
        <v>13888.76</v>
      </c>
      <c r="O16" s="56">
        <f t="shared" si="6"/>
        <v>13388.45</v>
      </c>
      <c r="P16" s="56">
        <f t="shared" si="7"/>
        <v>103.7368776818825</v>
      </c>
    </row>
    <row r="17" spans="1:16">
      <c r="A17" s="195" t="s">
        <v>75</v>
      </c>
      <c r="B17" s="160">
        <f t="shared" si="8"/>
        <v>1118.17</v>
      </c>
      <c r="C17" s="160">
        <f t="shared" si="2"/>
        <v>1044.99</v>
      </c>
      <c r="D17" s="160">
        <f t="shared" si="0"/>
        <v>107.00293782715625</v>
      </c>
      <c r="E17" s="252">
        <v>293.27</v>
      </c>
      <c r="F17" s="252">
        <v>251.39</v>
      </c>
      <c r="G17" s="56">
        <f t="shared" si="3"/>
        <v>116.6593738812204</v>
      </c>
      <c r="H17" s="252">
        <v>824.9</v>
      </c>
      <c r="I17" s="252">
        <v>793.6</v>
      </c>
      <c r="J17" s="56">
        <f t="shared" si="1"/>
        <v>103.94405241935483</v>
      </c>
      <c r="K17" s="252">
        <v>4795.5</v>
      </c>
      <c r="L17" s="252">
        <v>4615.3999999999996</v>
      </c>
      <c r="M17" s="160">
        <f t="shared" si="4"/>
        <v>103.90215365948781</v>
      </c>
      <c r="N17" s="56">
        <f t="shared" si="5"/>
        <v>5913.67</v>
      </c>
      <c r="O17" s="56">
        <f t="shared" si="6"/>
        <v>5660.3899999999994</v>
      </c>
      <c r="P17" s="56">
        <f t="shared" si="7"/>
        <v>104.47460334005257</v>
      </c>
    </row>
    <row r="18" spans="1:16">
      <c r="A18" s="195" t="s">
        <v>76</v>
      </c>
      <c r="B18" s="160">
        <f t="shared" si="8"/>
        <v>2598.2800000000002</v>
      </c>
      <c r="C18" s="160">
        <f t="shared" si="2"/>
        <v>2974.55</v>
      </c>
      <c r="D18" s="160">
        <f t="shared" si="0"/>
        <v>87.350355515960402</v>
      </c>
      <c r="E18" s="252">
        <v>2230.88</v>
      </c>
      <c r="F18" s="252">
        <v>2626.55</v>
      </c>
      <c r="G18" s="56">
        <f t="shared" si="3"/>
        <v>84.935752222497186</v>
      </c>
      <c r="H18" s="252">
        <v>367.4</v>
      </c>
      <c r="I18" s="252">
        <v>348</v>
      </c>
      <c r="J18" s="56">
        <f t="shared" si="1"/>
        <v>105.57471264367815</v>
      </c>
      <c r="K18" s="252">
        <v>722.4</v>
      </c>
      <c r="L18" s="252">
        <v>791.4</v>
      </c>
      <c r="M18" s="160">
        <f t="shared" si="4"/>
        <v>91.28127369219105</v>
      </c>
      <c r="N18" s="56">
        <f t="shared" si="5"/>
        <v>3320.6800000000003</v>
      </c>
      <c r="O18" s="56">
        <f t="shared" si="6"/>
        <v>3765.9500000000003</v>
      </c>
      <c r="P18" s="56">
        <f t="shared" si="7"/>
        <v>88.176422947728994</v>
      </c>
    </row>
    <row r="19" spans="1:16">
      <c r="A19" s="195" t="s">
        <v>77</v>
      </c>
      <c r="B19" s="160">
        <f t="shared" si="8"/>
        <v>10487.310000000001</v>
      </c>
      <c r="C19" s="160">
        <f t="shared" si="2"/>
        <v>10713.54</v>
      </c>
      <c r="D19" s="160">
        <f t="shared" si="0"/>
        <v>97.888373030762949</v>
      </c>
      <c r="E19" s="252">
        <v>7416.31</v>
      </c>
      <c r="F19" s="252">
        <v>7729.8</v>
      </c>
      <c r="G19" s="56">
        <f t="shared" si="3"/>
        <v>95.944397008978243</v>
      </c>
      <c r="H19" s="252">
        <v>3071</v>
      </c>
      <c r="I19" s="252">
        <v>2983.74</v>
      </c>
      <c r="J19" s="56">
        <f t="shared" si="1"/>
        <v>102.92451755179741</v>
      </c>
      <c r="K19" s="252">
        <v>4775</v>
      </c>
      <c r="L19" s="252">
        <v>4713.5</v>
      </c>
      <c r="M19" s="160">
        <f t="shared" si="4"/>
        <v>101.3047629150313</v>
      </c>
      <c r="N19" s="56">
        <f t="shared" si="5"/>
        <v>15262.310000000001</v>
      </c>
      <c r="O19" s="56">
        <f t="shared" si="6"/>
        <v>15427.04</v>
      </c>
      <c r="P19" s="56">
        <f t="shared" si="7"/>
        <v>98.932199566475489</v>
      </c>
    </row>
    <row r="20" spans="1:16">
      <c r="A20" s="195" t="s">
        <v>78</v>
      </c>
      <c r="B20" s="160">
        <f t="shared" si="8"/>
        <v>8331.9699999999993</v>
      </c>
      <c r="C20" s="160">
        <f t="shared" si="2"/>
        <v>6503.4</v>
      </c>
      <c r="D20" s="160">
        <f t="shared" si="0"/>
        <v>128.11713872743488</v>
      </c>
      <c r="E20" s="252">
        <v>6911.87</v>
      </c>
      <c r="F20" s="252">
        <v>5048.8999999999996</v>
      </c>
      <c r="G20" s="56">
        <f t="shared" si="3"/>
        <v>136.89853235358197</v>
      </c>
      <c r="H20" s="252">
        <v>1420.1</v>
      </c>
      <c r="I20" s="252">
        <v>1454.5</v>
      </c>
      <c r="J20" s="56">
        <f t="shared" si="1"/>
        <v>97.634926091440349</v>
      </c>
      <c r="K20" s="252">
        <v>5237.1000000000004</v>
      </c>
      <c r="L20" s="252">
        <v>5357.4</v>
      </c>
      <c r="M20" s="160">
        <f t="shared" si="4"/>
        <v>97.754507783626394</v>
      </c>
      <c r="N20" s="56">
        <f t="shared" si="5"/>
        <v>13569.07</v>
      </c>
      <c r="O20" s="56">
        <f t="shared" si="6"/>
        <v>11860.8</v>
      </c>
      <c r="P20" s="56">
        <f t="shared" si="7"/>
        <v>114.40265412113855</v>
      </c>
    </row>
    <row r="21" spans="1:16">
      <c r="A21" s="195" t="s">
        <v>79</v>
      </c>
      <c r="B21" s="160">
        <f t="shared" si="8"/>
        <v>8847.7999999999993</v>
      </c>
      <c r="C21" s="160">
        <f t="shared" si="2"/>
        <v>11324.07</v>
      </c>
      <c r="D21" s="160">
        <f t="shared" si="0"/>
        <v>78.132685509715145</v>
      </c>
      <c r="E21" s="252">
        <v>6645.3</v>
      </c>
      <c r="F21" s="252">
        <v>9313.4699999999993</v>
      </c>
      <c r="G21" s="56">
        <f>E21/F21%</f>
        <v>71.351494126249406</v>
      </c>
      <c r="H21" s="252">
        <v>2202.5</v>
      </c>
      <c r="I21" s="252">
        <v>2010.6</v>
      </c>
      <c r="J21" s="56">
        <f t="shared" si="1"/>
        <v>109.5444146026062</v>
      </c>
      <c r="K21" s="252">
        <v>24638.2</v>
      </c>
      <c r="L21" s="252">
        <v>23138.3</v>
      </c>
      <c r="M21" s="160">
        <f t="shared" si="4"/>
        <v>106.48232584070568</v>
      </c>
      <c r="N21" s="56">
        <f t="shared" si="5"/>
        <v>33486</v>
      </c>
      <c r="O21" s="56">
        <f t="shared" si="6"/>
        <v>34462.369999999995</v>
      </c>
      <c r="P21" s="56">
        <f t="shared" si="7"/>
        <v>97.166851844490111</v>
      </c>
    </row>
    <row r="22" spans="1:16">
      <c r="A22" s="195" t="s">
        <v>80</v>
      </c>
      <c r="B22" s="160">
        <f t="shared" si="8"/>
        <v>1586.77</v>
      </c>
      <c r="C22" s="160">
        <f t="shared" si="2"/>
        <v>1581.92</v>
      </c>
      <c r="D22" s="160">
        <f t="shared" si="0"/>
        <v>100.30658946090827</v>
      </c>
      <c r="E22" s="252">
        <v>5.47</v>
      </c>
      <c r="F22" s="252">
        <v>7.42</v>
      </c>
      <c r="G22" s="56">
        <f>E22/F22%</f>
        <v>73.719676549865227</v>
      </c>
      <c r="H22" s="252">
        <v>1581.3</v>
      </c>
      <c r="I22" s="252">
        <v>1574.5</v>
      </c>
      <c r="J22" s="56">
        <f t="shared" si="1"/>
        <v>100.43188313750397</v>
      </c>
      <c r="K22" s="252">
        <v>2320.1999999999998</v>
      </c>
      <c r="L22" s="252">
        <v>2314.1</v>
      </c>
      <c r="M22" s="160">
        <f t="shared" si="4"/>
        <v>100.26360140011235</v>
      </c>
      <c r="N22" s="56">
        <f t="shared" si="5"/>
        <v>3906.97</v>
      </c>
      <c r="O22" s="56">
        <f t="shared" si="6"/>
        <v>3896.02</v>
      </c>
      <c r="P22" s="56">
        <f t="shared" si="7"/>
        <v>100.28105605207365</v>
      </c>
    </row>
    <row r="23" spans="1:16">
      <c r="A23" s="195" t="s">
        <v>81</v>
      </c>
      <c r="B23" s="160">
        <f t="shared" si="8"/>
        <v>24557.5</v>
      </c>
      <c r="C23" s="160">
        <f t="shared" si="2"/>
        <v>25061.55</v>
      </c>
      <c r="D23" s="160">
        <f t="shared" si="0"/>
        <v>97.988751693331025</v>
      </c>
      <c r="E23" s="252">
        <v>21512.1</v>
      </c>
      <c r="F23" s="252">
        <v>22202.12</v>
      </c>
      <c r="G23" s="56">
        <f t="shared" si="3"/>
        <v>96.892098592386674</v>
      </c>
      <c r="H23" s="252">
        <v>3045.4</v>
      </c>
      <c r="I23" s="252">
        <v>2859.43</v>
      </c>
      <c r="J23" s="56">
        <f t="shared" si="1"/>
        <v>106.50374375312563</v>
      </c>
      <c r="K23" s="252">
        <v>5188.5</v>
      </c>
      <c r="L23" s="252">
        <v>5284.8</v>
      </c>
      <c r="M23" s="160">
        <f t="shared" si="4"/>
        <v>98.177792915531342</v>
      </c>
      <c r="N23" s="56">
        <f t="shared" si="5"/>
        <v>29746</v>
      </c>
      <c r="O23" s="56">
        <f t="shared" si="6"/>
        <v>30346.35</v>
      </c>
      <c r="P23" s="56">
        <f t="shared" si="7"/>
        <v>98.02167311719532</v>
      </c>
    </row>
    <row r="24" spans="1:16">
      <c r="A24" s="195" t="s">
        <v>82</v>
      </c>
      <c r="B24" s="160">
        <f>E24</f>
        <v>1.2</v>
      </c>
      <c r="C24" s="160">
        <f>F24</f>
        <v>1.25</v>
      </c>
      <c r="D24" s="160">
        <f t="shared" si="0"/>
        <v>96</v>
      </c>
      <c r="E24" s="252">
        <v>1.2</v>
      </c>
      <c r="F24" s="252">
        <v>1.25</v>
      </c>
      <c r="G24" s="56">
        <f>E24/F24%</f>
        <v>95.999999999999986</v>
      </c>
      <c r="H24" s="252" t="s">
        <v>178</v>
      </c>
      <c r="I24" s="252" t="s">
        <v>178</v>
      </c>
      <c r="J24" s="56" t="s">
        <v>178</v>
      </c>
      <c r="K24" s="252">
        <v>11.8</v>
      </c>
      <c r="L24" s="252">
        <v>12.8</v>
      </c>
      <c r="M24" s="160">
        <f>K24/L24%</f>
        <v>92.1875</v>
      </c>
      <c r="N24" s="56">
        <f t="shared" si="5"/>
        <v>13</v>
      </c>
      <c r="O24" s="56">
        <f t="shared" si="6"/>
        <v>14.05</v>
      </c>
      <c r="P24" s="56">
        <f t="shared" si="7"/>
        <v>92.52669039145907</v>
      </c>
    </row>
    <row r="25" spans="1:16">
      <c r="A25" s="195" t="s">
        <v>83</v>
      </c>
      <c r="B25" s="160" t="str">
        <f>E25</f>
        <v>-</v>
      </c>
      <c r="C25" s="160" t="str">
        <f>F25</f>
        <v>-</v>
      </c>
      <c r="D25" s="160" t="s">
        <v>178</v>
      </c>
      <c r="E25" s="252" t="s">
        <v>178</v>
      </c>
      <c r="F25" s="252" t="s">
        <v>178</v>
      </c>
      <c r="G25" s="56" t="s">
        <v>178</v>
      </c>
      <c r="H25" s="252" t="s">
        <v>178</v>
      </c>
      <c r="I25" s="252" t="s">
        <v>178</v>
      </c>
      <c r="J25" s="56" t="s">
        <v>178</v>
      </c>
      <c r="K25" s="252">
        <v>3.5</v>
      </c>
      <c r="L25" s="252">
        <v>7.2</v>
      </c>
      <c r="M25" s="160">
        <f t="shared" si="4"/>
        <v>48.611111111111107</v>
      </c>
      <c r="N25" s="56">
        <f>K25</f>
        <v>3.5</v>
      </c>
      <c r="O25" s="56">
        <f>L25</f>
        <v>7.2</v>
      </c>
      <c r="P25" s="56">
        <f t="shared" si="7"/>
        <v>48.611111111111107</v>
      </c>
    </row>
    <row r="26" spans="1:16">
      <c r="A26" s="196" t="s">
        <v>84</v>
      </c>
      <c r="B26" s="64">
        <f t="shared" si="8"/>
        <v>329.37</v>
      </c>
      <c r="C26" s="64">
        <f t="shared" si="2"/>
        <v>649.69000000000005</v>
      </c>
      <c r="D26" s="64">
        <f t="shared" si="0"/>
        <v>50.696486016407825</v>
      </c>
      <c r="E26" s="253">
        <v>115.67</v>
      </c>
      <c r="F26" s="253">
        <v>433.19</v>
      </c>
      <c r="G26" s="64">
        <f t="shared" si="3"/>
        <v>26.701909093007686</v>
      </c>
      <c r="H26" s="253">
        <v>213.7</v>
      </c>
      <c r="I26" s="253">
        <v>216.5</v>
      </c>
      <c r="J26" s="64">
        <f>H26/I26%</f>
        <v>98.706697459584291</v>
      </c>
      <c r="K26" s="253">
        <v>1099.5999999999999</v>
      </c>
      <c r="L26" s="253">
        <v>1127</v>
      </c>
      <c r="M26" s="64">
        <f>K26/L26%</f>
        <v>97.56876663708961</v>
      </c>
      <c r="N26" s="64">
        <f t="shared" si="5"/>
        <v>1428.9699999999998</v>
      </c>
      <c r="O26" s="64">
        <f t="shared" si="6"/>
        <v>1776.69</v>
      </c>
      <c r="P26" s="64">
        <f t="shared" si="7"/>
        <v>80.428774856615377</v>
      </c>
    </row>
    <row r="27" spans="1:16">
      <c r="B27" s="338"/>
      <c r="C27" s="338"/>
      <c r="D27" s="4"/>
      <c r="E27" s="338"/>
      <c r="F27" s="338"/>
      <c r="G27" s="4"/>
      <c r="H27" s="338"/>
      <c r="I27" s="338"/>
      <c r="J27" s="4"/>
      <c r="K27" s="338"/>
      <c r="L27" s="338"/>
      <c r="M27" s="4"/>
      <c r="N27" s="56"/>
      <c r="O27" s="56"/>
      <c r="P27" s="56"/>
    </row>
    <row r="28" spans="1:16">
      <c r="A28" s="184"/>
      <c r="B28" s="338"/>
      <c r="C28" s="338"/>
      <c r="D28" s="4"/>
      <c r="E28" s="338"/>
      <c r="F28" s="338"/>
      <c r="G28" s="4"/>
      <c r="H28" s="338"/>
      <c r="I28" s="338"/>
      <c r="J28" s="4"/>
      <c r="K28" s="338"/>
      <c r="L28" s="338"/>
      <c r="M28" s="4"/>
    </row>
    <row r="29" spans="1:16">
      <c r="B29" s="338"/>
      <c r="C29" s="338"/>
      <c r="D29" s="4"/>
      <c r="E29" s="338"/>
      <c r="F29" s="338"/>
      <c r="G29" s="4"/>
      <c r="H29" s="338"/>
      <c r="I29" s="338"/>
      <c r="J29" s="4"/>
      <c r="K29" s="338"/>
      <c r="L29" s="338"/>
      <c r="M29" s="4"/>
    </row>
    <row r="30" spans="1:16">
      <c r="B30" s="338"/>
      <c r="C30" s="338"/>
      <c r="D30" s="4"/>
      <c r="E30" s="338"/>
      <c r="F30" s="338"/>
      <c r="G30" s="4"/>
      <c r="H30" s="338"/>
      <c r="I30" s="338"/>
      <c r="J30" s="4"/>
      <c r="K30" s="338"/>
      <c r="L30" s="338"/>
      <c r="M30" s="4"/>
    </row>
    <row r="31" spans="1:16">
      <c r="B31" s="338"/>
      <c r="C31" s="338"/>
      <c r="D31" s="4"/>
      <c r="E31" s="338"/>
      <c r="F31" s="338"/>
      <c r="G31" s="4"/>
      <c r="H31" s="338"/>
      <c r="I31" s="338"/>
      <c r="J31" s="4"/>
      <c r="K31" s="338"/>
      <c r="L31" s="338"/>
      <c r="M31" s="4"/>
    </row>
    <row r="32" spans="1:16">
      <c r="B32" s="195"/>
      <c r="C32" s="338"/>
      <c r="D32" s="4"/>
      <c r="E32" s="338"/>
      <c r="F32" s="338"/>
      <c r="G32" s="4"/>
      <c r="H32" s="338"/>
      <c r="I32" s="338"/>
      <c r="J32" s="4"/>
      <c r="K32" s="338"/>
      <c r="L32" s="338"/>
      <c r="M32" s="4"/>
    </row>
    <row r="33" spans="2:13">
      <c r="B33" s="338"/>
      <c r="C33" s="338"/>
      <c r="D33" s="4"/>
      <c r="E33" s="338"/>
      <c r="F33" s="338"/>
      <c r="G33" s="4"/>
      <c r="H33" s="338"/>
      <c r="I33" s="338"/>
      <c r="J33" s="4"/>
      <c r="K33" s="338"/>
      <c r="L33" s="338"/>
      <c r="M33" s="4"/>
    </row>
    <row r="34" spans="2:13">
      <c r="B34" s="338"/>
      <c r="C34" s="338"/>
      <c r="D34" s="4"/>
      <c r="E34" s="338"/>
      <c r="F34" s="338"/>
      <c r="G34" s="4"/>
      <c r="H34" s="338"/>
      <c r="I34" s="338"/>
      <c r="J34" s="4"/>
      <c r="K34" s="338"/>
      <c r="L34" s="338"/>
      <c r="M34" s="4"/>
    </row>
    <row r="35" spans="2:13">
      <c r="B35" s="338"/>
      <c r="C35" s="338"/>
      <c r="D35" s="4"/>
      <c r="E35" s="338"/>
      <c r="F35" s="338"/>
      <c r="G35" s="4"/>
      <c r="H35" s="338"/>
      <c r="I35" s="338"/>
      <c r="J35" s="4"/>
      <c r="K35" s="338"/>
      <c r="L35" s="338"/>
      <c r="M35" s="4"/>
    </row>
    <row r="36" spans="2:13">
      <c r="B36" s="338"/>
      <c r="C36" s="338"/>
      <c r="D36" s="4"/>
      <c r="E36" s="338"/>
      <c r="F36" s="338"/>
      <c r="G36" s="4"/>
      <c r="H36" s="338"/>
      <c r="I36" s="338"/>
      <c r="J36" s="4"/>
      <c r="K36" s="338"/>
      <c r="L36" s="338"/>
      <c r="M36" s="4"/>
    </row>
    <row r="37" spans="2:13">
      <c r="B37" s="338"/>
      <c r="C37" s="338"/>
      <c r="D37" s="4"/>
      <c r="E37" s="338"/>
      <c r="F37" s="338"/>
      <c r="G37" s="4"/>
      <c r="H37" s="338"/>
      <c r="I37" s="338"/>
      <c r="J37" s="4"/>
      <c r="K37" s="338"/>
      <c r="L37" s="338"/>
      <c r="M37" s="4"/>
    </row>
    <row r="38" spans="2:13">
      <c r="B38" s="338"/>
      <c r="C38" s="338"/>
      <c r="D38" s="4"/>
      <c r="E38" s="338"/>
      <c r="F38" s="338"/>
      <c r="G38" s="4"/>
      <c r="H38" s="338"/>
      <c r="I38" s="338"/>
      <c r="J38" s="4"/>
      <c r="K38" s="338"/>
      <c r="L38" s="338"/>
      <c r="M38" s="4"/>
    </row>
    <row r="39" spans="2:13">
      <c r="B39" s="338"/>
      <c r="C39" s="338"/>
      <c r="D39" s="4"/>
      <c r="E39" s="338"/>
      <c r="F39" s="338"/>
      <c r="G39" s="4"/>
      <c r="H39" s="338"/>
      <c r="I39" s="338"/>
      <c r="J39" s="4"/>
      <c r="K39" s="338"/>
      <c r="L39" s="338"/>
      <c r="M39" s="4"/>
    </row>
    <row r="40" spans="2:13">
      <c r="B40" s="338"/>
      <c r="C40" s="338"/>
      <c r="D40" s="4"/>
      <c r="E40" s="338"/>
      <c r="F40" s="338"/>
      <c r="G40" s="4"/>
      <c r="H40" s="338"/>
      <c r="I40" s="338"/>
      <c r="J40" s="4"/>
      <c r="K40" s="338"/>
      <c r="L40" s="338"/>
      <c r="M40" s="4"/>
    </row>
    <row r="41" spans="2:13">
      <c r="B41" s="338"/>
      <c r="C41" s="338"/>
      <c r="D41" s="4"/>
      <c r="E41" s="339"/>
      <c r="F41" s="338"/>
      <c r="G41" s="339"/>
      <c r="H41" s="339"/>
      <c r="I41" s="338"/>
      <c r="J41" s="339"/>
      <c r="K41" s="338"/>
      <c r="L41" s="338"/>
      <c r="M41" s="4"/>
    </row>
    <row r="42" spans="2:13">
      <c r="B42" s="338"/>
      <c r="C42" s="338"/>
      <c r="D42" s="4"/>
      <c r="E42" s="339"/>
      <c r="F42" s="339"/>
      <c r="G42" s="339"/>
      <c r="H42" s="339"/>
      <c r="I42" s="339"/>
      <c r="J42" s="339"/>
      <c r="K42" s="338"/>
      <c r="L42" s="338"/>
      <c r="M42" s="4"/>
    </row>
    <row r="43" spans="2:13">
      <c r="B43" s="338"/>
      <c r="C43" s="338"/>
      <c r="D43" s="4"/>
      <c r="E43" s="338"/>
      <c r="F43" s="338"/>
      <c r="G43" s="4"/>
      <c r="H43" s="338"/>
      <c r="I43" s="338"/>
      <c r="J43" s="4"/>
      <c r="K43" s="338"/>
      <c r="L43" s="338"/>
      <c r="M43" s="4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sqref="A1:I1"/>
    </sheetView>
  </sheetViews>
  <sheetFormatPr defaultRowHeight="12.75"/>
  <cols>
    <col min="1" max="1" width="22.28515625" style="38" customWidth="1"/>
    <col min="2" max="2" width="17.28515625" style="38" customWidth="1"/>
    <col min="3" max="9" width="13.85546875" style="38" customWidth="1"/>
    <col min="10" max="10" width="8.42578125" style="38" customWidth="1"/>
    <col min="11" max="256" width="9.140625" style="38"/>
    <col min="257" max="257" width="22.28515625" style="38" customWidth="1"/>
    <col min="258" max="258" width="20.42578125" style="38" customWidth="1"/>
    <col min="259" max="265" width="13.85546875" style="38" customWidth="1"/>
    <col min="266" max="266" width="8.42578125" style="38" customWidth="1"/>
    <col min="267" max="512" width="9.140625" style="38"/>
    <col min="513" max="513" width="22.28515625" style="38" customWidth="1"/>
    <col min="514" max="514" width="20.42578125" style="38" customWidth="1"/>
    <col min="515" max="521" width="13.85546875" style="38" customWidth="1"/>
    <col min="522" max="522" width="8.42578125" style="38" customWidth="1"/>
    <col min="523" max="768" width="9.140625" style="38"/>
    <col min="769" max="769" width="22.28515625" style="38" customWidth="1"/>
    <col min="770" max="770" width="20.42578125" style="38" customWidth="1"/>
    <col min="771" max="777" width="13.85546875" style="38" customWidth="1"/>
    <col min="778" max="778" width="8.42578125" style="38" customWidth="1"/>
    <col min="779" max="1024" width="9.140625" style="38"/>
    <col min="1025" max="1025" width="22.28515625" style="38" customWidth="1"/>
    <col min="1026" max="1026" width="20.42578125" style="38" customWidth="1"/>
    <col min="1027" max="1033" width="13.85546875" style="38" customWidth="1"/>
    <col min="1034" max="1034" width="8.42578125" style="38" customWidth="1"/>
    <col min="1035" max="1280" width="9.140625" style="38"/>
    <col min="1281" max="1281" width="22.28515625" style="38" customWidth="1"/>
    <col min="1282" max="1282" width="20.42578125" style="38" customWidth="1"/>
    <col min="1283" max="1289" width="13.85546875" style="38" customWidth="1"/>
    <col min="1290" max="1290" width="8.42578125" style="38" customWidth="1"/>
    <col min="1291" max="1536" width="9.140625" style="38"/>
    <col min="1537" max="1537" width="22.28515625" style="38" customWidth="1"/>
    <col min="1538" max="1538" width="20.42578125" style="38" customWidth="1"/>
    <col min="1539" max="1545" width="13.85546875" style="38" customWidth="1"/>
    <col min="1546" max="1546" width="8.42578125" style="38" customWidth="1"/>
    <col min="1547" max="1792" width="9.140625" style="38"/>
    <col min="1793" max="1793" width="22.28515625" style="38" customWidth="1"/>
    <col min="1794" max="1794" width="20.42578125" style="38" customWidth="1"/>
    <col min="1795" max="1801" width="13.85546875" style="38" customWidth="1"/>
    <col min="1802" max="1802" width="8.42578125" style="38" customWidth="1"/>
    <col min="1803" max="2048" width="9.140625" style="38"/>
    <col min="2049" max="2049" width="22.28515625" style="38" customWidth="1"/>
    <col min="2050" max="2050" width="20.42578125" style="38" customWidth="1"/>
    <col min="2051" max="2057" width="13.85546875" style="38" customWidth="1"/>
    <col min="2058" max="2058" width="8.42578125" style="38" customWidth="1"/>
    <col min="2059" max="2304" width="9.140625" style="38"/>
    <col min="2305" max="2305" width="22.28515625" style="38" customWidth="1"/>
    <col min="2306" max="2306" width="20.42578125" style="38" customWidth="1"/>
    <col min="2307" max="2313" width="13.85546875" style="38" customWidth="1"/>
    <col min="2314" max="2314" width="8.42578125" style="38" customWidth="1"/>
    <col min="2315" max="2560" width="9.140625" style="38"/>
    <col min="2561" max="2561" width="22.28515625" style="38" customWidth="1"/>
    <col min="2562" max="2562" width="20.42578125" style="38" customWidth="1"/>
    <col min="2563" max="2569" width="13.85546875" style="38" customWidth="1"/>
    <col min="2570" max="2570" width="8.42578125" style="38" customWidth="1"/>
    <col min="2571" max="2816" width="9.140625" style="38"/>
    <col min="2817" max="2817" width="22.28515625" style="38" customWidth="1"/>
    <col min="2818" max="2818" width="20.42578125" style="38" customWidth="1"/>
    <col min="2819" max="2825" width="13.85546875" style="38" customWidth="1"/>
    <col min="2826" max="2826" width="8.42578125" style="38" customWidth="1"/>
    <col min="2827" max="3072" width="9.140625" style="38"/>
    <col min="3073" max="3073" width="22.28515625" style="38" customWidth="1"/>
    <col min="3074" max="3074" width="20.42578125" style="38" customWidth="1"/>
    <col min="3075" max="3081" width="13.85546875" style="38" customWidth="1"/>
    <col min="3082" max="3082" width="8.42578125" style="38" customWidth="1"/>
    <col min="3083" max="3328" width="9.140625" style="38"/>
    <col min="3329" max="3329" width="22.28515625" style="38" customWidth="1"/>
    <col min="3330" max="3330" width="20.42578125" style="38" customWidth="1"/>
    <col min="3331" max="3337" width="13.85546875" style="38" customWidth="1"/>
    <col min="3338" max="3338" width="8.42578125" style="38" customWidth="1"/>
    <col min="3339" max="3584" width="9.140625" style="38"/>
    <col min="3585" max="3585" width="22.28515625" style="38" customWidth="1"/>
    <col min="3586" max="3586" width="20.42578125" style="38" customWidth="1"/>
    <col min="3587" max="3593" width="13.85546875" style="38" customWidth="1"/>
    <col min="3594" max="3594" width="8.42578125" style="38" customWidth="1"/>
    <col min="3595" max="3840" width="9.140625" style="38"/>
    <col min="3841" max="3841" width="22.28515625" style="38" customWidth="1"/>
    <col min="3842" max="3842" width="20.42578125" style="38" customWidth="1"/>
    <col min="3843" max="3849" width="13.85546875" style="38" customWidth="1"/>
    <col min="3850" max="3850" width="8.42578125" style="38" customWidth="1"/>
    <col min="3851" max="4096" width="9.140625" style="38"/>
    <col min="4097" max="4097" width="22.28515625" style="38" customWidth="1"/>
    <col min="4098" max="4098" width="20.42578125" style="38" customWidth="1"/>
    <col min="4099" max="4105" width="13.85546875" style="38" customWidth="1"/>
    <col min="4106" max="4106" width="8.42578125" style="38" customWidth="1"/>
    <col min="4107" max="4352" width="9.140625" style="38"/>
    <col min="4353" max="4353" width="22.28515625" style="38" customWidth="1"/>
    <col min="4354" max="4354" width="20.42578125" style="38" customWidth="1"/>
    <col min="4355" max="4361" width="13.85546875" style="38" customWidth="1"/>
    <col min="4362" max="4362" width="8.42578125" style="38" customWidth="1"/>
    <col min="4363" max="4608" width="9.140625" style="38"/>
    <col min="4609" max="4609" width="22.28515625" style="38" customWidth="1"/>
    <col min="4610" max="4610" width="20.42578125" style="38" customWidth="1"/>
    <col min="4611" max="4617" width="13.85546875" style="38" customWidth="1"/>
    <col min="4618" max="4618" width="8.42578125" style="38" customWidth="1"/>
    <col min="4619" max="4864" width="9.140625" style="38"/>
    <col min="4865" max="4865" width="22.28515625" style="38" customWidth="1"/>
    <col min="4866" max="4866" width="20.42578125" style="38" customWidth="1"/>
    <col min="4867" max="4873" width="13.85546875" style="38" customWidth="1"/>
    <col min="4874" max="4874" width="8.42578125" style="38" customWidth="1"/>
    <col min="4875" max="5120" width="9.140625" style="38"/>
    <col min="5121" max="5121" width="22.28515625" style="38" customWidth="1"/>
    <col min="5122" max="5122" width="20.42578125" style="38" customWidth="1"/>
    <col min="5123" max="5129" width="13.85546875" style="38" customWidth="1"/>
    <col min="5130" max="5130" width="8.42578125" style="38" customWidth="1"/>
    <col min="5131" max="5376" width="9.140625" style="38"/>
    <col min="5377" max="5377" width="22.28515625" style="38" customWidth="1"/>
    <col min="5378" max="5378" width="20.42578125" style="38" customWidth="1"/>
    <col min="5379" max="5385" width="13.85546875" style="38" customWidth="1"/>
    <col min="5386" max="5386" width="8.42578125" style="38" customWidth="1"/>
    <col min="5387" max="5632" width="9.140625" style="38"/>
    <col min="5633" max="5633" width="22.28515625" style="38" customWidth="1"/>
    <col min="5634" max="5634" width="20.42578125" style="38" customWidth="1"/>
    <col min="5635" max="5641" width="13.85546875" style="38" customWidth="1"/>
    <col min="5642" max="5642" width="8.42578125" style="38" customWidth="1"/>
    <col min="5643" max="5888" width="9.140625" style="38"/>
    <col min="5889" max="5889" width="22.28515625" style="38" customWidth="1"/>
    <col min="5890" max="5890" width="20.42578125" style="38" customWidth="1"/>
    <col min="5891" max="5897" width="13.85546875" style="38" customWidth="1"/>
    <col min="5898" max="5898" width="8.42578125" style="38" customWidth="1"/>
    <col min="5899" max="6144" width="9.140625" style="38"/>
    <col min="6145" max="6145" width="22.28515625" style="38" customWidth="1"/>
    <col min="6146" max="6146" width="20.42578125" style="38" customWidth="1"/>
    <col min="6147" max="6153" width="13.85546875" style="38" customWidth="1"/>
    <col min="6154" max="6154" width="8.42578125" style="38" customWidth="1"/>
    <col min="6155" max="6400" width="9.140625" style="38"/>
    <col min="6401" max="6401" width="22.28515625" style="38" customWidth="1"/>
    <col min="6402" max="6402" width="20.42578125" style="38" customWidth="1"/>
    <col min="6403" max="6409" width="13.85546875" style="38" customWidth="1"/>
    <col min="6410" max="6410" width="8.42578125" style="38" customWidth="1"/>
    <col min="6411" max="6656" width="9.140625" style="38"/>
    <col min="6657" max="6657" width="22.28515625" style="38" customWidth="1"/>
    <col min="6658" max="6658" width="20.42578125" style="38" customWidth="1"/>
    <col min="6659" max="6665" width="13.85546875" style="38" customWidth="1"/>
    <col min="6666" max="6666" width="8.42578125" style="38" customWidth="1"/>
    <col min="6667" max="6912" width="9.140625" style="38"/>
    <col min="6913" max="6913" width="22.28515625" style="38" customWidth="1"/>
    <col min="6914" max="6914" width="20.42578125" style="38" customWidth="1"/>
    <col min="6915" max="6921" width="13.85546875" style="38" customWidth="1"/>
    <col min="6922" max="6922" width="8.42578125" style="38" customWidth="1"/>
    <col min="6923" max="7168" width="9.140625" style="38"/>
    <col min="7169" max="7169" width="22.28515625" style="38" customWidth="1"/>
    <col min="7170" max="7170" width="20.42578125" style="38" customWidth="1"/>
    <col min="7171" max="7177" width="13.85546875" style="38" customWidth="1"/>
    <col min="7178" max="7178" width="8.42578125" style="38" customWidth="1"/>
    <col min="7179" max="7424" width="9.140625" style="38"/>
    <col min="7425" max="7425" width="22.28515625" style="38" customWidth="1"/>
    <col min="7426" max="7426" width="20.42578125" style="38" customWidth="1"/>
    <col min="7427" max="7433" width="13.85546875" style="38" customWidth="1"/>
    <col min="7434" max="7434" width="8.42578125" style="38" customWidth="1"/>
    <col min="7435" max="7680" width="9.140625" style="38"/>
    <col min="7681" max="7681" width="22.28515625" style="38" customWidth="1"/>
    <col min="7682" max="7682" width="20.42578125" style="38" customWidth="1"/>
    <col min="7683" max="7689" width="13.85546875" style="38" customWidth="1"/>
    <col min="7690" max="7690" width="8.42578125" style="38" customWidth="1"/>
    <col min="7691" max="7936" width="9.140625" style="38"/>
    <col min="7937" max="7937" width="22.28515625" style="38" customWidth="1"/>
    <col min="7938" max="7938" width="20.42578125" style="38" customWidth="1"/>
    <col min="7939" max="7945" width="13.85546875" style="38" customWidth="1"/>
    <col min="7946" max="7946" width="8.42578125" style="38" customWidth="1"/>
    <col min="7947" max="8192" width="9.140625" style="38"/>
    <col min="8193" max="8193" width="22.28515625" style="38" customWidth="1"/>
    <col min="8194" max="8194" width="20.42578125" style="38" customWidth="1"/>
    <col min="8195" max="8201" width="13.85546875" style="38" customWidth="1"/>
    <col min="8202" max="8202" width="8.42578125" style="38" customWidth="1"/>
    <col min="8203" max="8448" width="9.140625" style="38"/>
    <col min="8449" max="8449" width="22.28515625" style="38" customWidth="1"/>
    <col min="8450" max="8450" width="20.42578125" style="38" customWidth="1"/>
    <col min="8451" max="8457" width="13.85546875" style="38" customWidth="1"/>
    <col min="8458" max="8458" width="8.42578125" style="38" customWidth="1"/>
    <col min="8459" max="8704" width="9.140625" style="38"/>
    <col min="8705" max="8705" width="22.28515625" style="38" customWidth="1"/>
    <col min="8706" max="8706" width="20.42578125" style="38" customWidth="1"/>
    <col min="8707" max="8713" width="13.85546875" style="38" customWidth="1"/>
    <col min="8714" max="8714" width="8.42578125" style="38" customWidth="1"/>
    <col min="8715" max="8960" width="9.140625" style="38"/>
    <col min="8961" max="8961" width="22.28515625" style="38" customWidth="1"/>
    <col min="8962" max="8962" width="20.42578125" style="38" customWidth="1"/>
    <col min="8963" max="8969" width="13.85546875" style="38" customWidth="1"/>
    <col min="8970" max="8970" width="8.42578125" style="38" customWidth="1"/>
    <col min="8971" max="9216" width="9.140625" style="38"/>
    <col min="9217" max="9217" width="22.28515625" style="38" customWidth="1"/>
    <col min="9218" max="9218" width="20.42578125" style="38" customWidth="1"/>
    <col min="9219" max="9225" width="13.85546875" style="38" customWidth="1"/>
    <col min="9226" max="9226" width="8.42578125" style="38" customWidth="1"/>
    <col min="9227" max="9472" width="9.140625" style="38"/>
    <col min="9473" max="9473" width="22.28515625" style="38" customWidth="1"/>
    <col min="9474" max="9474" width="20.42578125" style="38" customWidth="1"/>
    <col min="9475" max="9481" width="13.85546875" style="38" customWidth="1"/>
    <col min="9482" max="9482" width="8.42578125" style="38" customWidth="1"/>
    <col min="9483" max="9728" width="9.140625" style="38"/>
    <col min="9729" max="9729" width="22.28515625" style="38" customWidth="1"/>
    <col min="9730" max="9730" width="20.42578125" style="38" customWidth="1"/>
    <col min="9731" max="9737" width="13.85546875" style="38" customWidth="1"/>
    <col min="9738" max="9738" width="8.42578125" style="38" customWidth="1"/>
    <col min="9739" max="9984" width="9.140625" style="38"/>
    <col min="9985" max="9985" width="22.28515625" style="38" customWidth="1"/>
    <col min="9986" max="9986" width="20.42578125" style="38" customWidth="1"/>
    <col min="9987" max="9993" width="13.85546875" style="38" customWidth="1"/>
    <col min="9994" max="9994" width="8.42578125" style="38" customWidth="1"/>
    <col min="9995" max="10240" width="9.140625" style="38"/>
    <col min="10241" max="10241" width="22.28515625" style="38" customWidth="1"/>
    <col min="10242" max="10242" width="20.42578125" style="38" customWidth="1"/>
    <col min="10243" max="10249" width="13.85546875" style="38" customWidth="1"/>
    <col min="10250" max="10250" width="8.42578125" style="38" customWidth="1"/>
    <col min="10251" max="10496" width="9.140625" style="38"/>
    <col min="10497" max="10497" width="22.28515625" style="38" customWidth="1"/>
    <col min="10498" max="10498" width="20.42578125" style="38" customWidth="1"/>
    <col min="10499" max="10505" width="13.85546875" style="38" customWidth="1"/>
    <col min="10506" max="10506" width="8.42578125" style="38" customWidth="1"/>
    <col min="10507" max="10752" width="9.140625" style="38"/>
    <col min="10753" max="10753" width="22.28515625" style="38" customWidth="1"/>
    <col min="10754" max="10754" width="20.42578125" style="38" customWidth="1"/>
    <col min="10755" max="10761" width="13.85546875" style="38" customWidth="1"/>
    <col min="10762" max="10762" width="8.42578125" style="38" customWidth="1"/>
    <col min="10763" max="11008" width="9.140625" style="38"/>
    <col min="11009" max="11009" width="22.28515625" style="38" customWidth="1"/>
    <col min="11010" max="11010" width="20.42578125" style="38" customWidth="1"/>
    <col min="11011" max="11017" width="13.85546875" style="38" customWidth="1"/>
    <col min="11018" max="11018" width="8.42578125" style="38" customWidth="1"/>
    <col min="11019" max="11264" width="9.140625" style="38"/>
    <col min="11265" max="11265" width="22.28515625" style="38" customWidth="1"/>
    <col min="11266" max="11266" width="20.42578125" style="38" customWidth="1"/>
    <col min="11267" max="11273" width="13.85546875" style="38" customWidth="1"/>
    <col min="11274" max="11274" width="8.42578125" style="38" customWidth="1"/>
    <col min="11275" max="11520" width="9.140625" style="38"/>
    <col min="11521" max="11521" width="22.28515625" style="38" customWidth="1"/>
    <col min="11522" max="11522" width="20.42578125" style="38" customWidth="1"/>
    <col min="11523" max="11529" width="13.85546875" style="38" customWidth="1"/>
    <col min="11530" max="11530" width="8.42578125" style="38" customWidth="1"/>
    <col min="11531" max="11776" width="9.140625" style="38"/>
    <col min="11777" max="11777" width="22.28515625" style="38" customWidth="1"/>
    <col min="11778" max="11778" width="20.42578125" style="38" customWidth="1"/>
    <col min="11779" max="11785" width="13.85546875" style="38" customWidth="1"/>
    <col min="11786" max="11786" width="8.42578125" style="38" customWidth="1"/>
    <col min="11787" max="12032" width="9.140625" style="38"/>
    <col min="12033" max="12033" width="22.28515625" style="38" customWidth="1"/>
    <col min="12034" max="12034" width="20.42578125" style="38" customWidth="1"/>
    <col min="12035" max="12041" width="13.85546875" style="38" customWidth="1"/>
    <col min="12042" max="12042" width="8.42578125" style="38" customWidth="1"/>
    <col min="12043" max="12288" width="9.140625" style="38"/>
    <col min="12289" max="12289" width="22.28515625" style="38" customWidth="1"/>
    <col min="12290" max="12290" width="20.42578125" style="38" customWidth="1"/>
    <col min="12291" max="12297" width="13.85546875" style="38" customWidth="1"/>
    <col min="12298" max="12298" width="8.42578125" style="38" customWidth="1"/>
    <col min="12299" max="12544" width="9.140625" style="38"/>
    <col min="12545" max="12545" width="22.28515625" style="38" customWidth="1"/>
    <col min="12546" max="12546" width="20.42578125" style="38" customWidth="1"/>
    <col min="12547" max="12553" width="13.85546875" style="38" customWidth="1"/>
    <col min="12554" max="12554" width="8.42578125" style="38" customWidth="1"/>
    <col min="12555" max="12800" width="9.140625" style="38"/>
    <col min="12801" max="12801" width="22.28515625" style="38" customWidth="1"/>
    <col min="12802" max="12802" width="20.42578125" style="38" customWidth="1"/>
    <col min="12803" max="12809" width="13.85546875" style="38" customWidth="1"/>
    <col min="12810" max="12810" width="8.42578125" style="38" customWidth="1"/>
    <col min="12811" max="13056" width="9.140625" style="38"/>
    <col min="13057" max="13057" width="22.28515625" style="38" customWidth="1"/>
    <col min="13058" max="13058" width="20.42578125" style="38" customWidth="1"/>
    <col min="13059" max="13065" width="13.85546875" style="38" customWidth="1"/>
    <col min="13066" max="13066" width="8.42578125" style="38" customWidth="1"/>
    <col min="13067" max="13312" width="9.140625" style="38"/>
    <col min="13313" max="13313" width="22.28515625" style="38" customWidth="1"/>
    <col min="13314" max="13314" width="20.42578125" style="38" customWidth="1"/>
    <col min="13315" max="13321" width="13.85546875" style="38" customWidth="1"/>
    <col min="13322" max="13322" width="8.42578125" style="38" customWidth="1"/>
    <col min="13323" max="13568" width="9.140625" style="38"/>
    <col min="13569" max="13569" width="22.28515625" style="38" customWidth="1"/>
    <col min="13570" max="13570" width="20.42578125" style="38" customWidth="1"/>
    <col min="13571" max="13577" width="13.85546875" style="38" customWidth="1"/>
    <col min="13578" max="13578" width="8.42578125" style="38" customWidth="1"/>
    <col min="13579" max="13824" width="9.140625" style="38"/>
    <col min="13825" max="13825" width="22.28515625" style="38" customWidth="1"/>
    <col min="13826" max="13826" width="20.42578125" style="38" customWidth="1"/>
    <col min="13827" max="13833" width="13.85546875" style="38" customWidth="1"/>
    <col min="13834" max="13834" width="8.42578125" style="38" customWidth="1"/>
    <col min="13835" max="14080" width="9.140625" style="38"/>
    <col min="14081" max="14081" width="22.28515625" style="38" customWidth="1"/>
    <col min="14082" max="14082" width="20.42578125" style="38" customWidth="1"/>
    <col min="14083" max="14089" width="13.85546875" style="38" customWidth="1"/>
    <col min="14090" max="14090" width="8.42578125" style="38" customWidth="1"/>
    <col min="14091" max="14336" width="9.140625" style="38"/>
    <col min="14337" max="14337" width="22.28515625" style="38" customWidth="1"/>
    <col min="14338" max="14338" width="20.42578125" style="38" customWidth="1"/>
    <col min="14339" max="14345" width="13.85546875" style="38" customWidth="1"/>
    <col min="14346" max="14346" width="8.42578125" style="38" customWidth="1"/>
    <col min="14347" max="14592" width="9.140625" style="38"/>
    <col min="14593" max="14593" width="22.28515625" style="38" customWidth="1"/>
    <col min="14594" max="14594" width="20.42578125" style="38" customWidth="1"/>
    <col min="14595" max="14601" width="13.85546875" style="38" customWidth="1"/>
    <col min="14602" max="14602" width="8.42578125" style="38" customWidth="1"/>
    <col min="14603" max="14848" width="9.140625" style="38"/>
    <col min="14849" max="14849" width="22.28515625" style="38" customWidth="1"/>
    <col min="14850" max="14850" width="20.42578125" style="38" customWidth="1"/>
    <col min="14851" max="14857" width="13.85546875" style="38" customWidth="1"/>
    <col min="14858" max="14858" width="8.42578125" style="38" customWidth="1"/>
    <col min="14859" max="15104" width="9.140625" style="38"/>
    <col min="15105" max="15105" width="22.28515625" style="38" customWidth="1"/>
    <col min="15106" max="15106" width="20.42578125" style="38" customWidth="1"/>
    <col min="15107" max="15113" width="13.85546875" style="38" customWidth="1"/>
    <col min="15114" max="15114" width="8.42578125" style="38" customWidth="1"/>
    <col min="15115" max="15360" width="9.140625" style="38"/>
    <col min="15361" max="15361" width="22.28515625" style="38" customWidth="1"/>
    <col min="15362" max="15362" width="20.42578125" style="38" customWidth="1"/>
    <col min="15363" max="15369" width="13.85546875" style="38" customWidth="1"/>
    <col min="15370" max="15370" width="8.42578125" style="38" customWidth="1"/>
    <col min="15371" max="15616" width="9.140625" style="38"/>
    <col min="15617" max="15617" width="22.28515625" style="38" customWidth="1"/>
    <col min="15618" max="15618" width="20.42578125" style="38" customWidth="1"/>
    <col min="15619" max="15625" width="13.85546875" style="38" customWidth="1"/>
    <col min="15626" max="15626" width="8.42578125" style="38" customWidth="1"/>
    <col min="15627" max="15872" width="9.140625" style="38"/>
    <col min="15873" max="15873" width="22.28515625" style="38" customWidth="1"/>
    <col min="15874" max="15874" width="20.42578125" style="38" customWidth="1"/>
    <col min="15875" max="15881" width="13.85546875" style="38" customWidth="1"/>
    <col min="15882" max="15882" width="8.42578125" style="38" customWidth="1"/>
    <col min="15883" max="16128" width="9.140625" style="38"/>
    <col min="16129" max="16129" width="22.28515625" style="38" customWidth="1"/>
    <col min="16130" max="16130" width="20.42578125" style="38" customWidth="1"/>
    <col min="16131" max="16137" width="13.85546875" style="38" customWidth="1"/>
    <col min="16138" max="16138" width="8.42578125" style="38" customWidth="1"/>
    <col min="16139" max="16384" width="9.140625" style="38"/>
  </cols>
  <sheetData>
    <row r="1" spans="1:9" ht="24" customHeight="1">
      <c r="A1" s="395" t="s">
        <v>96</v>
      </c>
      <c r="B1" s="395"/>
      <c r="C1" s="395"/>
      <c r="D1" s="395"/>
      <c r="E1" s="395"/>
      <c r="F1" s="395"/>
      <c r="G1" s="395"/>
      <c r="H1" s="395"/>
      <c r="I1" s="395"/>
    </row>
    <row r="2" spans="1:9" s="60" customFormat="1" ht="12.75" customHeight="1">
      <c r="A2" s="77"/>
      <c r="B2" s="78"/>
      <c r="C2" s="78"/>
      <c r="D2" s="78"/>
      <c r="E2" s="78"/>
      <c r="F2" s="78"/>
      <c r="G2" s="78"/>
      <c r="H2" s="78"/>
      <c r="I2" s="79" t="s">
        <v>97</v>
      </c>
    </row>
    <row r="3" spans="1:9" ht="12" customHeight="1">
      <c r="A3" s="401"/>
      <c r="B3" s="397" t="s">
        <v>87</v>
      </c>
      <c r="C3" s="398" t="s">
        <v>59</v>
      </c>
      <c r="D3" s="399"/>
      <c r="E3" s="399"/>
      <c r="F3" s="399"/>
      <c r="G3" s="399"/>
      <c r="H3" s="399"/>
      <c r="I3" s="399"/>
    </row>
    <row r="4" spans="1:9" ht="24" customHeight="1">
      <c r="A4" s="401"/>
      <c r="B4" s="397"/>
      <c r="C4" s="71" t="s">
        <v>88</v>
      </c>
      <c r="D4" s="71" t="s">
        <v>89</v>
      </c>
      <c r="E4" s="71" t="s">
        <v>90</v>
      </c>
      <c r="F4" s="71" t="s">
        <v>91</v>
      </c>
      <c r="G4" s="71" t="s">
        <v>92</v>
      </c>
      <c r="H4" s="72" t="s">
        <v>93</v>
      </c>
      <c r="I4" s="72" t="s">
        <v>94</v>
      </c>
    </row>
    <row r="5" spans="1:9" s="80" customFormat="1" ht="12.75" customHeight="1">
      <c r="A5" s="55" t="s">
        <v>64</v>
      </c>
      <c r="B5" s="57">
        <f>SUM(C5:I5)</f>
        <v>327216.32999999996</v>
      </c>
      <c r="C5" s="57">
        <f>SUM(C6:C25)</f>
        <v>106400.48000000001</v>
      </c>
      <c r="D5" s="57">
        <f t="shared" ref="D5:I5" si="0">SUM(D6:D25)</f>
        <v>32076.649999999991</v>
      </c>
      <c r="E5" s="57">
        <f t="shared" si="0"/>
        <v>3310.3800000000006</v>
      </c>
      <c r="F5" s="57">
        <f t="shared" si="0"/>
        <v>16124.94</v>
      </c>
      <c r="G5" s="57">
        <f t="shared" si="0"/>
        <v>39776.01999999999</v>
      </c>
      <c r="H5" s="57">
        <f t="shared" si="0"/>
        <v>2601.61</v>
      </c>
      <c r="I5" s="57">
        <f t="shared" si="0"/>
        <v>126926.25</v>
      </c>
    </row>
    <row r="6" spans="1:9" s="80" customFormat="1" ht="12.75" customHeight="1">
      <c r="A6" s="60" t="s">
        <v>65</v>
      </c>
      <c r="B6" s="57">
        <f>SUM(C6:I6)</f>
        <v>18121.349999999999</v>
      </c>
      <c r="C6" s="251">
        <v>5552.3</v>
      </c>
      <c r="D6" s="251">
        <v>2029.27</v>
      </c>
      <c r="E6" s="251">
        <v>200.59</v>
      </c>
      <c r="F6" s="251">
        <v>241.9</v>
      </c>
      <c r="G6" s="251">
        <v>4103.01</v>
      </c>
      <c r="H6" s="251">
        <v>3.58</v>
      </c>
      <c r="I6" s="251">
        <v>5990.7</v>
      </c>
    </row>
    <row r="7" spans="1:9" ht="12.75" customHeight="1">
      <c r="A7" s="61" t="s">
        <v>66</v>
      </c>
      <c r="B7" s="57">
        <f t="shared" ref="B7:B25" si="1">SUM(C7:I7)</f>
        <v>49269.740000000005</v>
      </c>
      <c r="C7" s="251">
        <v>8072.33</v>
      </c>
      <c r="D7" s="251">
        <v>1438.24</v>
      </c>
      <c r="E7" s="251">
        <v>51.29</v>
      </c>
      <c r="F7" s="251">
        <v>1067.81</v>
      </c>
      <c r="G7" s="251">
        <v>2408.6999999999998</v>
      </c>
      <c r="H7" s="251" t="s">
        <v>178</v>
      </c>
      <c r="I7" s="251">
        <v>36231.370000000003</v>
      </c>
    </row>
    <row r="8" spans="1:9" ht="12.75" customHeight="1">
      <c r="A8" s="61" t="s">
        <v>67</v>
      </c>
      <c r="B8" s="57">
        <f t="shared" si="1"/>
        <v>17660.91</v>
      </c>
      <c r="C8" s="251">
        <v>10906.28</v>
      </c>
      <c r="D8" s="251">
        <v>2618.44</v>
      </c>
      <c r="E8" s="251">
        <v>288.19</v>
      </c>
      <c r="F8" s="251">
        <v>249.8</v>
      </c>
      <c r="G8" s="251">
        <v>3100.35</v>
      </c>
      <c r="H8" s="251">
        <v>403.48</v>
      </c>
      <c r="I8" s="251">
        <v>94.37</v>
      </c>
    </row>
    <row r="9" spans="1:9" ht="12.75" customHeight="1">
      <c r="A9" s="61" t="s">
        <v>68</v>
      </c>
      <c r="B9" s="57">
        <f t="shared" si="1"/>
        <v>54234.239999999998</v>
      </c>
      <c r="C9" s="251">
        <v>8828.0499999999993</v>
      </c>
      <c r="D9" s="251">
        <v>2993.46</v>
      </c>
      <c r="E9" s="251">
        <v>81.5</v>
      </c>
      <c r="F9" s="251">
        <v>265.3</v>
      </c>
      <c r="G9" s="251">
        <v>2768.9</v>
      </c>
      <c r="H9" s="251">
        <v>31.3</v>
      </c>
      <c r="I9" s="251">
        <v>39265.730000000003</v>
      </c>
    </row>
    <row r="10" spans="1:9" ht="12.75" customHeight="1">
      <c r="A10" s="61" t="s">
        <v>69</v>
      </c>
      <c r="B10" s="57">
        <f t="shared" si="1"/>
        <v>7317.62</v>
      </c>
      <c r="C10" s="251">
        <v>3518.56</v>
      </c>
      <c r="D10" s="251">
        <v>1172.6199999999999</v>
      </c>
      <c r="E10" s="251">
        <v>304</v>
      </c>
      <c r="F10" s="251" t="s">
        <v>178</v>
      </c>
      <c r="G10" s="251">
        <v>1619.37</v>
      </c>
      <c r="H10" s="251">
        <v>703.07</v>
      </c>
      <c r="I10" s="251" t="s">
        <v>178</v>
      </c>
    </row>
    <row r="11" spans="1:9" ht="12.75" customHeight="1">
      <c r="A11" s="61" t="s">
        <v>70</v>
      </c>
      <c r="B11" s="57">
        <f t="shared" si="1"/>
        <v>14760.21</v>
      </c>
      <c r="C11" s="251">
        <v>7516.08</v>
      </c>
      <c r="D11" s="251">
        <v>1413.41</v>
      </c>
      <c r="E11" s="251">
        <v>283.18</v>
      </c>
      <c r="F11" s="251">
        <v>530.66999999999996</v>
      </c>
      <c r="G11" s="251">
        <v>1905.87</v>
      </c>
      <c r="H11" s="251">
        <v>11.5</v>
      </c>
      <c r="I11" s="251">
        <v>3099.5</v>
      </c>
    </row>
    <row r="12" spans="1:9" ht="12.75" customHeight="1">
      <c r="A12" s="61" t="s">
        <v>71</v>
      </c>
      <c r="B12" s="57">
        <f t="shared" si="1"/>
        <v>19415.13</v>
      </c>
      <c r="C12" s="251">
        <v>6143.98</v>
      </c>
      <c r="D12" s="251">
        <v>3718.97</v>
      </c>
      <c r="E12" s="251">
        <v>290.5</v>
      </c>
      <c r="F12" s="251">
        <v>96.7</v>
      </c>
      <c r="G12" s="251">
        <v>2557.19</v>
      </c>
      <c r="H12" s="251">
        <v>119.62</v>
      </c>
      <c r="I12" s="251">
        <v>6488.17</v>
      </c>
    </row>
    <row r="13" spans="1:9" ht="12.75" customHeight="1">
      <c r="A13" s="61" t="s">
        <v>72</v>
      </c>
      <c r="B13" s="57">
        <f t="shared" si="1"/>
        <v>12476.749999999998</v>
      </c>
      <c r="C13" s="251">
        <v>7170.49</v>
      </c>
      <c r="D13" s="251">
        <v>2310.5100000000002</v>
      </c>
      <c r="E13" s="251">
        <v>214.96</v>
      </c>
      <c r="F13" s="251">
        <v>443.25</v>
      </c>
      <c r="G13" s="251">
        <v>2071.44</v>
      </c>
      <c r="H13" s="251">
        <v>0.8</v>
      </c>
      <c r="I13" s="251">
        <v>265.3</v>
      </c>
    </row>
    <row r="14" spans="1:9" ht="12.75" customHeight="1">
      <c r="A14" s="61" t="s">
        <v>73</v>
      </c>
      <c r="B14" s="57">
        <f t="shared" si="1"/>
        <v>13421.400000000001</v>
      </c>
      <c r="C14" s="251">
        <v>4345.82</v>
      </c>
      <c r="D14" s="251">
        <v>746.03</v>
      </c>
      <c r="E14" s="251">
        <v>255.14</v>
      </c>
      <c r="F14" s="251">
        <v>2229.35</v>
      </c>
      <c r="G14" s="251">
        <v>2643.69</v>
      </c>
      <c r="H14" s="251">
        <v>6.6</v>
      </c>
      <c r="I14" s="251">
        <v>3194.77</v>
      </c>
    </row>
    <row r="15" spans="1:9" s="66" customFormat="1" ht="12.75" customHeight="1">
      <c r="A15" s="61" t="s">
        <v>74</v>
      </c>
      <c r="B15" s="57">
        <f t="shared" si="1"/>
        <v>13888.77</v>
      </c>
      <c r="C15" s="251">
        <v>6805.18</v>
      </c>
      <c r="D15" s="251">
        <v>1049.26</v>
      </c>
      <c r="E15" s="251">
        <v>28.3</v>
      </c>
      <c r="F15" s="251">
        <v>1180.69</v>
      </c>
      <c r="G15" s="251">
        <v>633.94000000000005</v>
      </c>
      <c r="H15" s="251" t="s">
        <v>178</v>
      </c>
      <c r="I15" s="251">
        <v>4191.3999999999996</v>
      </c>
    </row>
    <row r="16" spans="1:9" ht="12.75" customHeight="1">
      <c r="A16" s="61" t="s">
        <v>75</v>
      </c>
      <c r="B16" s="57">
        <f t="shared" si="1"/>
        <v>5913.68</v>
      </c>
      <c r="C16" s="251">
        <v>2619.3000000000002</v>
      </c>
      <c r="D16" s="251">
        <v>548.26</v>
      </c>
      <c r="E16" s="251">
        <v>295.74</v>
      </c>
      <c r="F16" s="251">
        <v>56</v>
      </c>
      <c r="G16" s="251">
        <v>1719.25</v>
      </c>
      <c r="H16" s="251">
        <v>656.24</v>
      </c>
      <c r="I16" s="251">
        <v>18.89</v>
      </c>
    </row>
    <row r="17" spans="1:9" ht="12.75" customHeight="1">
      <c r="A17" s="61" t="s">
        <v>76</v>
      </c>
      <c r="B17" s="57">
        <f t="shared" si="1"/>
        <v>3320.67</v>
      </c>
      <c r="C17" s="251">
        <v>331.31</v>
      </c>
      <c r="D17" s="251">
        <v>203.3</v>
      </c>
      <c r="E17" s="251">
        <v>71.58</v>
      </c>
      <c r="F17" s="251" t="s">
        <v>178</v>
      </c>
      <c r="G17" s="251">
        <v>291.77</v>
      </c>
      <c r="H17" s="251">
        <v>502.56</v>
      </c>
      <c r="I17" s="251">
        <v>1920.15</v>
      </c>
    </row>
    <row r="18" spans="1:9" ht="12.75" customHeight="1">
      <c r="A18" s="61" t="s">
        <v>77</v>
      </c>
      <c r="B18" s="57">
        <f t="shared" si="1"/>
        <v>15262.32</v>
      </c>
      <c r="C18" s="251">
        <v>5540.23</v>
      </c>
      <c r="D18" s="251">
        <v>972.32</v>
      </c>
      <c r="E18" s="251">
        <v>102.95</v>
      </c>
      <c r="F18" s="251">
        <v>4195.9799999999996</v>
      </c>
      <c r="G18" s="251">
        <v>3410.3</v>
      </c>
      <c r="H18" s="251" t="s">
        <v>178</v>
      </c>
      <c r="I18" s="251">
        <v>1040.54</v>
      </c>
    </row>
    <row r="19" spans="1:9" s="66" customFormat="1" ht="12.75" customHeight="1">
      <c r="A19" s="61" t="s">
        <v>78</v>
      </c>
      <c r="B19" s="57">
        <f t="shared" si="1"/>
        <v>13569.07</v>
      </c>
      <c r="C19" s="251">
        <v>5384.8</v>
      </c>
      <c r="D19" s="251">
        <v>428.54</v>
      </c>
      <c r="E19" s="251">
        <v>11.53</v>
      </c>
      <c r="F19" s="251">
        <v>4736.1400000000003</v>
      </c>
      <c r="G19" s="251">
        <v>1279.76</v>
      </c>
      <c r="H19" s="251" t="s">
        <v>178</v>
      </c>
      <c r="I19" s="251">
        <v>1728.3</v>
      </c>
    </row>
    <row r="20" spans="1:9" ht="12.75" customHeight="1">
      <c r="A20" s="61" t="s">
        <v>79</v>
      </c>
      <c r="B20" s="57">
        <f t="shared" si="1"/>
        <v>33486.03</v>
      </c>
      <c r="C20" s="251">
        <v>16467.599999999999</v>
      </c>
      <c r="D20" s="251">
        <v>8577.93</v>
      </c>
      <c r="E20" s="251">
        <v>339.01</v>
      </c>
      <c r="F20" s="251">
        <v>2.7</v>
      </c>
      <c r="G20" s="251">
        <v>5511.38</v>
      </c>
      <c r="H20" s="251">
        <v>161.11000000000001</v>
      </c>
      <c r="I20" s="251">
        <v>2426.3000000000002</v>
      </c>
    </row>
    <row r="21" spans="1:9" ht="12.75" customHeight="1">
      <c r="A21" s="60" t="s">
        <v>80</v>
      </c>
      <c r="B21" s="57">
        <f t="shared" si="1"/>
        <v>3906.97</v>
      </c>
      <c r="C21" s="251">
        <v>1305.02</v>
      </c>
      <c r="D21" s="251">
        <v>461.8</v>
      </c>
      <c r="E21" s="251">
        <v>175.3</v>
      </c>
      <c r="F21" s="251">
        <v>4</v>
      </c>
      <c r="G21" s="251">
        <v>1960.85</v>
      </c>
      <c r="H21" s="251" t="s">
        <v>178</v>
      </c>
      <c r="I21" s="251" t="s">
        <v>178</v>
      </c>
    </row>
    <row r="22" spans="1:9" ht="12.75" customHeight="1">
      <c r="A22" s="61" t="s">
        <v>81</v>
      </c>
      <c r="B22" s="57">
        <f t="shared" si="1"/>
        <v>29746</v>
      </c>
      <c r="C22" s="251">
        <v>4759.13</v>
      </c>
      <c r="D22" s="251">
        <v>1231.3</v>
      </c>
      <c r="E22" s="251">
        <v>315.92</v>
      </c>
      <c r="F22" s="251">
        <v>818.85</v>
      </c>
      <c r="G22" s="251">
        <v>1659.99</v>
      </c>
      <c r="H22" s="251">
        <v>1.75</v>
      </c>
      <c r="I22" s="251">
        <v>20959.060000000001</v>
      </c>
    </row>
    <row r="23" spans="1:9" ht="12.75" customHeight="1">
      <c r="A23" s="61" t="s">
        <v>82</v>
      </c>
      <c r="B23" s="57">
        <f t="shared" si="1"/>
        <v>13</v>
      </c>
      <c r="C23" s="251">
        <v>4.7</v>
      </c>
      <c r="D23" s="251">
        <v>1.6</v>
      </c>
      <c r="E23" s="251">
        <v>0.3</v>
      </c>
      <c r="F23" s="251" t="s">
        <v>178</v>
      </c>
      <c r="G23" s="251">
        <v>6.4</v>
      </c>
      <c r="H23" s="251" t="s">
        <v>178</v>
      </c>
      <c r="I23" s="251">
        <v>0</v>
      </c>
    </row>
    <row r="24" spans="1:9" ht="12.75" customHeight="1">
      <c r="A24" s="61" t="s">
        <v>83</v>
      </c>
      <c r="B24" s="197">
        <f t="shared" si="1"/>
        <v>3.5000000000000004</v>
      </c>
      <c r="C24" s="252">
        <v>2.6</v>
      </c>
      <c r="D24" s="252">
        <v>0.2</v>
      </c>
      <c r="E24" s="252">
        <v>0.1</v>
      </c>
      <c r="F24" s="252" t="s">
        <v>178</v>
      </c>
      <c r="G24" s="251">
        <v>0.2</v>
      </c>
      <c r="H24" s="251" t="s">
        <v>178</v>
      </c>
      <c r="I24" s="251">
        <v>0.4</v>
      </c>
    </row>
    <row r="25" spans="1:9" ht="12.75" customHeight="1">
      <c r="A25" s="63" t="s">
        <v>84</v>
      </c>
      <c r="B25" s="65">
        <f t="shared" si="1"/>
        <v>1428.97</v>
      </c>
      <c r="C25" s="253">
        <v>1126.72</v>
      </c>
      <c r="D25" s="253">
        <v>161.19</v>
      </c>
      <c r="E25" s="253">
        <v>0.3</v>
      </c>
      <c r="F25" s="253">
        <v>5.8</v>
      </c>
      <c r="G25" s="253">
        <v>123.66</v>
      </c>
      <c r="H25" s="253" t="s">
        <v>178</v>
      </c>
      <c r="I25" s="253">
        <v>11.3</v>
      </c>
    </row>
    <row r="26" spans="1:9" ht="12.75" customHeight="1">
      <c r="B26" s="81"/>
      <c r="C26" s="81"/>
      <c r="D26" s="81"/>
      <c r="E26" s="81"/>
      <c r="F26" s="81"/>
      <c r="G26" s="81"/>
      <c r="H26" s="81"/>
      <c r="I26" s="81"/>
    </row>
    <row r="27" spans="1:9">
      <c r="A27" s="150"/>
      <c r="C27" s="59"/>
      <c r="D27" s="59"/>
      <c r="E27" s="59"/>
      <c r="F27" s="59"/>
      <c r="G27" s="59"/>
      <c r="H27" s="62"/>
      <c r="I27" s="59"/>
    </row>
    <row r="28" spans="1:9">
      <c r="C28" s="59"/>
      <c r="D28" s="59"/>
      <c r="E28" s="59"/>
      <c r="F28" s="59"/>
      <c r="G28" s="59"/>
      <c r="H28" s="59"/>
      <c r="I28" s="59"/>
    </row>
    <row r="29" spans="1:9">
      <c r="C29" s="59"/>
      <c r="D29" s="59"/>
      <c r="E29" s="59"/>
      <c r="F29" s="59"/>
      <c r="G29" s="59"/>
      <c r="H29" s="59"/>
      <c r="I29" s="59"/>
    </row>
    <row r="30" spans="1:9">
      <c r="C30" s="59"/>
      <c r="D30" s="59"/>
      <c r="E30" s="59"/>
      <c r="F30" s="59"/>
      <c r="G30" s="59"/>
      <c r="H30" s="59"/>
      <c r="I30" s="59"/>
    </row>
    <row r="31" spans="1:9">
      <c r="C31" s="59"/>
      <c r="D31" s="59"/>
      <c r="E31" s="59"/>
      <c r="F31" s="59"/>
      <c r="G31" s="59"/>
      <c r="H31" s="59"/>
      <c r="I31" s="59"/>
    </row>
    <row r="32" spans="1:9">
      <c r="C32" s="59"/>
      <c r="D32" s="59"/>
      <c r="E32" s="59"/>
      <c r="F32" s="59"/>
      <c r="G32" s="59"/>
      <c r="H32" s="59"/>
      <c r="I32" s="59"/>
    </row>
    <row r="33" spans="3:9">
      <c r="C33" s="59"/>
      <c r="D33" s="59"/>
      <c r="E33" s="59"/>
      <c r="F33" s="59"/>
      <c r="G33" s="59"/>
      <c r="H33" s="59"/>
      <c r="I33" s="59"/>
    </row>
    <row r="34" spans="3:9">
      <c r="C34" s="59"/>
      <c r="D34" s="59"/>
      <c r="E34" s="59"/>
      <c r="F34" s="59"/>
      <c r="G34" s="59"/>
      <c r="H34" s="62"/>
      <c r="I34" s="59"/>
    </row>
    <row r="35" spans="3:9">
      <c r="C35" s="59"/>
      <c r="D35" s="59"/>
      <c r="E35" s="59"/>
      <c r="F35" s="59"/>
      <c r="G35" s="59"/>
      <c r="H35" s="59"/>
      <c r="I35" s="59"/>
    </row>
    <row r="36" spans="3:9">
      <c r="C36" s="59"/>
      <c r="D36" s="59"/>
      <c r="E36" s="59"/>
      <c r="F36" s="59"/>
      <c r="G36" s="59"/>
      <c r="H36" s="59"/>
      <c r="I36" s="59"/>
    </row>
    <row r="37" spans="3:9">
      <c r="C37" s="59"/>
      <c r="D37" s="59"/>
      <c r="E37" s="59"/>
      <c r="F37" s="59"/>
      <c r="G37" s="59"/>
      <c r="H37" s="62"/>
      <c r="I37" s="59"/>
    </row>
    <row r="38" spans="3:9">
      <c r="C38" s="59"/>
      <c r="D38" s="59"/>
      <c r="E38" s="59"/>
      <c r="F38" s="59"/>
      <c r="G38" s="59"/>
      <c r="H38" s="62"/>
      <c r="I38" s="59"/>
    </row>
    <row r="39" spans="3:9">
      <c r="C39" s="59"/>
      <c r="D39" s="59"/>
      <c r="E39" s="59"/>
      <c r="F39" s="59"/>
      <c r="G39" s="59"/>
      <c r="H39" s="59"/>
      <c r="I39" s="59"/>
    </row>
    <row r="40" spans="3:9">
      <c r="C40" s="59"/>
      <c r="D40" s="59"/>
      <c r="E40" s="59"/>
      <c r="F40" s="59"/>
      <c r="G40" s="59"/>
      <c r="H40" s="62"/>
      <c r="I40" s="59"/>
    </row>
    <row r="41" spans="3:9">
      <c r="C41" s="59"/>
      <c r="D41" s="59"/>
      <c r="E41" s="59"/>
      <c r="F41" s="62"/>
      <c r="G41" s="59"/>
      <c r="H41" s="62"/>
      <c r="I41" s="62"/>
    </row>
    <row r="42" spans="3:9">
      <c r="C42" s="59"/>
      <c r="D42" s="59"/>
      <c r="E42" s="62"/>
      <c r="F42" s="62"/>
      <c r="G42" s="62"/>
      <c r="H42" s="62"/>
      <c r="I42" s="59"/>
    </row>
    <row r="43" spans="3:9">
      <c r="C43" s="59"/>
      <c r="D43" s="59"/>
      <c r="E43" s="59"/>
      <c r="F43" s="59"/>
      <c r="G43" s="59"/>
      <c r="H43" s="62"/>
      <c r="I43" s="5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6"/>
  <sheetViews>
    <sheetView workbookViewId="0">
      <selection activeCell="R15" sqref="R15"/>
    </sheetView>
  </sheetViews>
  <sheetFormatPr defaultRowHeight="12.75"/>
  <cols>
    <col min="1" max="1" width="22.140625" style="82" customWidth="1"/>
    <col min="2" max="3" width="11.42578125" style="82" customWidth="1"/>
    <col min="4" max="4" width="8.28515625" style="82" customWidth="1"/>
    <col min="5" max="5" width="10" style="82" customWidth="1"/>
    <col min="6" max="6" width="9.28515625" style="82" customWidth="1"/>
    <col min="7" max="7" width="9" style="82" customWidth="1"/>
    <col min="8" max="8" width="10" style="82" customWidth="1"/>
    <col min="9" max="9" width="10.28515625" style="82" customWidth="1"/>
    <col min="10" max="10" width="8.28515625" style="82" customWidth="1"/>
    <col min="11" max="11" width="11.42578125" style="82" customWidth="1"/>
    <col min="12" max="12" width="10.28515625" style="82" customWidth="1"/>
    <col min="13" max="13" width="8.7109375" style="82" customWidth="1"/>
    <col min="14" max="16" width="9.140625" style="82"/>
    <col min="17" max="17" width="9.28515625" style="344" customWidth="1"/>
    <col min="18" max="20" width="9.140625" style="82"/>
    <col min="21" max="21" width="11" style="82" customWidth="1"/>
    <col min="22" max="252" width="9.140625" style="82"/>
    <col min="253" max="253" width="22.140625" style="82" customWidth="1"/>
    <col min="254" max="255" width="11.42578125" style="82" customWidth="1"/>
    <col min="256" max="256" width="8.28515625" style="82" customWidth="1"/>
    <col min="257" max="257" width="10" style="82" customWidth="1"/>
    <col min="258" max="258" width="9.28515625" style="82" customWidth="1"/>
    <col min="259" max="259" width="9" style="82" customWidth="1"/>
    <col min="260" max="260" width="10" style="82" customWidth="1"/>
    <col min="261" max="261" width="10.28515625" style="82" customWidth="1"/>
    <col min="262" max="262" width="8.28515625" style="82" customWidth="1"/>
    <col min="263" max="264" width="11.42578125" style="82" customWidth="1"/>
    <col min="265" max="265" width="8" style="82" customWidth="1"/>
    <col min="266" max="508" width="9.140625" style="82"/>
    <col min="509" max="509" width="22.140625" style="82" customWidth="1"/>
    <col min="510" max="511" width="11.42578125" style="82" customWidth="1"/>
    <col min="512" max="512" width="8.28515625" style="82" customWidth="1"/>
    <col min="513" max="513" width="10" style="82" customWidth="1"/>
    <col min="514" max="514" width="9.28515625" style="82" customWidth="1"/>
    <col min="515" max="515" width="9" style="82" customWidth="1"/>
    <col min="516" max="516" width="10" style="82" customWidth="1"/>
    <col min="517" max="517" width="10.28515625" style="82" customWidth="1"/>
    <col min="518" max="518" width="8.28515625" style="82" customWidth="1"/>
    <col min="519" max="520" width="11.42578125" style="82" customWidth="1"/>
    <col min="521" max="521" width="8" style="82" customWidth="1"/>
    <col min="522" max="764" width="9.140625" style="82"/>
    <col min="765" max="765" width="22.140625" style="82" customWidth="1"/>
    <col min="766" max="767" width="11.42578125" style="82" customWidth="1"/>
    <col min="768" max="768" width="8.28515625" style="82" customWidth="1"/>
    <col min="769" max="769" width="10" style="82" customWidth="1"/>
    <col min="770" max="770" width="9.28515625" style="82" customWidth="1"/>
    <col min="771" max="771" width="9" style="82" customWidth="1"/>
    <col min="772" max="772" width="10" style="82" customWidth="1"/>
    <col min="773" max="773" width="10.28515625" style="82" customWidth="1"/>
    <col min="774" max="774" width="8.28515625" style="82" customWidth="1"/>
    <col min="775" max="776" width="11.42578125" style="82" customWidth="1"/>
    <col min="777" max="777" width="8" style="82" customWidth="1"/>
    <col min="778" max="1020" width="9.140625" style="82"/>
    <col min="1021" max="1021" width="22.140625" style="82" customWidth="1"/>
    <col min="1022" max="1023" width="11.42578125" style="82" customWidth="1"/>
    <col min="1024" max="1024" width="8.28515625" style="82" customWidth="1"/>
    <col min="1025" max="1025" width="10" style="82" customWidth="1"/>
    <col min="1026" max="1026" width="9.28515625" style="82" customWidth="1"/>
    <col min="1027" max="1027" width="9" style="82" customWidth="1"/>
    <col min="1028" max="1028" width="10" style="82" customWidth="1"/>
    <col min="1029" max="1029" width="10.28515625" style="82" customWidth="1"/>
    <col min="1030" max="1030" width="8.28515625" style="82" customWidth="1"/>
    <col min="1031" max="1032" width="11.42578125" style="82" customWidth="1"/>
    <col min="1033" max="1033" width="8" style="82" customWidth="1"/>
    <col min="1034" max="1276" width="9.140625" style="82"/>
    <col min="1277" max="1277" width="22.140625" style="82" customWidth="1"/>
    <col min="1278" max="1279" width="11.42578125" style="82" customWidth="1"/>
    <col min="1280" max="1280" width="8.28515625" style="82" customWidth="1"/>
    <col min="1281" max="1281" width="10" style="82" customWidth="1"/>
    <col min="1282" max="1282" width="9.28515625" style="82" customWidth="1"/>
    <col min="1283" max="1283" width="9" style="82" customWidth="1"/>
    <col min="1284" max="1284" width="10" style="82" customWidth="1"/>
    <col min="1285" max="1285" width="10.28515625" style="82" customWidth="1"/>
    <col min="1286" max="1286" width="8.28515625" style="82" customWidth="1"/>
    <col min="1287" max="1288" width="11.42578125" style="82" customWidth="1"/>
    <col min="1289" max="1289" width="8" style="82" customWidth="1"/>
    <col min="1290" max="1532" width="9.140625" style="82"/>
    <col min="1533" max="1533" width="22.140625" style="82" customWidth="1"/>
    <col min="1534" max="1535" width="11.42578125" style="82" customWidth="1"/>
    <col min="1536" max="1536" width="8.28515625" style="82" customWidth="1"/>
    <col min="1537" max="1537" width="10" style="82" customWidth="1"/>
    <col min="1538" max="1538" width="9.28515625" style="82" customWidth="1"/>
    <col min="1539" max="1539" width="9" style="82" customWidth="1"/>
    <col min="1540" max="1540" width="10" style="82" customWidth="1"/>
    <col min="1541" max="1541" width="10.28515625" style="82" customWidth="1"/>
    <col min="1542" max="1542" width="8.28515625" style="82" customWidth="1"/>
    <col min="1543" max="1544" width="11.42578125" style="82" customWidth="1"/>
    <col min="1545" max="1545" width="8" style="82" customWidth="1"/>
    <col min="1546" max="1788" width="9.140625" style="82"/>
    <col min="1789" max="1789" width="22.140625" style="82" customWidth="1"/>
    <col min="1790" max="1791" width="11.42578125" style="82" customWidth="1"/>
    <col min="1792" max="1792" width="8.28515625" style="82" customWidth="1"/>
    <col min="1793" max="1793" width="10" style="82" customWidth="1"/>
    <col min="1794" max="1794" width="9.28515625" style="82" customWidth="1"/>
    <col min="1795" max="1795" width="9" style="82" customWidth="1"/>
    <col min="1796" max="1796" width="10" style="82" customWidth="1"/>
    <col min="1797" max="1797" width="10.28515625" style="82" customWidth="1"/>
    <col min="1798" max="1798" width="8.28515625" style="82" customWidth="1"/>
    <col min="1799" max="1800" width="11.42578125" style="82" customWidth="1"/>
    <col min="1801" max="1801" width="8" style="82" customWidth="1"/>
    <col min="1802" max="2044" width="9.140625" style="82"/>
    <col min="2045" max="2045" width="22.140625" style="82" customWidth="1"/>
    <col min="2046" max="2047" width="11.42578125" style="82" customWidth="1"/>
    <col min="2048" max="2048" width="8.28515625" style="82" customWidth="1"/>
    <col min="2049" max="2049" width="10" style="82" customWidth="1"/>
    <col min="2050" max="2050" width="9.28515625" style="82" customWidth="1"/>
    <col min="2051" max="2051" width="9" style="82" customWidth="1"/>
    <col min="2052" max="2052" width="10" style="82" customWidth="1"/>
    <col min="2053" max="2053" width="10.28515625" style="82" customWidth="1"/>
    <col min="2054" max="2054" width="8.28515625" style="82" customWidth="1"/>
    <col min="2055" max="2056" width="11.42578125" style="82" customWidth="1"/>
    <col min="2057" max="2057" width="8" style="82" customWidth="1"/>
    <col min="2058" max="2300" width="9.140625" style="82"/>
    <col min="2301" max="2301" width="22.140625" style="82" customWidth="1"/>
    <col min="2302" max="2303" width="11.42578125" style="82" customWidth="1"/>
    <col min="2304" max="2304" width="8.28515625" style="82" customWidth="1"/>
    <col min="2305" max="2305" width="10" style="82" customWidth="1"/>
    <col min="2306" max="2306" width="9.28515625" style="82" customWidth="1"/>
    <col min="2307" max="2307" width="9" style="82" customWidth="1"/>
    <col min="2308" max="2308" width="10" style="82" customWidth="1"/>
    <col min="2309" max="2309" width="10.28515625" style="82" customWidth="1"/>
    <col min="2310" max="2310" width="8.28515625" style="82" customWidth="1"/>
    <col min="2311" max="2312" width="11.42578125" style="82" customWidth="1"/>
    <col min="2313" max="2313" width="8" style="82" customWidth="1"/>
    <col min="2314" max="2556" width="9.140625" style="82"/>
    <col min="2557" max="2557" width="22.140625" style="82" customWidth="1"/>
    <col min="2558" max="2559" width="11.42578125" style="82" customWidth="1"/>
    <col min="2560" max="2560" width="8.28515625" style="82" customWidth="1"/>
    <col min="2561" max="2561" width="10" style="82" customWidth="1"/>
    <col min="2562" max="2562" width="9.28515625" style="82" customWidth="1"/>
    <col min="2563" max="2563" width="9" style="82" customWidth="1"/>
    <col min="2564" max="2564" width="10" style="82" customWidth="1"/>
    <col min="2565" max="2565" width="10.28515625" style="82" customWidth="1"/>
    <col min="2566" max="2566" width="8.28515625" style="82" customWidth="1"/>
    <col min="2567" max="2568" width="11.42578125" style="82" customWidth="1"/>
    <col min="2569" max="2569" width="8" style="82" customWidth="1"/>
    <col min="2570" max="2812" width="9.140625" style="82"/>
    <col min="2813" max="2813" width="22.140625" style="82" customWidth="1"/>
    <col min="2814" max="2815" width="11.42578125" style="82" customWidth="1"/>
    <col min="2816" max="2816" width="8.28515625" style="82" customWidth="1"/>
    <col min="2817" max="2817" width="10" style="82" customWidth="1"/>
    <col min="2818" max="2818" width="9.28515625" style="82" customWidth="1"/>
    <col min="2819" max="2819" width="9" style="82" customWidth="1"/>
    <col min="2820" max="2820" width="10" style="82" customWidth="1"/>
    <col min="2821" max="2821" width="10.28515625" style="82" customWidth="1"/>
    <col min="2822" max="2822" width="8.28515625" style="82" customWidth="1"/>
    <col min="2823" max="2824" width="11.42578125" style="82" customWidth="1"/>
    <col min="2825" max="2825" width="8" style="82" customWidth="1"/>
    <col min="2826" max="3068" width="9.140625" style="82"/>
    <col min="3069" max="3069" width="22.140625" style="82" customWidth="1"/>
    <col min="3070" max="3071" width="11.42578125" style="82" customWidth="1"/>
    <col min="3072" max="3072" width="8.28515625" style="82" customWidth="1"/>
    <col min="3073" max="3073" width="10" style="82" customWidth="1"/>
    <col min="3074" max="3074" width="9.28515625" style="82" customWidth="1"/>
    <col min="3075" max="3075" width="9" style="82" customWidth="1"/>
    <col min="3076" max="3076" width="10" style="82" customWidth="1"/>
    <col min="3077" max="3077" width="10.28515625" style="82" customWidth="1"/>
    <col min="3078" max="3078" width="8.28515625" style="82" customWidth="1"/>
    <col min="3079" max="3080" width="11.42578125" style="82" customWidth="1"/>
    <col min="3081" max="3081" width="8" style="82" customWidth="1"/>
    <col min="3082" max="3324" width="9.140625" style="82"/>
    <col min="3325" max="3325" width="22.140625" style="82" customWidth="1"/>
    <col min="3326" max="3327" width="11.42578125" style="82" customWidth="1"/>
    <col min="3328" max="3328" width="8.28515625" style="82" customWidth="1"/>
    <col min="3329" max="3329" width="10" style="82" customWidth="1"/>
    <col min="3330" max="3330" width="9.28515625" style="82" customWidth="1"/>
    <col min="3331" max="3331" width="9" style="82" customWidth="1"/>
    <col min="3332" max="3332" width="10" style="82" customWidth="1"/>
    <col min="3333" max="3333" width="10.28515625" style="82" customWidth="1"/>
    <col min="3334" max="3334" width="8.28515625" style="82" customWidth="1"/>
    <col min="3335" max="3336" width="11.42578125" style="82" customWidth="1"/>
    <col min="3337" max="3337" width="8" style="82" customWidth="1"/>
    <col min="3338" max="3580" width="9.140625" style="82"/>
    <col min="3581" max="3581" width="22.140625" style="82" customWidth="1"/>
    <col min="3582" max="3583" width="11.42578125" style="82" customWidth="1"/>
    <col min="3584" max="3584" width="8.28515625" style="82" customWidth="1"/>
    <col min="3585" max="3585" width="10" style="82" customWidth="1"/>
    <col min="3586" max="3586" width="9.28515625" style="82" customWidth="1"/>
    <col min="3587" max="3587" width="9" style="82" customWidth="1"/>
    <col min="3588" max="3588" width="10" style="82" customWidth="1"/>
    <col min="3589" max="3589" width="10.28515625" style="82" customWidth="1"/>
    <col min="3590" max="3590" width="8.28515625" style="82" customWidth="1"/>
    <col min="3591" max="3592" width="11.42578125" style="82" customWidth="1"/>
    <col min="3593" max="3593" width="8" style="82" customWidth="1"/>
    <col min="3594" max="3836" width="9.140625" style="82"/>
    <col min="3837" max="3837" width="22.140625" style="82" customWidth="1"/>
    <col min="3838" max="3839" width="11.42578125" style="82" customWidth="1"/>
    <col min="3840" max="3840" width="8.28515625" style="82" customWidth="1"/>
    <col min="3841" max="3841" width="10" style="82" customWidth="1"/>
    <col min="3842" max="3842" width="9.28515625" style="82" customWidth="1"/>
    <col min="3843" max="3843" width="9" style="82" customWidth="1"/>
    <col min="3844" max="3844" width="10" style="82" customWidth="1"/>
    <col min="3845" max="3845" width="10.28515625" style="82" customWidth="1"/>
    <col min="3846" max="3846" width="8.28515625" style="82" customWidth="1"/>
    <col min="3847" max="3848" width="11.42578125" style="82" customWidth="1"/>
    <col min="3849" max="3849" width="8" style="82" customWidth="1"/>
    <col min="3850" max="4092" width="9.140625" style="82"/>
    <col min="4093" max="4093" width="22.140625" style="82" customWidth="1"/>
    <col min="4094" max="4095" width="11.42578125" style="82" customWidth="1"/>
    <col min="4096" max="4096" width="8.28515625" style="82" customWidth="1"/>
    <col min="4097" max="4097" width="10" style="82" customWidth="1"/>
    <col min="4098" max="4098" width="9.28515625" style="82" customWidth="1"/>
    <col min="4099" max="4099" width="9" style="82" customWidth="1"/>
    <col min="4100" max="4100" width="10" style="82" customWidth="1"/>
    <col min="4101" max="4101" width="10.28515625" style="82" customWidth="1"/>
    <col min="4102" max="4102" width="8.28515625" style="82" customWidth="1"/>
    <col min="4103" max="4104" width="11.42578125" style="82" customWidth="1"/>
    <col min="4105" max="4105" width="8" style="82" customWidth="1"/>
    <col min="4106" max="4348" width="9.140625" style="82"/>
    <col min="4349" max="4349" width="22.140625" style="82" customWidth="1"/>
    <col min="4350" max="4351" width="11.42578125" style="82" customWidth="1"/>
    <col min="4352" max="4352" width="8.28515625" style="82" customWidth="1"/>
    <col min="4353" max="4353" width="10" style="82" customWidth="1"/>
    <col min="4354" max="4354" width="9.28515625" style="82" customWidth="1"/>
    <col min="4355" max="4355" width="9" style="82" customWidth="1"/>
    <col min="4356" max="4356" width="10" style="82" customWidth="1"/>
    <col min="4357" max="4357" width="10.28515625" style="82" customWidth="1"/>
    <col min="4358" max="4358" width="8.28515625" style="82" customWidth="1"/>
    <col min="4359" max="4360" width="11.42578125" style="82" customWidth="1"/>
    <col min="4361" max="4361" width="8" style="82" customWidth="1"/>
    <col min="4362" max="4604" width="9.140625" style="82"/>
    <col min="4605" max="4605" width="22.140625" style="82" customWidth="1"/>
    <col min="4606" max="4607" width="11.42578125" style="82" customWidth="1"/>
    <col min="4608" max="4608" width="8.28515625" style="82" customWidth="1"/>
    <col min="4609" max="4609" width="10" style="82" customWidth="1"/>
    <col min="4610" max="4610" width="9.28515625" style="82" customWidth="1"/>
    <col min="4611" max="4611" width="9" style="82" customWidth="1"/>
    <col min="4612" max="4612" width="10" style="82" customWidth="1"/>
    <col min="4613" max="4613" width="10.28515625" style="82" customWidth="1"/>
    <col min="4614" max="4614" width="8.28515625" style="82" customWidth="1"/>
    <col min="4615" max="4616" width="11.42578125" style="82" customWidth="1"/>
    <col min="4617" max="4617" width="8" style="82" customWidth="1"/>
    <col min="4618" max="4860" width="9.140625" style="82"/>
    <col min="4861" max="4861" width="22.140625" style="82" customWidth="1"/>
    <col min="4862" max="4863" width="11.42578125" style="82" customWidth="1"/>
    <col min="4864" max="4864" width="8.28515625" style="82" customWidth="1"/>
    <col min="4865" max="4865" width="10" style="82" customWidth="1"/>
    <col min="4866" max="4866" width="9.28515625" style="82" customWidth="1"/>
    <col min="4867" max="4867" width="9" style="82" customWidth="1"/>
    <col min="4868" max="4868" width="10" style="82" customWidth="1"/>
    <col min="4869" max="4869" width="10.28515625" style="82" customWidth="1"/>
    <col min="4870" max="4870" width="8.28515625" style="82" customWidth="1"/>
    <col min="4871" max="4872" width="11.42578125" style="82" customWidth="1"/>
    <col min="4873" max="4873" width="8" style="82" customWidth="1"/>
    <col min="4874" max="5116" width="9.140625" style="82"/>
    <col min="5117" max="5117" width="22.140625" style="82" customWidth="1"/>
    <col min="5118" max="5119" width="11.42578125" style="82" customWidth="1"/>
    <col min="5120" max="5120" width="8.28515625" style="82" customWidth="1"/>
    <col min="5121" max="5121" width="10" style="82" customWidth="1"/>
    <col min="5122" max="5122" width="9.28515625" style="82" customWidth="1"/>
    <col min="5123" max="5123" width="9" style="82" customWidth="1"/>
    <col min="5124" max="5124" width="10" style="82" customWidth="1"/>
    <col min="5125" max="5125" width="10.28515625" style="82" customWidth="1"/>
    <col min="5126" max="5126" width="8.28515625" style="82" customWidth="1"/>
    <col min="5127" max="5128" width="11.42578125" style="82" customWidth="1"/>
    <col min="5129" max="5129" width="8" style="82" customWidth="1"/>
    <col min="5130" max="5372" width="9.140625" style="82"/>
    <col min="5373" max="5373" width="22.140625" style="82" customWidth="1"/>
    <col min="5374" max="5375" width="11.42578125" style="82" customWidth="1"/>
    <col min="5376" max="5376" width="8.28515625" style="82" customWidth="1"/>
    <col min="5377" max="5377" width="10" style="82" customWidth="1"/>
    <col min="5378" max="5378" width="9.28515625" style="82" customWidth="1"/>
    <col min="5379" max="5379" width="9" style="82" customWidth="1"/>
    <col min="5380" max="5380" width="10" style="82" customWidth="1"/>
    <col min="5381" max="5381" width="10.28515625" style="82" customWidth="1"/>
    <col min="5382" max="5382" width="8.28515625" style="82" customWidth="1"/>
    <col min="5383" max="5384" width="11.42578125" style="82" customWidth="1"/>
    <col min="5385" max="5385" width="8" style="82" customWidth="1"/>
    <col min="5386" max="5628" width="9.140625" style="82"/>
    <col min="5629" max="5629" width="22.140625" style="82" customWidth="1"/>
    <col min="5630" max="5631" width="11.42578125" style="82" customWidth="1"/>
    <col min="5632" max="5632" width="8.28515625" style="82" customWidth="1"/>
    <col min="5633" max="5633" width="10" style="82" customWidth="1"/>
    <col min="5634" max="5634" width="9.28515625" style="82" customWidth="1"/>
    <col min="5635" max="5635" width="9" style="82" customWidth="1"/>
    <col min="5636" max="5636" width="10" style="82" customWidth="1"/>
    <col min="5637" max="5637" width="10.28515625" style="82" customWidth="1"/>
    <col min="5638" max="5638" width="8.28515625" style="82" customWidth="1"/>
    <col min="5639" max="5640" width="11.42578125" style="82" customWidth="1"/>
    <col min="5641" max="5641" width="8" style="82" customWidth="1"/>
    <col min="5642" max="5884" width="9.140625" style="82"/>
    <col min="5885" max="5885" width="22.140625" style="82" customWidth="1"/>
    <col min="5886" max="5887" width="11.42578125" style="82" customWidth="1"/>
    <col min="5888" max="5888" width="8.28515625" style="82" customWidth="1"/>
    <col min="5889" max="5889" width="10" style="82" customWidth="1"/>
    <col min="5890" max="5890" width="9.28515625" style="82" customWidth="1"/>
    <col min="5891" max="5891" width="9" style="82" customWidth="1"/>
    <col min="5892" max="5892" width="10" style="82" customWidth="1"/>
    <col min="5893" max="5893" width="10.28515625" style="82" customWidth="1"/>
    <col min="5894" max="5894" width="8.28515625" style="82" customWidth="1"/>
    <col min="5895" max="5896" width="11.42578125" style="82" customWidth="1"/>
    <col min="5897" max="5897" width="8" style="82" customWidth="1"/>
    <col min="5898" max="6140" width="9.140625" style="82"/>
    <col min="6141" max="6141" width="22.140625" style="82" customWidth="1"/>
    <col min="6142" max="6143" width="11.42578125" style="82" customWidth="1"/>
    <col min="6144" max="6144" width="8.28515625" style="82" customWidth="1"/>
    <col min="6145" max="6145" width="10" style="82" customWidth="1"/>
    <col min="6146" max="6146" width="9.28515625" style="82" customWidth="1"/>
    <col min="6147" max="6147" width="9" style="82" customWidth="1"/>
    <col min="6148" max="6148" width="10" style="82" customWidth="1"/>
    <col min="6149" max="6149" width="10.28515625" style="82" customWidth="1"/>
    <col min="6150" max="6150" width="8.28515625" style="82" customWidth="1"/>
    <col min="6151" max="6152" width="11.42578125" style="82" customWidth="1"/>
    <col min="6153" max="6153" width="8" style="82" customWidth="1"/>
    <col min="6154" max="6396" width="9.140625" style="82"/>
    <col min="6397" max="6397" width="22.140625" style="82" customWidth="1"/>
    <col min="6398" max="6399" width="11.42578125" style="82" customWidth="1"/>
    <col min="6400" max="6400" width="8.28515625" style="82" customWidth="1"/>
    <col min="6401" max="6401" width="10" style="82" customWidth="1"/>
    <col min="6402" max="6402" width="9.28515625" style="82" customWidth="1"/>
    <col min="6403" max="6403" width="9" style="82" customWidth="1"/>
    <col min="6404" max="6404" width="10" style="82" customWidth="1"/>
    <col min="6405" max="6405" width="10.28515625" style="82" customWidth="1"/>
    <col min="6406" max="6406" width="8.28515625" style="82" customWidth="1"/>
    <col min="6407" max="6408" width="11.42578125" style="82" customWidth="1"/>
    <col min="6409" max="6409" width="8" style="82" customWidth="1"/>
    <col min="6410" max="6652" width="9.140625" style="82"/>
    <col min="6653" max="6653" width="22.140625" style="82" customWidth="1"/>
    <col min="6654" max="6655" width="11.42578125" style="82" customWidth="1"/>
    <col min="6656" max="6656" width="8.28515625" style="82" customWidth="1"/>
    <col min="6657" max="6657" width="10" style="82" customWidth="1"/>
    <col min="6658" max="6658" width="9.28515625" style="82" customWidth="1"/>
    <col min="6659" max="6659" width="9" style="82" customWidth="1"/>
    <col min="6660" max="6660" width="10" style="82" customWidth="1"/>
    <col min="6661" max="6661" width="10.28515625" style="82" customWidth="1"/>
    <col min="6662" max="6662" width="8.28515625" style="82" customWidth="1"/>
    <col min="6663" max="6664" width="11.42578125" style="82" customWidth="1"/>
    <col min="6665" max="6665" width="8" style="82" customWidth="1"/>
    <col min="6666" max="6908" width="9.140625" style="82"/>
    <col min="6909" max="6909" width="22.140625" style="82" customWidth="1"/>
    <col min="6910" max="6911" width="11.42578125" style="82" customWidth="1"/>
    <col min="6912" max="6912" width="8.28515625" style="82" customWidth="1"/>
    <col min="6913" max="6913" width="10" style="82" customWidth="1"/>
    <col min="6914" max="6914" width="9.28515625" style="82" customWidth="1"/>
    <col min="6915" max="6915" width="9" style="82" customWidth="1"/>
    <col min="6916" max="6916" width="10" style="82" customWidth="1"/>
    <col min="6917" max="6917" width="10.28515625" style="82" customWidth="1"/>
    <col min="6918" max="6918" width="8.28515625" style="82" customWidth="1"/>
    <col min="6919" max="6920" width="11.42578125" style="82" customWidth="1"/>
    <col min="6921" max="6921" width="8" style="82" customWidth="1"/>
    <col min="6922" max="7164" width="9.140625" style="82"/>
    <col min="7165" max="7165" width="22.140625" style="82" customWidth="1"/>
    <col min="7166" max="7167" width="11.42578125" style="82" customWidth="1"/>
    <col min="7168" max="7168" width="8.28515625" style="82" customWidth="1"/>
    <col min="7169" max="7169" width="10" style="82" customWidth="1"/>
    <col min="7170" max="7170" width="9.28515625" style="82" customWidth="1"/>
    <col min="7171" max="7171" width="9" style="82" customWidth="1"/>
    <col min="7172" max="7172" width="10" style="82" customWidth="1"/>
    <col min="7173" max="7173" width="10.28515625" style="82" customWidth="1"/>
    <col min="7174" max="7174" width="8.28515625" style="82" customWidth="1"/>
    <col min="7175" max="7176" width="11.42578125" style="82" customWidth="1"/>
    <col min="7177" max="7177" width="8" style="82" customWidth="1"/>
    <col min="7178" max="7420" width="9.140625" style="82"/>
    <col min="7421" max="7421" width="22.140625" style="82" customWidth="1"/>
    <col min="7422" max="7423" width="11.42578125" style="82" customWidth="1"/>
    <col min="7424" max="7424" width="8.28515625" style="82" customWidth="1"/>
    <col min="7425" max="7425" width="10" style="82" customWidth="1"/>
    <col min="7426" max="7426" width="9.28515625" style="82" customWidth="1"/>
    <col min="7427" max="7427" width="9" style="82" customWidth="1"/>
    <col min="7428" max="7428" width="10" style="82" customWidth="1"/>
    <col min="7429" max="7429" width="10.28515625" style="82" customWidth="1"/>
    <col min="7430" max="7430" width="8.28515625" style="82" customWidth="1"/>
    <col min="7431" max="7432" width="11.42578125" style="82" customWidth="1"/>
    <col min="7433" max="7433" width="8" style="82" customWidth="1"/>
    <col min="7434" max="7676" width="9.140625" style="82"/>
    <col min="7677" max="7677" width="22.140625" style="82" customWidth="1"/>
    <col min="7678" max="7679" width="11.42578125" style="82" customWidth="1"/>
    <col min="7680" max="7680" width="8.28515625" style="82" customWidth="1"/>
    <col min="7681" max="7681" width="10" style="82" customWidth="1"/>
    <col min="7682" max="7682" width="9.28515625" style="82" customWidth="1"/>
    <col min="7683" max="7683" width="9" style="82" customWidth="1"/>
    <col min="7684" max="7684" width="10" style="82" customWidth="1"/>
    <col min="7685" max="7685" width="10.28515625" style="82" customWidth="1"/>
    <col min="7686" max="7686" width="8.28515625" style="82" customWidth="1"/>
    <col min="7687" max="7688" width="11.42578125" style="82" customWidth="1"/>
    <col min="7689" max="7689" width="8" style="82" customWidth="1"/>
    <col min="7690" max="7932" width="9.140625" style="82"/>
    <col min="7933" max="7933" width="22.140625" style="82" customWidth="1"/>
    <col min="7934" max="7935" width="11.42578125" style="82" customWidth="1"/>
    <col min="7936" max="7936" width="8.28515625" style="82" customWidth="1"/>
    <col min="7937" max="7937" width="10" style="82" customWidth="1"/>
    <col min="7938" max="7938" width="9.28515625" style="82" customWidth="1"/>
    <col min="7939" max="7939" width="9" style="82" customWidth="1"/>
    <col min="7940" max="7940" width="10" style="82" customWidth="1"/>
    <col min="7941" max="7941" width="10.28515625" style="82" customWidth="1"/>
    <col min="7942" max="7942" width="8.28515625" style="82" customWidth="1"/>
    <col min="7943" max="7944" width="11.42578125" style="82" customWidth="1"/>
    <col min="7945" max="7945" width="8" style="82" customWidth="1"/>
    <col min="7946" max="8188" width="9.140625" style="82"/>
    <col min="8189" max="8189" width="22.140625" style="82" customWidth="1"/>
    <col min="8190" max="8191" width="11.42578125" style="82" customWidth="1"/>
    <col min="8192" max="8192" width="8.28515625" style="82" customWidth="1"/>
    <col min="8193" max="8193" width="10" style="82" customWidth="1"/>
    <col min="8194" max="8194" width="9.28515625" style="82" customWidth="1"/>
    <col min="8195" max="8195" width="9" style="82" customWidth="1"/>
    <col min="8196" max="8196" width="10" style="82" customWidth="1"/>
    <col min="8197" max="8197" width="10.28515625" style="82" customWidth="1"/>
    <col min="8198" max="8198" width="8.28515625" style="82" customWidth="1"/>
    <col min="8199" max="8200" width="11.42578125" style="82" customWidth="1"/>
    <col min="8201" max="8201" width="8" style="82" customWidth="1"/>
    <col min="8202" max="8444" width="9.140625" style="82"/>
    <col min="8445" max="8445" width="22.140625" style="82" customWidth="1"/>
    <col min="8446" max="8447" width="11.42578125" style="82" customWidth="1"/>
    <col min="8448" max="8448" width="8.28515625" style="82" customWidth="1"/>
    <col min="8449" max="8449" width="10" style="82" customWidth="1"/>
    <col min="8450" max="8450" width="9.28515625" style="82" customWidth="1"/>
    <col min="8451" max="8451" width="9" style="82" customWidth="1"/>
    <col min="8452" max="8452" width="10" style="82" customWidth="1"/>
    <col min="8453" max="8453" width="10.28515625" style="82" customWidth="1"/>
    <col min="8454" max="8454" width="8.28515625" style="82" customWidth="1"/>
    <col min="8455" max="8456" width="11.42578125" style="82" customWidth="1"/>
    <col min="8457" max="8457" width="8" style="82" customWidth="1"/>
    <col min="8458" max="8700" width="9.140625" style="82"/>
    <col min="8701" max="8701" width="22.140625" style="82" customWidth="1"/>
    <col min="8702" max="8703" width="11.42578125" style="82" customWidth="1"/>
    <col min="8704" max="8704" width="8.28515625" style="82" customWidth="1"/>
    <col min="8705" max="8705" width="10" style="82" customWidth="1"/>
    <col min="8706" max="8706" width="9.28515625" style="82" customWidth="1"/>
    <col min="8707" max="8707" width="9" style="82" customWidth="1"/>
    <col min="8708" max="8708" width="10" style="82" customWidth="1"/>
    <col min="8709" max="8709" width="10.28515625" style="82" customWidth="1"/>
    <col min="8710" max="8710" width="8.28515625" style="82" customWidth="1"/>
    <col min="8711" max="8712" width="11.42578125" style="82" customWidth="1"/>
    <col min="8713" max="8713" width="8" style="82" customWidth="1"/>
    <col min="8714" max="8956" width="9.140625" style="82"/>
    <col min="8957" max="8957" width="22.140625" style="82" customWidth="1"/>
    <col min="8958" max="8959" width="11.42578125" style="82" customWidth="1"/>
    <col min="8960" max="8960" width="8.28515625" style="82" customWidth="1"/>
    <col min="8961" max="8961" width="10" style="82" customWidth="1"/>
    <col min="8962" max="8962" width="9.28515625" style="82" customWidth="1"/>
    <col min="8963" max="8963" width="9" style="82" customWidth="1"/>
    <col min="8964" max="8964" width="10" style="82" customWidth="1"/>
    <col min="8965" max="8965" width="10.28515625" style="82" customWidth="1"/>
    <col min="8966" max="8966" width="8.28515625" style="82" customWidth="1"/>
    <col min="8967" max="8968" width="11.42578125" style="82" customWidth="1"/>
    <col min="8969" max="8969" width="8" style="82" customWidth="1"/>
    <col min="8970" max="9212" width="9.140625" style="82"/>
    <col min="9213" max="9213" width="22.140625" style="82" customWidth="1"/>
    <col min="9214" max="9215" width="11.42578125" style="82" customWidth="1"/>
    <col min="9216" max="9216" width="8.28515625" style="82" customWidth="1"/>
    <col min="9217" max="9217" width="10" style="82" customWidth="1"/>
    <col min="9218" max="9218" width="9.28515625" style="82" customWidth="1"/>
    <col min="9219" max="9219" width="9" style="82" customWidth="1"/>
    <col min="9220" max="9220" width="10" style="82" customWidth="1"/>
    <col min="9221" max="9221" width="10.28515625" style="82" customWidth="1"/>
    <col min="9222" max="9222" width="8.28515625" style="82" customWidth="1"/>
    <col min="9223" max="9224" width="11.42578125" style="82" customWidth="1"/>
    <col min="9225" max="9225" width="8" style="82" customWidth="1"/>
    <col min="9226" max="9468" width="9.140625" style="82"/>
    <col min="9469" max="9469" width="22.140625" style="82" customWidth="1"/>
    <col min="9470" max="9471" width="11.42578125" style="82" customWidth="1"/>
    <col min="9472" max="9472" width="8.28515625" style="82" customWidth="1"/>
    <col min="9473" max="9473" width="10" style="82" customWidth="1"/>
    <col min="9474" max="9474" width="9.28515625" style="82" customWidth="1"/>
    <col min="9475" max="9475" width="9" style="82" customWidth="1"/>
    <col min="9476" max="9476" width="10" style="82" customWidth="1"/>
    <col min="9477" max="9477" width="10.28515625" style="82" customWidth="1"/>
    <col min="9478" max="9478" width="8.28515625" style="82" customWidth="1"/>
    <col min="9479" max="9480" width="11.42578125" style="82" customWidth="1"/>
    <col min="9481" max="9481" width="8" style="82" customWidth="1"/>
    <col min="9482" max="9724" width="9.140625" style="82"/>
    <col min="9725" max="9725" width="22.140625" style="82" customWidth="1"/>
    <col min="9726" max="9727" width="11.42578125" style="82" customWidth="1"/>
    <col min="9728" max="9728" width="8.28515625" style="82" customWidth="1"/>
    <col min="9729" max="9729" width="10" style="82" customWidth="1"/>
    <col min="9730" max="9730" width="9.28515625" style="82" customWidth="1"/>
    <col min="9731" max="9731" width="9" style="82" customWidth="1"/>
    <col min="9732" max="9732" width="10" style="82" customWidth="1"/>
    <col min="9733" max="9733" width="10.28515625" style="82" customWidth="1"/>
    <col min="9734" max="9734" width="8.28515625" style="82" customWidth="1"/>
    <col min="9735" max="9736" width="11.42578125" style="82" customWidth="1"/>
    <col min="9737" max="9737" width="8" style="82" customWidth="1"/>
    <col min="9738" max="9980" width="9.140625" style="82"/>
    <col min="9981" max="9981" width="22.140625" style="82" customWidth="1"/>
    <col min="9982" max="9983" width="11.42578125" style="82" customWidth="1"/>
    <col min="9984" max="9984" width="8.28515625" style="82" customWidth="1"/>
    <col min="9985" max="9985" width="10" style="82" customWidth="1"/>
    <col min="9986" max="9986" width="9.28515625" style="82" customWidth="1"/>
    <col min="9987" max="9987" width="9" style="82" customWidth="1"/>
    <col min="9988" max="9988" width="10" style="82" customWidth="1"/>
    <col min="9989" max="9989" width="10.28515625" style="82" customWidth="1"/>
    <col min="9990" max="9990" width="8.28515625" style="82" customWidth="1"/>
    <col min="9991" max="9992" width="11.42578125" style="82" customWidth="1"/>
    <col min="9993" max="9993" width="8" style="82" customWidth="1"/>
    <col min="9994" max="10236" width="9.140625" style="82"/>
    <col min="10237" max="10237" width="22.140625" style="82" customWidth="1"/>
    <col min="10238" max="10239" width="11.42578125" style="82" customWidth="1"/>
    <col min="10240" max="10240" width="8.28515625" style="82" customWidth="1"/>
    <col min="10241" max="10241" width="10" style="82" customWidth="1"/>
    <col min="10242" max="10242" width="9.28515625" style="82" customWidth="1"/>
    <col min="10243" max="10243" width="9" style="82" customWidth="1"/>
    <col min="10244" max="10244" width="10" style="82" customWidth="1"/>
    <col min="10245" max="10245" width="10.28515625" style="82" customWidth="1"/>
    <col min="10246" max="10246" width="8.28515625" style="82" customWidth="1"/>
    <col min="10247" max="10248" width="11.42578125" style="82" customWidth="1"/>
    <col min="10249" max="10249" width="8" style="82" customWidth="1"/>
    <col min="10250" max="10492" width="9.140625" style="82"/>
    <col min="10493" max="10493" width="22.140625" style="82" customWidth="1"/>
    <col min="10494" max="10495" width="11.42578125" style="82" customWidth="1"/>
    <col min="10496" max="10496" width="8.28515625" style="82" customWidth="1"/>
    <col min="10497" max="10497" width="10" style="82" customWidth="1"/>
    <col min="10498" max="10498" width="9.28515625" style="82" customWidth="1"/>
    <col min="10499" max="10499" width="9" style="82" customWidth="1"/>
    <col min="10500" max="10500" width="10" style="82" customWidth="1"/>
    <col min="10501" max="10501" width="10.28515625" style="82" customWidth="1"/>
    <col min="10502" max="10502" width="8.28515625" style="82" customWidth="1"/>
    <col min="10503" max="10504" width="11.42578125" style="82" customWidth="1"/>
    <col min="10505" max="10505" width="8" style="82" customWidth="1"/>
    <col min="10506" max="10748" width="9.140625" style="82"/>
    <col min="10749" max="10749" width="22.140625" style="82" customWidth="1"/>
    <col min="10750" max="10751" width="11.42578125" style="82" customWidth="1"/>
    <col min="10752" max="10752" width="8.28515625" style="82" customWidth="1"/>
    <col min="10753" max="10753" width="10" style="82" customWidth="1"/>
    <col min="10754" max="10754" width="9.28515625" style="82" customWidth="1"/>
    <col min="10755" max="10755" width="9" style="82" customWidth="1"/>
    <col min="10756" max="10756" width="10" style="82" customWidth="1"/>
    <col min="10757" max="10757" width="10.28515625" style="82" customWidth="1"/>
    <col min="10758" max="10758" width="8.28515625" style="82" customWidth="1"/>
    <col min="10759" max="10760" width="11.42578125" style="82" customWidth="1"/>
    <col min="10761" max="10761" width="8" style="82" customWidth="1"/>
    <col min="10762" max="11004" width="9.140625" style="82"/>
    <col min="11005" max="11005" width="22.140625" style="82" customWidth="1"/>
    <col min="11006" max="11007" width="11.42578125" style="82" customWidth="1"/>
    <col min="11008" max="11008" width="8.28515625" style="82" customWidth="1"/>
    <col min="11009" max="11009" width="10" style="82" customWidth="1"/>
    <col min="11010" max="11010" width="9.28515625" style="82" customWidth="1"/>
    <col min="11011" max="11011" width="9" style="82" customWidth="1"/>
    <col min="11012" max="11012" width="10" style="82" customWidth="1"/>
    <col min="11013" max="11013" width="10.28515625" style="82" customWidth="1"/>
    <col min="11014" max="11014" width="8.28515625" style="82" customWidth="1"/>
    <col min="11015" max="11016" width="11.42578125" style="82" customWidth="1"/>
    <col min="11017" max="11017" width="8" style="82" customWidth="1"/>
    <col min="11018" max="11260" width="9.140625" style="82"/>
    <col min="11261" max="11261" width="22.140625" style="82" customWidth="1"/>
    <col min="11262" max="11263" width="11.42578125" style="82" customWidth="1"/>
    <col min="11264" max="11264" width="8.28515625" style="82" customWidth="1"/>
    <col min="11265" max="11265" width="10" style="82" customWidth="1"/>
    <col min="11266" max="11266" width="9.28515625" style="82" customWidth="1"/>
    <col min="11267" max="11267" width="9" style="82" customWidth="1"/>
    <col min="11268" max="11268" width="10" style="82" customWidth="1"/>
    <col min="11269" max="11269" width="10.28515625" style="82" customWidth="1"/>
    <col min="11270" max="11270" width="8.28515625" style="82" customWidth="1"/>
    <col min="11271" max="11272" width="11.42578125" style="82" customWidth="1"/>
    <col min="11273" max="11273" width="8" style="82" customWidth="1"/>
    <col min="11274" max="11516" width="9.140625" style="82"/>
    <col min="11517" max="11517" width="22.140625" style="82" customWidth="1"/>
    <col min="11518" max="11519" width="11.42578125" style="82" customWidth="1"/>
    <col min="11520" max="11520" width="8.28515625" style="82" customWidth="1"/>
    <col min="11521" max="11521" width="10" style="82" customWidth="1"/>
    <col min="11522" max="11522" width="9.28515625" style="82" customWidth="1"/>
    <col min="11523" max="11523" width="9" style="82" customWidth="1"/>
    <col min="11524" max="11524" width="10" style="82" customWidth="1"/>
    <col min="11525" max="11525" width="10.28515625" style="82" customWidth="1"/>
    <col min="11526" max="11526" width="8.28515625" style="82" customWidth="1"/>
    <col min="11527" max="11528" width="11.42578125" style="82" customWidth="1"/>
    <col min="11529" max="11529" width="8" style="82" customWidth="1"/>
    <col min="11530" max="11772" width="9.140625" style="82"/>
    <col min="11773" max="11773" width="22.140625" style="82" customWidth="1"/>
    <col min="11774" max="11775" width="11.42578125" style="82" customWidth="1"/>
    <col min="11776" max="11776" width="8.28515625" style="82" customWidth="1"/>
    <col min="11777" max="11777" width="10" style="82" customWidth="1"/>
    <col min="11778" max="11778" width="9.28515625" style="82" customWidth="1"/>
    <col min="11779" max="11779" width="9" style="82" customWidth="1"/>
    <col min="11780" max="11780" width="10" style="82" customWidth="1"/>
    <col min="11781" max="11781" width="10.28515625" style="82" customWidth="1"/>
    <col min="11782" max="11782" width="8.28515625" style="82" customWidth="1"/>
    <col min="11783" max="11784" width="11.42578125" style="82" customWidth="1"/>
    <col min="11785" max="11785" width="8" style="82" customWidth="1"/>
    <col min="11786" max="12028" width="9.140625" style="82"/>
    <col min="12029" max="12029" width="22.140625" style="82" customWidth="1"/>
    <col min="12030" max="12031" width="11.42578125" style="82" customWidth="1"/>
    <col min="12032" max="12032" width="8.28515625" style="82" customWidth="1"/>
    <col min="12033" max="12033" width="10" style="82" customWidth="1"/>
    <col min="12034" max="12034" width="9.28515625" style="82" customWidth="1"/>
    <col min="12035" max="12035" width="9" style="82" customWidth="1"/>
    <col min="12036" max="12036" width="10" style="82" customWidth="1"/>
    <col min="12037" max="12037" width="10.28515625" style="82" customWidth="1"/>
    <col min="12038" max="12038" width="8.28515625" style="82" customWidth="1"/>
    <col min="12039" max="12040" width="11.42578125" style="82" customWidth="1"/>
    <col min="12041" max="12041" width="8" style="82" customWidth="1"/>
    <col min="12042" max="12284" width="9.140625" style="82"/>
    <col min="12285" max="12285" width="22.140625" style="82" customWidth="1"/>
    <col min="12286" max="12287" width="11.42578125" style="82" customWidth="1"/>
    <col min="12288" max="12288" width="8.28515625" style="82" customWidth="1"/>
    <col min="12289" max="12289" width="10" style="82" customWidth="1"/>
    <col min="12290" max="12290" width="9.28515625" style="82" customWidth="1"/>
    <col min="12291" max="12291" width="9" style="82" customWidth="1"/>
    <col min="12292" max="12292" width="10" style="82" customWidth="1"/>
    <col min="12293" max="12293" width="10.28515625" style="82" customWidth="1"/>
    <col min="12294" max="12294" width="8.28515625" style="82" customWidth="1"/>
    <col min="12295" max="12296" width="11.42578125" style="82" customWidth="1"/>
    <col min="12297" max="12297" width="8" style="82" customWidth="1"/>
    <col min="12298" max="12540" width="9.140625" style="82"/>
    <col min="12541" max="12541" width="22.140625" style="82" customWidth="1"/>
    <col min="12542" max="12543" width="11.42578125" style="82" customWidth="1"/>
    <col min="12544" max="12544" width="8.28515625" style="82" customWidth="1"/>
    <col min="12545" max="12545" width="10" style="82" customWidth="1"/>
    <col min="12546" max="12546" width="9.28515625" style="82" customWidth="1"/>
    <col min="12547" max="12547" width="9" style="82" customWidth="1"/>
    <col min="12548" max="12548" width="10" style="82" customWidth="1"/>
    <col min="12549" max="12549" width="10.28515625" style="82" customWidth="1"/>
    <col min="12550" max="12550" width="8.28515625" style="82" customWidth="1"/>
    <col min="12551" max="12552" width="11.42578125" style="82" customWidth="1"/>
    <col min="12553" max="12553" width="8" style="82" customWidth="1"/>
    <col min="12554" max="12796" width="9.140625" style="82"/>
    <col min="12797" max="12797" width="22.140625" style="82" customWidth="1"/>
    <col min="12798" max="12799" width="11.42578125" style="82" customWidth="1"/>
    <col min="12800" max="12800" width="8.28515625" style="82" customWidth="1"/>
    <col min="12801" max="12801" width="10" style="82" customWidth="1"/>
    <col min="12802" max="12802" width="9.28515625" style="82" customWidth="1"/>
    <col min="12803" max="12803" width="9" style="82" customWidth="1"/>
    <col min="12804" max="12804" width="10" style="82" customWidth="1"/>
    <col min="12805" max="12805" width="10.28515625" style="82" customWidth="1"/>
    <col min="12806" max="12806" width="8.28515625" style="82" customWidth="1"/>
    <col min="12807" max="12808" width="11.42578125" style="82" customWidth="1"/>
    <col min="12809" max="12809" width="8" style="82" customWidth="1"/>
    <col min="12810" max="13052" width="9.140625" style="82"/>
    <col min="13053" max="13053" width="22.140625" style="82" customWidth="1"/>
    <col min="13054" max="13055" width="11.42578125" style="82" customWidth="1"/>
    <col min="13056" max="13056" width="8.28515625" style="82" customWidth="1"/>
    <col min="13057" max="13057" width="10" style="82" customWidth="1"/>
    <col min="13058" max="13058" width="9.28515625" style="82" customWidth="1"/>
    <col min="13059" max="13059" width="9" style="82" customWidth="1"/>
    <col min="13060" max="13060" width="10" style="82" customWidth="1"/>
    <col min="13061" max="13061" width="10.28515625" style="82" customWidth="1"/>
    <col min="13062" max="13062" width="8.28515625" style="82" customWidth="1"/>
    <col min="13063" max="13064" width="11.42578125" style="82" customWidth="1"/>
    <col min="13065" max="13065" width="8" style="82" customWidth="1"/>
    <col min="13066" max="13308" width="9.140625" style="82"/>
    <col min="13309" max="13309" width="22.140625" style="82" customWidth="1"/>
    <col min="13310" max="13311" width="11.42578125" style="82" customWidth="1"/>
    <col min="13312" max="13312" width="8.28515625" style="82" customWidth="1"/>
    <col min="13313" max="13313" width="10" style="82" customWidth="1"/>
    <col min="13314" max="13314" width="9.28515625" style="82" customWidth="1"/>
    <col min="13315" max="13315" width="9" style="82" customWidth="1"/>
    <col min="13316" max="13316" width="10" style="82" customWidth="1"/>
    <col min="13317" max="13317" width="10.28515625" style="82" customWidth="1"/>
    <col min="13318" max="13318" width="8.28515625" style="82" customWidth="1"/>
    <col min="13319" max="13320" width="11.42578125" style="82" customWidth="1"/>
    <col min="13321" max="13321" width="8" style="82" customWidth="1"/>
    <col min="13322" max="13564" width="9.140625" style="82"/>
    <col min="13565" max="13565" width="22.140625" style="82" customWidth="1"/>
    <col min="13566" max="13567" width="11.42578125" style="82" customWidth="1"/>
    <col min="13568" max="13568" width="8.28515625" style="82" customWidth="1"/>
    <col min="13569" max="13569" width="10" style="82" customWidth="1"/>
    <col min="13570" max="13570" width="9.28515625" style="82" customWidth="1"/>
    <col min="13571" max="13571" width="9" style="82" customWidth="1"/>
    <col min="13572" max="13572" width="10" style="82" customWidth="1"/>
    <col min="13573" max="13573" width="10.28515625" style="82" customWidth="1"/>
    <col min="13574" max="13574" width="8.28515625" style="82" customWidth="1"/>
    <col min="13575" max="13576" width="11.42578125" style="82" customWidth="1"/>
    <col min="13577" max="13577" width="8" style="82" customWidth="1"/>
    <col min="13578" max="13820" width="9.140625" style="82"/>
    <col min="13821" max="13821" width="22.140625" style="82" customWidth="1"/>
    <col min="13822" max="13823" width="11.42578125" style="82" customWidth="1"/>
    <col min="13824" max="13824" width="8.28515625" style="82" customWidth="1"/>
    <col min="13825" max="13825" width="10" style="82" customWidth="1"/>
    <col min="13826" max="13826" width="9.28515625" style="82" customWidth="1"/>
    <col min="13827" max="13827" width="9" style="82" customWidth="1"/>
    <col min="13828" max="13828" width="10" style="82" customWidth="1"/>
    <col min="13829" max="13829" width="10.28515625" style="82" customWidth="1"/>
    <col min="13830" max="13830" width="8.28515625" style="82" customWidth="1"/>
    <col min="13831" max="13832" width="11.42578125" style="82" customWidth="1"/>
    <col min="13833" max="13833" width="8" style="82" customWidth="1"/>
    <col min="13834" max="14076" width="9.140625" style="82"/>
    <col min="14077" max="14077" width="22.140625" style="82" customWidth="1"/>
    <col min="14078" max="14079" width="11.42578125" style="82" customWidth="1"/>
    <col min="14080" max="14080" width="8.28515625" style="82" customWidth="1"/>
    <col min="14081" max="14081" width="10" style="82" customWidth="1"/>
    <col min="14082" max="14082" width="9.28515625" style="82" customWidth="1"/>
    <col min="14083" max="14083" width="9" style="82" customWidth="1"/>
    <col min="14084" max="14084" width="10" style="82" customWidth="1"/>
    <col min="14085" max="14085" width="10.28515625" style="82" customWidth="1"/>
    <col min="14086" max="14086" width="8.28515625" style="82" customWidth="1"/>
    <col min="14087" max="14088" width="11.42578125" style="82" customWidth="1"/>
    <col min="14089" max="14089" width="8" style="82" customWidth="1"/>
    <col min="14090" max="14332" width="9.140625" style="82"/>
    <col min="14333" max="14333" width="22.140625" style="82" customWidth="1"/>
    <col min="14334" max="14335" width="11.42578125" style="82" customWidth="1"/>
    <col min="14336" max="14336" width="8.28515625" style="82" customWidth="1"/>
    <col min="14337" max="14337" width="10" style="82" customWidth="1"/>
    <col min="14338" max="14338" width="9.28515625" style="82" customWidth="1"/>
    <col min="14339" max="14339" width="9" style="82" customWidth="1"/>
    <col min="14340" max="14340" width="10" style="82" customWidth="1"/>
    <col min="14341" max="14341" width="10.28515625" style="82" customWidth="1"/>
    <col min="14342" max="14342" width="8.28515625" style="82" customWidth="1"/>
    <col min="14343" max="14344" width="11.42578125" style="82" customWidth="1"/>
    <col min="14345" max="14345" width="8" style="82" customWidth="1"/>
    <col min="14346" max="14588" width="9.140625" style="82"/>
    <col min="14589" max="14589" width="22.140625" style="82" customWidth="1"/>
    <col min="14590" max="14591" width="11.42578125" style="82" customWidth="1"/>
    <col min="14592" max="14592" width="8.28515625" style="82" customWidth="1"/>
    <col min="14593" max="14593" width="10" style="82" customWidth="1"/>
    <col min="14594" max="14594" width="9.28515625" style="82" customWidth="1"/>
    <col min="14595" max="14595" width="9" style="82" customWidth="1"/>
    <col min="14596" max="14596" width="10" style="82" customWidth="1"/>
    <col min="14597" max="14597" width="10.28515625" style="82" customWidth="1"/>
    <col min="14598" max="14598" width="8.28515625" style="82" customWidth="1"/>
    <col min="14599" max="14600" width="11.42578125" style="82" customWidth="1"/>
    <col min="14601" max="14601" width="8" style="82" customWidth="1"/>
    <col min="14602" max="14844" width="9.140625" style="82"/>
    <col min="14845" max="14845" width="22.140625" style="82" customWidth="1"/>
    <col min="14846" max="14847" width="11.42578125" style="82" customWidth="1"/>
    <col min="14848" max="14848" width="8.28515625" style="82" customWidth="1"/>
    <col min="14849" max="14849" width="10" style="82" customWidth="1"/>
    <col min="14850" max="14850" width="9.28515625" style="82" customWidth="1"/>
    <col min="14851" max="14851" width="9" style="82" customWidth="1"/>
    <col min="14852" max="14852" width="10" style="82" customWidth="1"/>
    <col min="14853" max="14853" width="10.28515625" style="82" customWidth="1"/>
    <col min="14854" max="14854" width="8.28515625" style="82" customWidth="1"/>
    <col min="14855" max="14856" width="11.42578125" style="82" customWidth="1"/>
    <col min="14857" max="14857" width="8" style="82" customWidth="1"/>
    <col min="14858" max="15100" width="9.140625" style="82"/>
    <col min="15101" max="15101" width="22.140625" style="82" customWidth="1"/>
    <col min="15102" max="15103" width="11.42578125" style="82" customWidth="1"/>
    <col min="15104" max="15104" width="8.28515625" style="82" customWidth="1"/>
    <col min="15105" max="15105" width="10" style="82" customWidth="1"/>
    <col min="15106" max="15106" width="9.28515625" style="82" customWidth="1"/>
    <col min="15107" max="15107" width="9" style="82" customWidth="1"/>
    <col min="15108" max="15108" width="10" style="82" customWidth="1"/>
    <col min="15109" max="15109" width="10.28515625" style="82" customWidth="1"/>
    <col min="15110" max="15110" width="8.28515625" style="82" customWidth="1"/>
    <col min="15111" max="15112" width="11.42578125" style="82" customWidth="1"/>
    <col min="15113" max="15113" width="8" style="82" customWidth="1"/>
    <col min="15114" max="15356" width="9.140625" style="82"/>
    <col min="15357" max="15357" width="22.140625" style="82" customWidth="1"/>
    <col min="15358" max="15359" width="11.42578125" style="82" customWidth="1"/>
    <col min="15360" max="15360" width="8.28515625" style="82" customWidth="1"/>
    <col min="15361" max="15361" width="10" style="82" customWidth="1"/>
    <col min="15362" max="15362" width="9.28515625" style="82" customWidth="1"/>
    <col min="15363" max="15363" width="9" style="82" customWidth="1"/>
    <col min="15364" max="15364" width="10" style="82" customWidth="1"/>
    <col min="15365" max="15365" width="10.28515625" style="82" customWidth="1"/>
    <col min="15366" max="15366" width="8.28515625" style="82" customWidth="1"/>
    <col min="15367" max="15368" width="11.42578125" style="82" customWidth="1"/>
    <col min="15369" max="15369" width="8" style="82" customWidth="1"/>
    <col min="15370" max="15612" width="9.140625" style="82"/>
    <col min="15613" max="15613" width="22.140625" style="82" customWidth="1"/>
    <col min="15614" max="15615" width="11.42578125" style="82" customWidth="1"/>
    <col min="15616" max="15616" width="8.28515625" style="82" customWidth="1"/>
    <col min="15617" max="15617" width="10" style="82" customWidth="1"/>
    <col min="15618" max="15618" width="9.28515625" style="82" customWidth="1"/>
    <col min="15619" max="15619" width="9" style="82" customWidth="1"/>
    <col min="15620" max="15620" width="10" style="82" customWidth="1"/>
    <col min="15621" max="15621" width="10.28515625" style="82" customWidth="1"/>
    <col min="15622" max="15622" width="8.28515625" style="82" customWidth="1"/>
    <col min="15623" max="15624" width="11.42578125" style="82" customWidth="1"/>
    <col min="15625" max="15625" width="8" style="82" customWidth="1"/>
    <col min="15626" max="15868" width="9.140625" style="82"/>
    <col min="15869" max="15869" width="22.140625" style="82" customWidth="1"/>
    <col min="15870" max="15871" width="11.42578125" style="82" customWidth="1"/>
    <col min="15872" max="15872" width="8.28515625" style="82" customWidth="1"/>
    <col min="15873" max="15873" width="10" style="82" customWidth="1"/>
    <col min="15874" max="15874" width="9.28515625" style="82" customWidth="1"/>
    <col min="15875" max="15875" width="9" style="82" customWidth="1"/>
    <col min="15876" max="15876" width="10" style="82" customWidth="1"/>
    <col min="15877" max="15877" width="10.28515625" style="82" customWidth="1"/>
    <col min="15878" max="15878" width="8.28515625" style="82" customWidth="1"/>
    <col min="15879" max="15880" width="11.42578125" style="82" customWidth="1"/>
    <col min="15881" max="15881" width="8" style="82" customWidth="1"/>
    <col min="15882" max="16124" width="9.140625" style="82"/>
    <col min="16125" max="16125" width="22.140625" style="82" customWidth="1"/>
    <col min="16126" max="16127" width="11.42578125" style="82" customWidth="1"/>
    <col min="16128" max="16128" width="8.28515625" style="82" customWidth="1"/>
    <col min="16129" max="16129" width="10" style="82" customWidth="1"/>
    <col min="16130" max="16130" width="9.28515625" style="82" customWidth="1"/>
    <col min="16131" max="16131" width="9" style="82" customWidth="1"/>
    <col min="16132" max="16132" width="10" style="82" customWidth="1"/>
    <col min="16133" max="16133" width="10.28515625" style="82" customWidth="1"/>
    <col min="16134" max="16134" width="8.28515625" style="82" customWidth="1"/>
    <col min="16135" max="16136" width="11.42578125" style="82" customWidth="1"/>
    <col min="16137" max="16137" width="8" style="82" customWidth="1"/>
    <col min="16138" max="16384" width="9.140625" style="82"/>
  </cols>
  <sheetData>
    <row r="1" spans="1:32" ht="30.6" customHeight="1">
      <c r="A1" s="402" t="s">
        <v>98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3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P2" s="84" t="s">
        <v>63</v>
      </c>
    </row>
    <row r="3" spans="1:32" ht="16.5" customHeight="1">
      <c r="A3" s="394"/>
      <c r="B3" s="384" t="s">
        <v>113</v>
      </c>
      <c r="C3" s="384"/>
      <c r="D3" s="384"/>
      <c r="E3" s="385" t="s">
        <v>59</v>
      </c>
      <c r="F3" s="386"/>
      <c r="G3" s="386"/>
      <c r="H3" s="386"/>
      <c r="I3" s="386"/>
      <c r="J3" s="386"/>
      <c r="K3" s="388" t="s">
        <v>123</v>
      </c>
      <c r="L3" s="389"/>
      <c r="M3" s="390"/>
      <c r="N3" s="384" t="s">
        <v>60</v>
      </c>
      <c r="O3" s="384"/>
      <c r="P3" s="385"/>
    </row>
    <row r="4" spans="1:32" ht="37.5" customHeight="1">
      <c r="A4" s="394"/>
      <c r="B4" s="384"/>
      <c r="C4" s="384"/>
      <c r="D4" s="384"/>
      <c r="E4" s="384" t="s">
        <v>58</v>
      </c>
      <c r="F4" s="384"/>
      <c r="G4" s="384"/>
      <c r="H4" s="384" t="s">
        <v>57</v>
      </c>
      <c r="I4" s="384"/>
      <c r="J4" s="384"/>
      <c r="K4" s="391"/>
      <c r="L4" s="392"/>
      <c r="M4" s="393"/>
      <c r="N4" s="384"/>
      <c r="O4" s="384"/>
      <c r="P4" s="385"/>
    </row>
    <row r="5" spans="1:32" ht="45" customHeight="1">
      <c r="A5" s="394"/>
      <c r="B5" s="267" t="s">
        <v>144</v>
      </c>
      <c r="C5" s="267" t="s">
        <v>112</v>
      </c>
      <c r="D5" s="267" t="s">
        <v>150</v>
      </c>
      <c r="E5" s="267" t="s">
        <v>144</v>
      </c>
      <c r="F5" s="267" t="s">
        <v>112</v>
      </c>
      <c r="G5" s="340" t="s">
        <v>150</v>
      </c>
      <c r="H5" s="267" t="s">
        <v>144</v>
      </c>
      <c r="I5" s="267" t="s">
        <v>112</v>
      </c>
      <c r="J5" s="267" t="s">
        <v>150</v>
      </c>
      <c r="K5" s="267" t="s">
        <v>144</v>
      </c>
      <c r="L5" s="267" t="s">
        <v>112</v>
      </c>
      <c r="M5" s="267" t="s">
        <v>150</v>
      </c>
      <c r="N5" s="267" t="s">
        <v>144</v>
      </c>
      <c r="O5" s="267" t="s">
        <v>112</v>
      </c>
      <c r="P5" s="268" t="s">
        <v>150</v>
      </c>
    </row>
    <row r="6" spans="1:32">
      <c r="A6" s="55" t="s">
        <v>64</v>
      </c>
      <c r="B6" s="156">
        <f>SUM(B7:B25)</f>
        <v>411437.80000000005</v>
      </c>
      <c r="C6" s="156">
        <f>SUM(C7:C25)</f>
        <v>373309.29999999987</v>
      </c>
      <c r="D6" s="156">
        <f t="shared" ref="D6:D22" si="0">B6/C6*100</f>
        <v>110.21364857505564</v>
      </c>
      <c r="E6" s="156">
        <f>SUM(E7:E25)</f>
        <v>240327.7</v>
      </c>
      <c r="F6" s="156">
        <f>SUM(F7:F25)</f>
        <v>207177.5</v>
      </c>
      <c r="G6" s="348">
        <f t="shared" ref="G6:G20" si="1">E6/F6%</f>
        <v>116.00086882021455</v>
      </c>
      <c r="H6" s="156">
        <f>SUM(H7:H25)</f>
        <v>171110.09999999998</v>
      </c>
      <c r="I6" s="156">
        <f>SUM(I7:I25)</f>
        <v>166131.79999999996</v>
      </c>
      <c r="J6" s="156">
        <f t="shared" ref="J6:J22" si="2">H6/I6%</f>
        <v>102.99659667805925</v>
      </c>
      <c r="K6" s="156">
        <f>SUM(K7:K25)</f>
        <v>545759.6</v>
      </c>
      <c r="L6" s="156">
        <f>SUM(L7:L25)</f>
        <v>513057.69999999995</v>
      </c>
      <c r="M6" s="156">
        <f t="shared" ref="M6:M25" si="3">K6/L6%</f>
        <v>106.373922465251</v>
      </c>
      <c r="N6" s="156">
        <f>SUM(N7:N25)</f>
        <v>957197.39999999991</v>
      </c>
      <c r="O6" s="156">
        <f>SUM(O7:O25)</f>
        <v>886367</v>
      </c>
      <c r="P6" s="156">
        <f t="shared" ref="P6:P25" si="4">N6/O6*100</f>
        <v>107.99109172611342</v>
      </c>
      <c r="Q6" s="186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</row>
    <row r="7" spans="1:32">
      <c r="A7" s="70" t="s">
        <v>65</v>
      </c>
      <c r="B7" s="157">
        <f>E7+H7</f>
        <v>24056.5</v>
      </c>
      <c r="C7" s="157">
        <f>F7+I7</f>
        <v>23575.100000000002</v>
      </c>
      <c r="D7" s="157">
        <f t="shared" si="0"/>
        <v>102.04198497567347</v>
      </c>
      <c r="E7" s="157">
        <v>2411.6999999999998</v>
      </c>
      <c r="F7" s="157">
        <v>2233.9</v>
      </c>
      <c r="G7" s="252">
        <f t="shared" si="1"/>
        <v>107.95917453780382</v>
      </c>
      <c r="H7" s="157">
        <v>21644.799999999999</v>
      </c>
      <c r="I7" s="157">
        <v>21341.200000000001</v>
      </c>
      <c r="J7" s="157">
        <f t="shared" si="2"/>
        <v>101.42260041609656</v>
      </c>
      <c r="K7" s="157">
        <v>45128.5</v>
      </c>
      <c r="L7" s="157">
        <v>44201.2</v>
      </c>
      <c r="M7" s="157">
        <f t="shared" si="3"/>
        <v>102.09790684415809</v>
      </c>
      <c r="N7" s="157">
        <f>B7+K7</f>
        <v>69185</v>
      </c>
      <c r="O7" s="157">
        <f t="shared" ref="O7:O22" si="5">C7+L7</f>
        <v>67776.3</v>
      </c>
      <c r="P7" s="157">
        <f t="shared" si="4"/>
        <v>102.07845515320251</v>
      </c>
      <c r="Q7" s="342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</row>
    <row r="8" spans="1:32">
      <c r="A8" s="61" t="s">
        <v>66</v>
      </c>
      <c r="B8" s="321">
        <f t="shared" ref="B8:B25" si="6">E8+H8</f>
        <v>28641.5</v>
      </c>
      <c r="C8" s="321">
        <f t="shared" ref="C8:C25" si="7">F8+I8</f>
        <v>27020.7</v>
      </c>
      <c r="D8" s="157">
        <f t="shared" si="0"/>
        <v>105.99836421706321</v>
      </c>
      <c r="E8" s="157">
        <v>25062.400000000001</v>
      </c>
      <c r="F8" s="157">
        <v>23396.3</v>
      </c>
      <c r="G8" s="252">
        <f t="shared" si="1"/>
        <v>107.12121147360908</v>
      </c>
      <c r="H8" s="157">
        <v>3579.1</v>
      </c>
      <c r="I8" s="157">
        <v>3624.4</v>
      </c>
      <c r="J8" s="157">
        <f t="shared" si="2"/>
        <v>98.750137953868219</v>
      </c>
      <c r="K8" s="157">
        <v>33461.599999999999</v>
      </c>
      <c r="L8" s="157">
        <v>33294.199999999997</v>
      </c>
      <c r="M8" s="157">
        <f t="shared" si="3"/>
        <v>100.50279027578378</v>
      </c>
      <c r="N8" s="157">
        <f t="shared" ref="N8:N22" si="8">B8+K8</f>
        <v>62103.1</v>
      </c>
      <c r="O8" s="157">
        <f t="shared" si="5"/>
        <v>60314.899999999994</v>
      </c>
      <c r="P8" s="157">
        <f t="shared" si="4"/>
        <v>102.96477321524202</v>
      </c>
      <c r="Q8" s="342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</row>
    <row r="9" spans="1:32" ht="14.25" customHeight="1">
      <c r="A9" s="61" t="s">
        <v>67</v>
      </c>
      <c r="B9" s="321">
        <f t="shared" si="6"/>
        <v>10253.299999999999</v>
      </c>
      <c r="C9" s="321">
        <f t="shared" si="7"/>
        <v>9867.7000000000007</v>
      </c>
      <c r="D9" s="157">
        <f t="shared" si="0"/>
        <v>103.90769885586306</v>
      </c>
      <c r="E9" s="157">
        <v>5019</v>
      </c>
      <c r="F9" s="157">
        <v>4884.5</v>
      </c>
      <c r="G9" s="252">
        <f t="shared" si="1"/>
        <v>102.75360835295322</v>
      </c>
      <c r="H9" s="157">
        <v>5234.3</v>
      </c>
      <c r="I9" s="157">
        <v>4983.2</v>
      </c>
      <c r="J9" s="157">
        <f t="shared" si="2"/>
        <v>105.03893080751325</v>
      </c>
      <c r="K9" s="157">
        <v>28329.9</v>
      </c>
      <c r="L9" s="157">
        <v>27807.200000000001</v>
      </c>
      <c r="M9" s="157">
        <f t="shared" si="3"/>
        <v>101.87972899105269</v>
      </c>
      <c r="N9" s="157">
        <f t="shared" si="8"/>
        <v>38583.199999999997</v>
      </c>
      <c r="O9" s="157">
        <f t="shared" si="5"/>
        <v>37674.9</v>
      </c>
      <c r="P9" s="157">
        <f t="shared" si="4"/>
        <v>102.41088894728318</v>
      </c>
      <c r="Q9" s="342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</row>
    <row r="10" spans="1:32" ht="14.25" customHeight="1">
      <c r="A10" s="61" t="s">
        <v>68</v>
      </c>
      <c r="B10" s="321">
        <f t="shared" si="6"/>
        <v>32573</v>
      </c>
      <c r="C10" s="321">
        <f t="shared" si="7"/>
        <v>29580.1</v>
      </c>
      <c r="D10" s="157">
        <f t="shared" si="0"/>
        <v>110.11795091970615</v>
      </c>
      <c r="E10" s="157">
        <v>16528.2</v>
      </c>
      <c r="F10" s="157">
        <v>14228.9</v>
      </c>
      <c r="G10" s="252">
        <f t="shared" si="1"/>
        <v>116.15936579777778</v>
      </c>
      <c r="H10" s="157">
        <v>16044.8</v>
      </c>
      <c r="I10" s="157">
        <v>15351.2</v>
      </c>
      <c r="J10" s="157">
        <f t="shared" si="2"/>
        <v>104.518213559852</v>
      </c>
      <c r="K10" s="157">
        <v>42359.3</v>
      </c>
      <c r="L10" s="157">
        <v>41933.4</v>
      </c>
      <c r="M10" s="157">
        <f t="shared" si="3"/>
        <v>101.01565816270563</v>
      </c>
      <c r="N10" s="157">
        <f t="shared" si="8"/>
        <v>74932.3</v>
      </c>
      <c r="O10" s="157">
        <f t="shared" si="5"/>
        <v>71513.5</v>
      </c>
      <c r="P10" s="157">
        <f t="shared" si="4"/>
        <v>104.78063582400526</v>
      </c>
      <c r="Q10" s="342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</row>
    <row r="11" spans="1:32" ht="14.25" customHeight="1">
      <c r="A11" s="61" t="s">
        <v>69</v>
      </c>
      <c r="B11" s="321">
        <f t="shared" si="6"/>
        <v>1589.4</v>
      </c>
      <c r="C11" s="321">
        <f t="shared" si="7"/>
        <v>1782.4</v>
      </c>
      <c r="D11" s="157">
        <f t="shared" si="0"/>
        <v>89.171903052064621</v>
      </c>
      <c r="E11" s="157">
        <v>646.29999999999995</v>
      </c>
      <c r="F11" s="157">
        <v>1017.7</v>
      </c>
      <c r="G11" s="252">
        <f t="shared" si="1"/>
        <v>63.505944777439325</v>
      </c>
      <c r="H11" s="157">
        <v>943.1</v>
      </c>
      <c r="I11" s="157">
        <v>764.7</v>
      </c>
      <c r="J11" s="157">
        <f t="shared" si="2"/>
        <v>123.32941022623251</v>
      </c>
      <c r="K11" s="157">
        <v>5287.7</v>
      </c>
      <c r="L11" s="157">
        <v>4932.6000000000004</v>
      </c>
      <c r="M11" s="157">
        <f t="shared" si="3"/>
        <v>107.19904310100149</v>
      </c>
      <c r="N11" s="157">
        <f t="shared" si="8"/>
        <v>6877.1</v>
      </c>
      <c r="O11" s="157">
        <f t="shared" si="5"/>
        <v>6715</v>
      </c>
      <c r="P11" s="157">
        <f t="shared" si="4"/>
        <v>102.41399851079673</v>
      </c>
      <c r="Q11" s="342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</row>
    <row r="12" spans="1:32" ht="14.25" customHeight="1">
      <c r="A12" s="61" t="s">
        <v>70</v>
      </c>
      <c r="B12" s="321">
        <f t="shared" si="6"/>
        <v>13355.300000000001</v>
      </c>
      <c r="C12" s="321">
        <f t="shared" si="7"/>
        <v>13300.2</v>
      </c>
      <c r="D12" s="157">
        <f t="shared" si="0"/>
        <v>100.41427948451904</v>
      </c>
      <c r="E12" s="157">
        <v>1882.1</v>
      </c>
      <c r="F12" s="157">
        <v>2059.1999999999998</v>
      </c>
      <c r="G12" s="252">
        <f t="shared" si="1"/>
        <v>91.399572649572647</v>
      </c>
      <c r="H12" s="157">
        <v>11473.2</v>
      </c>
      <c r="I12" s="157">
        <v>11241</v>
      </c>
      <c r="J12" s="157">
        <f t="shared" si="2"/>
        <v>102.06565252201763</v>
      </c>
      <c r="K12" s="157">
        <v>24874.7</v>
      </c>
      <c r="L12" s="157">
        <v>23931.9</v>
      </c>
      <c r="M12" s="157">
        <f t="shared" si="3"/>
        <v>103.93951169777577</v>
      </c>
      <c r="N12" s="157">
        <f t="shared" si="8"/>
        <v>38230</v>
      </c>
      <c r="O12" s="157">
        <f t="shared" si="5"/>
        <v>37232.100000000006</v>
      </c>
      <c r="P12" s="157">
        <f t="shared" si="4"/>
        <v>102.68021411631358</v>
      </c>
      <c r="Q12" s="342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</row>
    <row r="13" spans="1:32" ht="14.25" customHeight="1">
      <c r="A13" s="61" t="s">
        <v>71</v>
      </c>
      <c r="B13" s="321">
        <f t="shared" si="6"/>
        <v>12547.2</v>
      </c>
      <c r="C13" s="321">
        <f t="shared" si="7"/>
        <v>12484.1</v>
      </c>
      <c r="D13" s="157">
        <f t="shared" si="0"/>
        <v>100.50544292339856</v>
      </c>
      <c r="E13" s="157">
        <v>1101</v>
      </c>
      <c r="F13" s="157">
        <v>1207.9000000000001</v>
      </c>
      <c r="G13" s="252">
        <f t="shared" si="1"/>
        <v>91.149929629936253</v>
      </c>
      <c r="H13" s="157">
        <v>11446.2</v>
      </c>
      <c r="I13" s="157">
        <v>11276.2</v>
      </c>
      <c r="J13" s="157">
        <f t="shared" si="2"/>
        <v>101.50760007804048</v>
      </c>
      <c r="K13" s="157">
        <v>44403.7</v>
      </c>
      <c r="L13" s="157">
        <v>43618.6</v>
      </c>
      <c r="M13" s="157">
        <f t="shared" si="3"/>
        <v>101.79992021752189</v>
      </c>
      <c r="N13" s="157">
        <f t="shared" si="8"/>
        <v>56950.899999999994</v>
      </c>
      <c r="O13" s="157">
        <f t="shared" si="5"/>
        <v>56102.7</v>
      </c>
      <c r="P13" s="157">
        <f t="shared" si="4"/>
        <v>101.51187019519558</v>
      </c>
      <c r="Q13" s="342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</row>
    <row r="14" spans="1:32" ht="14.25" customHeight="1">
      <c r="A14" s="61" t="s">
        <v>72</v>
      </c>
      <c r="B14" s="321">
        <f t="shared" si="6"/>
        <v>16066.3</v>
      </c>
      <c r="C14" s="321">
        <f t="shared" si="7"/>
        <v>14720.099999999999</v>
      </c>
      <c r="D14" s="157">
        <f t="shared" si="0"/>
        <v>109.1453183062615</v>
      </c>
      <c r="E14" s="157">
        <v>7020.3</v>
      </c>
      <c r="F14" s="157">
        <v>5872.2</v>
      </c>
      <c r="G14" s="252">
        <f t="shared" si="1"/>
        <v>119.55144579544293</v>
      </c>
      <c r="H14" s="157">
        <v>9046</v>
      </c>
      <c r="I14" s="157">
        <v>8847.9</v>
      </c>
      <c r="J14" s="157">
        <f t="shared" si="2"/>
        <v>102.23894935521423</v>
      </c>
      <c r="K14" s="157">
        <v>41337.4</v>
      </c>
      <c r="L14" s="157">
        <v>41352.300000000003</v>
      </c>
      <c r="M14" s="157">
        <f t="shared" si="3"/>
        <v>99.963968146874535</v>
      </c>
      <c r="N14" s="157">
        <f t="shared" si="8"/>
        <v>57403.7</v>
      </c>
      <c r="O14" s="157">
        <f t="shared" si="5"/>
        <v>56072.4</v>
      </c>
      <c r="P14" s="157">
        <f t="shared" si="4"/>
        <v>102.37425186009514</v>
      </c>
      <c r="Q14" s="342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</row>
    <row r="15" spans="1:32" ht="14.25" customHeight="1">
      <c r="A15" s="61" t="s">
        <v>73</v>
      </c>
      <c r="B15" s="321">
        <f>E15+H15</f>
        <v>24545</v>
      </c>
      <c r="C15" s="321">
        <f t="shared" si="7"/>
        <v>24776.5</v>
      </c>
      <c r="D15" s="157">
        <f t="shared" si="0"/>
        <v>99.06564688313523</v>
      </c>
      <c r="E15" s="252">
        <v>788.8</v>
      </c>
      <c r="F15" s="157">
        <v>1278.8</v>
      </c>
      <c r="G15" s="252">
        <f t="shared" si="1"/>
        <v>61.682827650922732</v>
      </c>
      <c r="H15" s="157">
        <v>23756.2</v>
      </c>
      <c r="I15" s="157">
        <v>23497.7</v>
      </c>
      <c r="J15" s="157">
        <f t="shared" si="2"/>
        <v>101.10010767011239</v>
      </c>
      <c r="K15" s="157">
        <v>19945.5</v>
      </c>
      <c r="L15" s="157">
        <v>19257.2</v>
      </c>
      <c r="M15" s="157">
        <f t="shared" si="3"/>
        <v>103.57424755416156</v>
      </c>
      <c r="N15" s="157">
        <f t="shared" si="8"/>
        <v>44490.5</v>
      </c>
      <c r="O15" s="157">
        <f t="shared" si="5"/>
        <v>44033.7</v>
      </c>
      <c r="P15" s="157">
        <f t="shared" si="4"/>
        <v>101.03738727383799</v>
      </c>
      <c r="Q15" s="342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</row>
    <row r="16" spans="1:32" ht="14.25" customHeight="1">
      <c r="A16" s="61" t="s">
        <v>74</v>
      </c>
      <c r="B16" s="321">
        <f t="shared" si="6"/>
        <v>28912.7</v>
      </c>
      <c r="C16" s="321">
        <f t="shared" si="7"/>
        <v>26205.599999999999</v>
      </c>
      <c r="D16" s="157">
        <f t="shared" si="0"/>
        <v>110.33023475898283</v>
      </c>
      <c r="E16" s="157">
        <v>25659.4</v>
      </c>
      <c r="F16" s="157">
        <v>22768.1</v>
      </c>
      <c r="G16" s="252">
        <f t="shared" si="1"/>
        <v>112.69890768223964</v>
      </c>
      <c r="H16" s="157">
        <v>3253.3</v>
      </c>
      <c r="I16" s="157">
        <v>3437.5</v>
      </c>
      <c r="J16" s="157">
        <f t="shared" si="2"/>
        <v>94.64145454545455</v>
      </c>
      <c r="K16" s="157">
        <v>39228.800000000003</v>
      </c>
      <c r="L16" s="157">
        <v>34738.5</v>
      </c>
      <c r="M16" s="157">
        <f t="shared" si="3"/>
        <v>112.92600428918924</v>
      </c>
      <c r="N16" s="157">
        <f t="shared" si="8"/>
        <v>68141.5</v>
      </c>
      <c r="O16" s="157">
        <f t="shared" si="5"/>
        <v>60944.1</v>
      </c>
      <c r="P16" s="157">
        <f t="shared" si="4"/>
        <v>111.80983885232534</v>
      </c>
      <c r="Q16" s="342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</row>
    <row r="17" spans="1:32" ht="14.25" customHeight="1">
      <c r="A17" s="61" t="s">
        <v>75</v>
      </c>
      <c r="B17" s="321">
        <f t="shared" si="6"/>
        <v>3377.3999999999996</v>
      </c>
      <c r="C17" s="321">
        <f t="shared" si="7"/>
        <v>3361.1000000000004</v>
      </c>
      <c r="D17" s="157">
        <f t="shared" si="0"/>
        <v>100.48496028086041</v>
      </c>
      <c r="E17" s="157">
        <v>2389.6999999999998</v>
      </c>
      <c r="F17" s="157">
        <v>2387.8000000000002</v>
      </c>
      <c r="G17" s="252">
        <f t="shared" si="1"/>
        <v>100.07957115336292</v>
      </c>
      <c r="H17" s="157">
        <v>987.7</v>
      </c>
      <c r="I17" s="157">
        <v>973.3</v>
      </c>
      <c r="J17" s="157">
        <f t="shared" si="2"/>
        <v>101.479502722696</v>
      </c>
      <c r="K17" s="157">
        <v>9455.7000000000007</v>
      </c>
      <c r="L17" s="157">
        <v>9340.6</v>
      </c>
      <c r="M17" s="157">
        <f t="shared" si="3"/>
        <v>101.23225488726635</v>
      </c>
      <c r="N17" s="157">
        <f t="shared" si="8"/>
        <v>12833.1</v>
      </c>
      <c r="O17" s="157">
        <f t="shared" si="5"/>
        <v>12701.7</v>
      </c>
      <c r="P17" s="157">
        <f t="shared" si="4"/>
        <v>101.03450719195068</v>
      </c>
      <c r="Q17" s="342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</row>
    <row r="18" spans="1:32" ht="14.25" customHeight="1">
      <c r="A18" s="61" t="s">
        <v>77</v>
      </c>
      <c r="B18" s="321">
        <f t="shared" si="6"/>
        <v>51996.3</v>
      </c>
      <c r="C18" s="321">
        <f t="shared" si="7"/>
        <v>44510.7</v>
      </c>
      <c r="D18" s="157">
        <f t="shared" si="0"/>
        <v>116.81752926824338</v>
      </c>
      <c r="E18" s="157">
        <v>37060.6</v>
      </c>
      <c r="F18" s="157">
        <v>29826.400000000001</v>
      </c>
      <c r="G18" s="252">
        <f t="shared" si="1"/>
        <v>124.25435184936833</v>
      </c>
      <c r="H18" s="157">
        <v>14935.7</v>
      </c>
      <c r="I18" s="157">
        <v>14684.3</v>
      </c>
      <c r="J18" s="157">
        <f t="shared" si="2"/>
        <v>101.71203257901297</v>
      </c>
      <c r="K18" s="157">
        <v>19720.8</v>
      </c>
      <c r="L18" s="157">
        <v>19382.099999999999</v>
      </c>
      <c r="M18" s="157">
        <f t="shared" si="3"/>
        <v>101.74748866221927</v>
      </c>
      <c r="N18" s="157">
        <f t="shared" si="8"/>
        <v>71717.100000000006</v>
      </c>
      <c r="O18" s="157">
        <f t="shared" si="5"/>
        <v>63892.799999999996</v>
      </c>
      <c r="P18" s="157">
        <f t="shared" si="4"/>
        <v>112.24598076778607</v>
      </c>
      <c r="Q18" s="342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</row>
    <row r="19" spans="1:32" ht="14.25" customHeight="1">
      <c r="A19" s="61" t="s">
        <v>78</v>
      </c>
      <c r="B19" s="321">
        <f t="shared" si="6"/>
        <v>66898.2</v>
      </c>
      <c r="C19" s="321">
        <f t="shared" si="7"/>
        <v>61728.399999999994</v>
      </c>
      <c r="D19" s="157">
        <f t="shared" si="0"/>
        <v>108.37507532999398</v>
      </c>
      <c r="E19" s="157">
        <v>56275.7</v>
      </c>
      <c r="F19" s="157">
        <v>49966.7</v>
      </c>
      <c r="G19" s="252">
        <f t="shared" si="1"/>
        <v>112.62640918851956</v>
      </c>
      <c r="H19" s="157">
        <v>10622.5</v>
      </c>
      <c r="I19" s="157">
        <v>11761.7</v>
      </c>
      <c r="J19" s="157">
        <f t="shared" si="2"/>
        <v>90.314325310116729</v>
      </c>
      <c r="K19" s="157">
        <v>27021</v>
      </c>
      <c r="L19" s="157">
        <v>28088.6</v>
      </c>
      <c r="M19" s="157">
        <f t="shared" si="3"/>
        <v>96.199169769942259</v>
      </c>
      <c r="N19" s="157">
        <f t="shared" si="8"/>
        <v>93919.2</v>
      </c>
      <c r="O19" s="157">
        <f t="shared" si="5"/>
        <v>89817</v>
      </c>
      <c r="P19" s="157">
        <f t="shared" si="4"/>
        <v>104.56728681652694</v>
      </c>
      <c r="Q19" s="342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</row>
    <row r="20" spans="1:32" ht="14.25" customHeight="1">
      <c r="A20" s="61" t="s">
        <v>79</v>
      </c>
      <c r="B20" s="321">
        <f t="shared" si="6"/>
        <v>44288.3</v>
      </c>
      <c r="C20" s="321">
        <f t="shared" si="7"/>
        <v>33791.300000000003</v>
      </c>
      <c r="D20" s="157">
        <f t="shared" si="0"/>
        <v>131.06420883481843</v>
      </c>
      <c r="E20" s="157">
        <v>39395</v>
      </c>
      <c r="F20" s="157">
        <v>29774.3</v>
      </c>
      <c r="G20" s="252">
        <f t="shared" si="1"/>
        <v>132.31209465881651</v>
      </c>
      <c r="H20" s="157">
        <v>4893.3</v>
      </c>
      <c r="I20" s="157">
        <v>4017</v>
      </c>
      <c r="J20" s="157">
        <f t="shared" si="2"/>
        <v>121.81478715459298</v>
      </c>
      <c r="K20" s="157">
        <v>118570.4</v>
      </c>
      <c r="L20" s="157">
        <v>100971.2</v>
      </c>
      <c r="M20" s="157">
        <f t="shared" si="3"/>
        <v>117.42992061102571</v>
      </c>
      <c r="N20" s="157">
        <f t="shared" si="8"/>
        <v>162858.70000000001</v>
      </c>
      <c r="O20" s="157">
        <f t="shared" si="5"/>
        <v>134762.5</v>
      </c>
      <c r="P20" s="157">
        <f t="shared" si="4"/>
        <v>120.84867823021983</v>
      </c>
      <c r="Q20" s="342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</row>
    <row r="21" spans="1:32" ht="14.25" customHeight="1">
      <c r="A21" s="70" t="s">
        <v>80</v>
      </c>
      <c r="B21" s="321">
        <f>H21</f>
        <v>10511.4</v>
      </c>
      <c r="C21" s="321">
        <f>I21</f>
        <v>10384.6</v>
      </c>
      <c r="D21" s="157">
        <f t="shared" si="0"/>
        <v>101.22103884598346</v>
      </c>
      <c r="E21" s="157" t="s">
        <v>178</v>
      </c>
      <c r="F21" s="157" t="s">
        <v>178</v>
      </c>
      <c r="G21" s="252" t="s">
        <v>178</v>
      </c>
      <c r="H21" s="157">
        <v>10511.4</v>
      </c>
      <c r="I21" s="157">
        <v>10384.6</v>
      </c>
      <c r="J21" s="157">
        <f t="shared" si="2"/>
        <v>101.22103884598347</v>
      </c>
      <c r="K21" s="157">
        <v>2805.7</v>
      </c>
      <c r="L21" s="157">
        <v>2785</v>
      </c>
      <c r="M21" s="157">
        <f t="shared" si="3"/>
        <v>100.74326750448832</v>
      </c>
      <c r="N21" s="157">
        <f t="shared" si="8"/>
        <v>13317.099999999999</v>
      </c>
      <c r="O21" s="157">
        <f t="shared" si="5"/>
        <v>13169.6</v>
      </c>
      <c r="P21" s="157">
        <f t="shared" si="4"/>
        <v>101.12000364475762</v>
      </c>
      <c r="Q21" s="342"/>
      <c r="R21" s="244"/>
      <c r="S21" s="244"/>
      <c r="T21" s="244"/>
      <c r="U21" s="245"/>
      <c r="V21" s="245"/>
      <c r="W21" s="245"/>
      <c r="X21" s="244"/>
      <c r="Y21" s="244"/>
      <c r="Z21" s="244"/>
      <c r="AA21" s="244"/>
      <c r="AB21" s="244"/>
      <c r="AC21" s="244"/>
      <c r="AD21" s="244"/>
      <c r="AE21" s="244"/>
      <c r="AF21" s="244"/>
    </row>
    <row r="22" spans="1:32" ht="14.25" customHeight="1">
      <c r="A22" s="61" t="s">
        <v>81</v>
      </c>
      <c r="B22" s="321">
        <f t="shared" si="6"/>
        <v>32392.7</v>
      </c>
      <c r="C22" s="321">
        <f t="shared" si="7"/>
        <v>29239.1</v>
      </c>
      <c r="D22" s="157">
        <f t="shared" si="0"/>
        <v>110.78555769500431</v>
      </c>
      <c r="E22" s="157">
        <v>10648.3</v>
      </c>
      <c r="F22" s="157">
        <v>10308.799999999999</v>
      </c>
      <c r="G22" s="252">
        <f>E22/F22%</f>
        <v>103.29330280925035</v>
      </c>
      <c r="H22" s="157">
        <v>21744.400000000001</v>
      </c>
      <c r="I22" s="157">
        <v>18930.3</v>
      </c>
      <c r="J22" s="157">
        <f t="shared" si="2"/>
        <v>114.8655858597064</v>
      </c>
      <c r="K22" s="157">
        <v>32442.3</v>
      </c>
      <c r="L22" s="157">
        <v>26012.6</v>
      </c>
      <c r="M22" s="157">
        <f t="shared" si="3"/>
        <v>124.71763683753259</v>
      </c>
      <c r="N22" s="157">
        <f t="shared" si="8"/>
        <v>64835</v>
      </c>
      <c r="O22" s="157">
        <f t="shared" si="5"/>
        <v>55251.7</v>
      </c>
      <c r="P22" s="157">
        <f t="shared" si="4"/>
        <v>117.34480568018722</v>
      </c>
      <c r="Q22" s="342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</row>
    <row r="23" spans="1:32" ht="14.25" customHeight="1">
      <c r="A23" s="61" t="s">
        <v>82</v>
      </c>
      <c r="B23" s="321" t="s">
        <v>178</v>
      </c>
      <c r="C23" s="321">
        <f>I23</f>
        <v>16.8</v>
      </c>
      <c r="D23" s="157" t="s">
        <v>178</v>
      </c>
      <c r="E23" s="157" t="s">
        <v>178</v>
      </c>
      <c r="F23" s="157" t="s">
        <v>178</v>
      </c>
      <c r="G23" s="252" t="s">
        <v>178</v>
      </c>
      <c r="H23" s="157" t="s">
        <v>178</v>
      </c>
      <c r="I23" s="157">
        <v>16.8</v>
      </c>
      <c r="J23" s="157" t="s">
        <v>178</v>
      </c>
      <c r="K23" s="157">
        <v>31.5</v>
      </c>
      <c r="L23" s="157">
        <v>36.299999999999997</v>
      </c>
      <c r="M23" s="157">
        <f t="shared" si="3"/>
        <v>86.776859504132233</v>
      </c>
      <c r="N23" s="157">
        <f>K23</f>
        <v>31.5</v>
      </c>
      <c r="O23" s="157">
        <f>C23+L23</f>
        <v>53.099999999999994</v>
      </c>
      <c r="P23" s="157">
        <f t="shared" si="4"/>
        <v>59.322033898305094</v>
      </c>
      <c r="Q23" s="342"/>
      <c r="R23" s="245"/>
      <c r="S23" s="244"/>
      <c r="T23" s="245"/>
      <c r="U23" s="245"/>
      <c r="V23" s="245"/>
      <c r="W23" s="245"/>
      <c r="X23" s="245"/>
      <c r="Y23" s="244"/>
      <c r="Z23" s="245"/>
      <c r="AA23" s="244"/>
      <c r="AB23" s="244"/>
      <c r="AC23" s="244"/>
      <c r="AD23" s="244"/>
      <c r="AE23" s="244"/>
      <c r="AF23" s="244"/>
    </row>
    <row r="24" spans="1:32" ht="14.25" customHeight="1">
      <c r="A24" s="61" t="s">
        <v>83</v>
      </c>
      <c r="B24" s="321" t="s">
        <v>178</v>
      </c>
      <c r="C24" s="321" t="s">
        <v>178</v>
      </c>
      <c r="D24" s="157" t="s">
        <v>178</v>
      </c>
      <c r="E24" s="157" t="s">
        <v>178</v>
      </c>
      <c r="F24" s="157" t="s">
        <v>178</v>
      </c>
      <c r="G24" s="252" t="s">
        <v>178</v>
      </c>
      <c r="H24" s="157" t="s">
        <v>178</v>
      </c>
      <c r="I24" s="157" t="s">
        <v>178</v>
      </c>
      <c r="J24" s="157" t="s">
        <v>178</v>
      </c>
      <c r="K24" s="157">
        <v>103.5</v>
      </c>
      <c r="L24" s="157">
        <v>141.19999999999999</v>
      </c>
      <c r="M24" s="157">
        <f t="shared" si="3"/>
        <v>73.300283286118983</v>
      </c>
      <c r="N24" s="157">
        <f>K24</f>
        <v>103.5</v>
      </c>
      <c r="O24" s="157">
        <f>L24</f>
        <v>141.19999999999999</v>
      </c>
      <c r="P24" s="157">
        <f t="shared" si="4"/>
        <v>73.300283286118983</v>
      </c>
      <c r="Q24" s="342"/>
      <c r="R24" s="245"/>
      <c r="S24" s="245"/>
      <c r="T24" s="245"/>
      <c r="U24" s="245"/>
      <c r="V24" s="245"/>
      <c r="W24" s="245"/>
      <c r="X24" s="245"/>
      <c r="Y24" s="245"/>
      <c r="Z24" s="245"/>
      <c r="AA24" s="244"/>
      <c r="AB24" s="244"/>
      <c r="AC24" s="244"/>
      <c r="AD24" s="244"/>
      <c r="AE24" s="244"/>
      <c r="AF24" s="244"/>
    </row>
    <row r="25" spans="1:32" ht="14.25" customHeight="1">
      <c r="A25" s="63" t="s">
        <v>84</v>
      </c>
      <c r="B25" s="322">
        <f t="shared" si="6"/>
        <v>9433.3000000000011</v>
      </c>
      <c r="C25" s="322">
        <f t="shared" si="7"/>
        <v>6964.8</v>
      </c>
      <c r="D25" s="155">
        <f>B25/C25*100</f>
        <v>135.44251091201471</v>
      </c>
      <c r="E25" s="155">
        <v>8439.2000000000007</v>
      </c>
      <c r="F25" s="155">
        <v>5966</v>
      </c>
      <c r="G25" s="253">
        <f>E25/F25%</f>
        <v>141.45491116325849</v>
      </c>
      <c r="H25" s="155">
        <v>994.1</v>
      </c>
      <c r="I25" s="155">
        <v>998.8</v>
      </c>
      <c r="J25" s="155">
        <f>H25/I25%</f>
        <v>99.529435322386874</v>
      </c>
      <c r="K25" s="155">
        <v>11251.6</v>
      </c>
      <c r="L25" s="155">
        <v>11233</v>
      </c>
      <c r="M25" s="155">
        <f t="shared" si="3"/>
        <v>100.16558354847325</v>
      </c>
      <c r="N25" s="155">
        <f>B25+K25</f>
        <v>20684.900000000001</v>
      </c>
      <c r="O25" s="155">
        <f>C25+L25</f>
        <v>18197.8</v>
      </c>
      <c r="P25" s="155">
        <f t="shared" si="4"/>
        <v>113.6670366747629</v>
      </c>
      <c r="Q25" s="342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</row>
    <row r="26" spans="1:32">
      <c r="H26" s="85"/>
      <c r="I26" s="85"/>
    </row>
    <row r="27" spans="1:32">
      <c r="A27" s="184"/>
      <c r="B27" s="244"/>
      <c r="C27" s="244"/>
      <c r="D27" s="244"/>
      <c r="E27" s="244"/>
      <c r="F27" s="244"/>
      <c r="G27" s="349"/>
      <c r="H27" s="244"/>
      <c r="I27" s="244"/>
      <c r="J27" s="244"/>
      <c r="K27" s="244"/>
      <c r="L27" s="244"/>
      <c r="M27" s="244"/>
      <c r="N27" s="244"/>
      <c r="O27" s="244"/>
      <c r="P27" s="244"/>
    </row>
    <row r="28" spans="1:32">
      <c r="B28" s="244"/>
      <c r="C28" s="244"/>
      <c r="D28" s="244"/>
      <c r="E28" s="244"/>
      <c r="F28" s="244"/>
      <c r="G28" s="349"/>
      <c r="H28" s="244"/>
      <c r="I28" s="244"/>
      <c r="J28" s="244"/>
      <c r="K28" s="244"/>
      <c r="L28" s="244"/>
      <c r="M28" s="244"/>
      <c r="N28" s="244"/>
      <c r="O28" s="244"/>
      <c r="P28" s="244"/>
    </row>
    <row r="29" spans="1:32">
      <c r="B29" s="244"/>
      <c r="C29" s="244"/>
      <c r="D29" s="244"/>
      <c r="E29" s="244"/>
      <c r="F29" s="244"/>
      <c r="G29" s="349"/>
      <c r="H29" s="244"/>
      <c r="I29" s="244"/>
      <c r="J29" s="244"/>
      <c r="K29" s="244"/>
      <c r="L29" s="244"/>
      <c r="M29" s="244"/>
      <c r="N29" s="244"/>
      <c r="O29" s="244"/>
      <c r="P29" s="244"/>
    </row>
    <row r="30" spans="1:32">
      <c r="B30" s="244"/>
      <c r="C30" s="244"/>
      <c r="D30" s="244"/>
      <c r="E30" s="244"/>
      <c r="F30" s="244"/>
      <c r="G30" s="349"/>
      <c r="H30" s="244"/>
      <c r="I30" s="244"/>
      <c r="J30" s="244"/>
      <c r="K30" s="244"/>
      <c r="L30" s="244"/>
      <c r="M30" s="244"/>
      <c r="N30" s="244"/>
      <c r="O30" s="244"/>
      <c r="P30" s="244"/>
    </row>
    <row r="31" spans="1:32">
      <c r="B31" s="244"/>
      <c r="C31" s="244"/>
      <c r="D31" s="244"/>
      <c r="E31" s="244"/>
      <c r="F31" s="244"/>
      <c r="G31" s="349"/>
      <c r="H31" s="244"/>
      <c r="I31" s="244"/>
      <c r="J31" s="244"/>
      <c r="K31" s="244"/>
      <c r="L31" s="244"/>
      <c r="M31" s="244"/>
      <c r="N31" s="244"/>
      <c r="O31" s="244"/>
      <c r="P31" s="244"/>
    </row>
    <row r="32" spans="1:32">
      <c r="B32" s="244"/>
      <c r="C32" s="244"/>
      <c r="D32" s="244"/>
      <c r="E32" s="244"/>
      <c r="F32" s="244"/>
      <c r="G32" s="349"/>
      <c r="H32" s="244"/>
      <c r="I32" s="244"/>
      <c r="J32" s="244"/>
      <c r="K32" s="244"/>
      <c r="L32" s="244"/>
      <c r="M32" s="244"/>
      <c r="N32" s="244"/>
      <c r="O32" s="244"/>
      <c r="P32" s="244"/>
    </row>
    <row r="33" spans="2:16">
      <c r="B33" s="244"/>
      <c r="C33" s="244"/>
      <c r="D33" s="244"/>
      <c r="E33" s="244"/>
      <c r="F33" s="244"/>
      <c r="G33" s="349"/>
      <c r="H33" s="244"/>
      <c r="I33" s="244"/>
      <c r="J33" s="244"/>
      <c r="K33" s="244"/>
      <c r="L33" s="244"/>
      <c r="M33" s="244"/>
      <c r="N33" s="244"/>
      <c r="O33" s="244"/>
      <c r="P33" s="244"/>
    </row>
    <row r="34" spans="2:16">
      <c r="B34" s="244"/>
      <c r="C34" s="244"/>
      <c r="D34" s="244"/>
      <c r="E34" s="244"/>
      <c r="F34" s="244"/>
      <c r="G34" s="349"/>
      <c r="H34" s="244"/>
      <c r="I34" s="244"/>
      <c r="J34" s="244"/>
      <c r="K34" s="244"/>
      <c r="L34" s="244"/>
      <c r="M34" s="244"/>
      <c r="N34" s="244"/>
      <c r="O34" s="244"/>
      <c r="P34" s="244"/>
    </row>
    <row r="35" spans="2:16">
      <c r="B35" s="244"/>
      <c r="C35" s="244"/>
      <c r="D35" s="244"/>
      <c r="E35" s="244"/>
      <c r="F35" s="244"/>
      <c r="G35" s="349"/>
      <c r="H35" s="244"/>
      <c r="I35" s="244"/>
      <c r="J35" s="244"/>
      <c r="K35" s="244"/>
      <c r="L35" s="244"/>
      <c r="M35" s="244"/>
      <c r="N35" s="244"/>
      <c r="O35" s="244"/>
      <c r="P35" s="244"/>
    </row>
    <row r="36" spans="2:16">
      <c r="B36" s="244"/>
      <c r="C36" s="244"/>
      <c r="D36" s="244"/>
      <c r="E36" s="244"/>
      <c r="F36" s="244"/>
      <c r="G36" s="349"/>
      <c r="H36" s="244"/>
      <c r="I36" s="244"/>
      <c r="J36" s="244"/>
      <c r="K36" s="244"/>
      <c r="L36" s="244"/>
      <c r="M36" s="244"/>
      <c r="N36" s="244"/>
      <c r="O36" s="244"/>
      <c r="P36" s="244"/>
    </row>
    <row r="37" spans="2:16">
      <c r="B37" s="244"/>
      <c r="C37" s="244"/>
      <c r="D37" s="244"/>
      <c r="E37" s="244"/>
      <c r="F37" s="244"/>
      <c r="G37" s="349"/>
      <c r="H37" s="244"/>
      <c r="I37" s="244"/>
      <c r="J37" s="244"/>
      <c r="K37" s="244"/>
      <c r="L37" s="244"/>
      <c r="M37" s="244"/>
      <c r="N37" s="244"/>
      <c r="O37" s="244"/>
      <c r="P37" s="244"/>
    </row>
    <row r="38" spans="2:16">
      <c r="B38" s="244"/>
      <c r="C38" s="244"/>
      <c r="D38" s="244"/>
      <c r="E38" s="244"/>
      <c r="F38" s="244"/>
      <c r="G38" s="349"/>
      <c r="H38" s="244"/>
      <c r="I38" s="244"/>
      <c r="J38" s="244"/>
      <c r="K38" s="244"/>
      <c r="L38" s="244"/>
      <c r="M38" s="244"/>
      <c r="N38" s="244"/>
      <c r="O38" s="244"/>
      <c r="P38" s="244"/>
    </row>
    <row r="39" spans="2:16">
      <c r="B39" s="244"/>
      <c r="C39" s="244"/>
      <c r="D39" s="244"/>
      <c r="E39" s="244"/>
      <c r="F39" s="244"/>
      <c r="G39" s="349"/>
      <c r="H39" s="244"/>
      <c r="I39" s="244"/>
      <c r="J39" s="244"/>
      <c r="K39" s="244"/>
      <c r="L39" s="244"/>
      <c r="M39" s="244"/>
      <c r="N39" s="244"/>
      <c r="O39" s="244"/>
      <c r="P39" s="244"/>
    </row>
    <row r="40" spans="2:16">
      <c r="B40" s="244"/>
      <c r="C40" s="244"/>
      <c r="D40" s="244"/>
      <c r="E40" s="244"/>
      <c r="F40" s="244"/>
      <c r="G40" s="349"/>
      <c r="H40" s="244"/>
      <c r="I40" s="244"/>
      <c r="J40" s="244"/>
      <c r="K40" s="244"/>
      <c r="L40" s="244"/>
      <c r="M40" s="244"/>
      <c r="N40" s="244"/>
      <c r="O40" s="244"/>
      <c r="P40" s="244"/>
    </row>
    <row r="41" spans="2:16">
      <c r="B41" s="244"/>
      <c r="C41" s="244"/>
      <c r="D41" s="244"/>
      <c r="E41" s="244"/>
      <c r="F41" s="244"/>
      <c r="G41" s="349"/>
      <c r="H41" s="244"/>
      <c r="I41" s="244"/>
      <c r="J41" s="244"/>
      <c r="K41" s="244"/>
      <c r="L41" s="244"/>
      <c r="M41" s="244"/>
      <c r="N41" s="244"/>
      <c r="O41" s="244"/>
      <c r="P41" s="244"/>
    </row>
    <row r="42" spans="2:16">
      <c r="B42" s="244"/>
      <c r="C42" s="244"/>
      <c r="D42" s="244"/>
      <c r="E42" s="245"/>
      <c r="F42" s="245"/>
      <c r="G42" s="341"/>
      <c r="H42" s="244"/>
      <c r="I42" s="244"/>
      <c r="J42" s="244"/>
      <c r="K42" s="244"/>
      <c r="L42" s="244"/>
      <c r="M42" s="244"/>
      <c r="N42" s="244"/>
      <c r="O42" s="244"/>
      <c r="P42" s="244"/>
    </row>
    <row r="43" spans="2:16">
      <c r="B43" s="244"/>
      <c r="C43" s="244"/>
      <c r="D43" s="244"/>
      <c r="E43" s="244"/>
      <c r="F43" s="244"/>
      <c r="G43" s="349"/>
      <c r="H43" s="244"/>
      <c r="I43" s="244"/>
      <c r="J43" s="244"/>
      <c r="K43" s="244"/>
      <c r="L43" s="244"/>
      <c r="M43" s="244"/>
      <c r="N43" s="244"/>
      <c r="O43" s="244"/>
      <c r="P43" s="244"/>
    </row>
    <row r="44" spans="2:16">
      <c r="B44" s="245"/>
      <c r="C44" s="244"/>
      <c r="D44" s="245"/>
      <c r="E44" s="245"/>
      <c r="F44" s="245"/>
      <c r="G44" s="341"/>
      <c r="H44" s="245"/>
      <c r="I44" s="244"/>
      <c r="J44" s="245"/>
      <c r="K44" s="244"/>
      <c r="L44" s="244"/>
      <c r="M44" s="244"/>
      <c r="N44" s="244"/>
      <c r="O44" s="244"/>
      <c r="P44" s="244"/>
    </row>
    <row r="45" spans="2:16">
      <c r="B45" s="245"/>
      <c r="C45" s="245"/>
      <c r="D45" s="245"/>
      <c r="E45" s="245"/>
      <c r="F45" s="245"/>
      <c r="G45" s="341"/>
      <c r="H45" s="245"/>
      <c r="I45" s="245"/>
      <c r="J45" s="245"/>
      <c r="K45" s="244"/>
      <c r="L45" s="244"/>
      <c r="M45" s="244"/>
      <c r="N45" s="244"/>
      <c r="O45" s="244"/>
      <c r="P45" s="244"/>
    </row>
    <row r="46" spans="2:16">
      <c r="B46" s="244"/>
      <c r="C46" s="244"/>
      <c r="D46" s="244"/>
      <c r="E46" s="244"/>
      <c r="F46" s="244"/>
      <c r="G46" s="349"/>
      <c r="H46" s="244"/>
      <c r="I46" s="244"/>
      <c r="J46" s="244"/>
      <c r="K46" s="244"/>
      <c r="L46" s="244"/>
      <c r="M46" s="244"/>
      <c r="N46" s="244"/>
      <c r="O46" s="244"/>
      <c r="P46" s="24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2025-05-13T06:24:32Z</dcterms:modified>
</cp:coreProperties>
</file>