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24226"/>
  <bookViews>
    <workbookView xWindow="9480" yWindow="975" windowWidth="1944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7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'1.'!$A$1:$P$23</definedName>
    <definedName name="_xlnm.Print_Area" localSheetId="16">'11'!$A$1:$J$67</definedName>
    <definedName name="_xlnm.Print_Area" localSheetId="4">'2.1'!$A$1:$P$30</definedName>
    <definedName name="_xlnm.Print_Area" localSheetId="12">'7'!$A$1:$R$302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M11" i="8" l="1"/>
  <c r="G22" i="11" l="1"/>
  <c r="C26" i="17" l="1"/>
  <c r="B26" i="17"/>
  <c r="C23" i="17"/>
  <c r="C22" i="17"/>
  <c r="B23" i="17"/>
  <c r="B22" i="17"/>
  <c r="C19" i="17"/>
  <c r="C18" i="17"/>
  <c r="B12" i="17"/>
  <c r="D12" i="17" s="1"/>
  <c r="C12" i="17"/>
  <c r="B13" i="17"/>
  <c r="C13" i="17"/>
  <c r="C14" i="17"/>
  <c r="D14" i="17" s="1"/>
  <c r="B15" i="17"/>
  <c r="C15" i="17"/>
  <c r="B16" i="17"/>
  <c r="C16" i="17"/>
  <c r="D16" i="17" s="1"/>
  <c r="B17" i="17"/>
  <c r="C17" i="17"/>
  <c r="B18" i="17"/>
  <c r="B19" i="17"/>
  <c r="C20" i="17"/>
  <c r="B21" i="17"/>
  <c r="C21" i="17"/>
  <c r="C11" i="17"/>
  <c r="B11" i="17"/>
  <c r="C10" i="17"/>
  <c r="B10" i="17"/>
  <c r="C9" i="17"/>
  <c r="B9" i="17"/>
  <c r="C8" i="17"/>
  <c r="B8" i="17"/>
  <c r="C7" i="17"/>
  <c r="B7" i="17"/>
  <c r="B7" i="16"/>
  <c r="N7" i="16" s="1"/>
  <c r="B19" i="16"/>
  <c r="B20" i="16"/>
  <c r="B21" i="16"/>
  <c r="B22" i="16"/>
  <c r="B23" i="16"/>
  <c r="O24" i="17"/>
  <c r="N25" i="17"/>
  <c r="N24" i="17"/>
  <c r="O25" i="16"/>
  <c r="O24" i="16"/>
  <c r="N25" i="16"/>
  <c r="N24" i="16"/>
  <c r="C26" i="16"/>
  <c r="B26" i="16"/>
  <c r="O24" i="15"/>
  <c r="N25" i="15"/>
  <c r="N24" i="15"/>
  <c r="C26" i="15"/>
  <c r="C25" i="15"/>
  <c r="B26" i="15"/>
  <c r="C18" i="15"/>
  <c r="C17" i="15"/>
  <c r="B18" i="15"/>
  <c r="B17" i="15"/>
  <c r="O24" i="13"/>
  <c r="N24" i="13"/>
  <c r="N23" i="13"/>
  <c r="C23" i="13"/>
  <c r="C21" i="13"/>
  <c r="B21" i="13"/>
  <c r="O25" i="11"/>
  <c r="N25" i="11"/>
  <c r="C25" i="11"/>
  <c r="C24" i="11"/>
  <c r="B25" i="11"/>
  <c r="B24" i="11"/>
  <c r="O26" i="9"/>
  <c r="N26" i="9"/>
  <c r="P26" i="9" s="1"/>
  <c r="C25" i="9"/>
  <c r="B25" i="9"/>
  <c r="D20" i="17" l="1"/>
  <c r="D23" i="17"/>
  <c r="D19" i="17"/>
  <c r="D15" i="17"/>
  <c r="D21" i="17"/>
  <c r="D18" i="17"/>
  <c r="B6" i="17"/>
  <c r="D26" i="17"/>
  <c r="D22" i="17"/>
  <c r="D17" i="17"/>
  <c r="C6" i="17"/>
  <c r="D13" i="17"/>
  <c r="G25" i="9"/>
  <c r="O8" i="17"/>
  <c r="N12" i="17"/>
  <c r="O12" i="17"/>
  <c r="N16" i="17"/>
  <c r="L6" i="17"/>
  <c r="K6" i="17"/>
  <c r="N6" i="17" s="1"/>
  <c r="I6" i="17"/>
  <c r="H6" i="17"/>
  <c r="D8" i="17"/>
  <c r="N9" i="17"/>
  <c r="O9" i="17"/>
  <c r="N10" i="17"/>
  <c r="O10" i="17"/>
  <c r="N11" i="17"/>
  <c r="O11" i="17"/>
  <c r="O13" i="17"/>
  <c r="N14" i="17"/>
  <c r="N15" i="17"/>
  <c r="O15" i="17"/>
  <c r="O16" i="17"/>
  <c r="N17" i="17"/>
  <c r="O17" i="17"/>
  <c r="N18" i="17"/>
  <c r="O19" i="17"/>
  <c r="O20" i="17"/>
  <c r="N21" i="17"/>
  <c r="O21" i="17"/>
  <c r="N22" i="17"/>
  <c r="O22" i="17"/>
  <c r="O23" i="17"/>
  <c r="N26" i="17"/>
  <c r="O7" i="17"/>
  <c r="J26" i="17"/>
  <c r="L6" i="16"/>
  <c r="B8" i="16"/>
  <c r="C8" i="16"/>
  <c r="O8" i="16" s="1"/>
  <c r="B9" i="16"/>
  <c r="C9" i="16"/>
  <c r="O9" i="16" s="1"/>
  <c r="B10" i="16"/>
  <c r="N10" i="16" s="1"/>
  <c r="C10" i="16"/>
  <c r="B11" i="16"/>
  <c r="N11" i="16" s="1"/>
  <c r="C11" i="16"/>
  <c r="O11" i="16" s="1"/>
  <c r="B12" i="16"/>
  <c r="C12" i="16"/>
  <c r="O12" i="16" s="1"/>
  <c r="B13" i="16"/>
  <c r="C13" i="16"/>
  <c r="O13" i="16" s="1"/>
  <c r="B14" i="16"/>
  <c r="N14" i="16" s="1"/>
  <c r="C14" i="16"/>
  <c r="B15" i="16"/>
  <c r="N15" i="16" s="1"/>
  <c r="C15" i="16"/>
  <c r="O15" i="16" s="1"/>
  <c r="B16" i="16"/>
  <c r="C16" i="16"/>
  <c r="O16" i="16" s="1"/>
  <c r="B17" i="16"/>
  <c r="C17" i="16"/>
  <c r="O17" i="16" s="1"/>
  <c r="N18" i="16"/>
  <c r="D18" i="16"/>
  <c r="C19" i="16"/>
  <c r="O19" i="16" s="1"/>
  <c r="C20" i="16"/>
  <c r="O20" i="16" s="1"/>
  <c r="C21" i="16"/>
  <c r="O21" i="16" s="1"/>
  <c r="N22" i="16"/>
  <c r="C22" i="16"/>
  <c r="N23" i="16"/>
  <c r="C23" i="16"/>
  <c r="O23" i="16" s="1"/>
  <c r="N26" i="16"/>
  <c r="D26" i="16"/>
  <c r="C7" i="16"/>
  <c r="J26" i="16"/>
  <c r="B8" i="15"/>
  <c r="C8" i="15"/>
  <c r="O8" i="15" s="1"/>
  <c r="B9" i="15"/>
  <c r="C9" i="15"/>
  <c r="O9" i="15" s="1"/>
  <c r="B10" i="15"/>
  <c r="N10" i="15" s="1"/>
  <c r="C10" i="15"/>
  <c r="O10" i="15" s="1"/>
  <c r="N11" i="15"/>
  <c r="C11" i="15"/>
  <c r="D11" i="15" s="1"/>
  <c r="B12" i="15"/>
  <c r="C12" i="15"/>
  <c r="O12" i="15" s="1"/>
  <c r="B13" i="15"/>
  <c r="C13" i="15"/>
  <c r="O13" i="15" s="1"/>
  <c r="B14" i="15"/>
  <c r="N14" i="15" s="1"/>
  <c r="C14" i="15"/>
  <c r="B15" i="15"/>
  <c r="C15" i="15"/>
  <c r="O15" i="15" s="1"/>
  <c r="B16" i="15"/>
  <c r="C16" i="15"/>
  <c r="O16" i="15" s="1"/>
  <c r="O17" i="15"/>
  <c r="N18" i="15"/>
  <c r="B19" i="15"/>
  <c r="N19" i="15" s="1"/>
  <c r="C19" i="15"/>
  <c r="O19" i="15" s="1"/>
  <c r="B20" i="15"/>
  <c r="C20" i="15"/>
  <c r="O20" i="15" s="1"/>
  <c r="B21" i="15"/>
  <c r="N21" i="15" s="1"/>
  <c r="C21" i="15"/>
  <c r="O21" i="15" s="1"/>
  <c r="B22" i="15"/>
  <c r="N22" i="15" s="1"/>
  <c r="C22" i="15"/>
  <c r="O22" i="15" s="1"/>
  <c r="B23" i="15"/>
  <c r="N23" i="15" s="1"/>
  <c r="C23" i="15"/>
  <c r="O23" i="15" s="1"/>
  <c r="O25" i="15"/>
  <c r="N26" i="15"/>
  <c r="O26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G19" i="15"/>
  <c r="G20" i="15"/>
  <c r="G21" i="15"/>
  <c r="G22" i="15"/>
  <c r="G23" i="15"/>
  <c r="G26" i="15"/>
  <c r="O8" i="13"/>
  <c r="N13" i="13"/>
  <c r="N16" i="13"/>
  <c r="N18" i="13"/>
  <c r="B8" i="13"/>
  <c r="D8" i="13" s="1"/>
  <c r="C8" i="13"/>
  <c r="B9" i="13"/>
  <c r="C9" i="13"/>
  <c r="O9" i="13" s="1"/>
  <c r="B10" i="13"/>
  <c r="N10" i="13" s="1"/>
  <c r="C10" i="13"/>
  <c r="B11" i="13"/>
  <c r="N11" i="13" s="1"/>
  <c r="C11" i="13"/>
  <c r="O11" i="13" s="1"/>
  <c r="D11" i="13"/>
  <c r="B12" i="13"/>
  <c r="C12" i="13"/>
  <c r="O12" i="13" s="1"/>
  <c r="B13" i="13"/>
  <c r="C13" i="13"/>
  <c r="O13" i="13" s="1"/>
  <c r="B14" i="13"/>
  <c r="N14" i="13" s="1"/>
  <c r="C14" i="13"/>
  <c r="D14" i="13" s="1"/>
  <c r="B15" i="13"/>
  <c r="C15" i="13"/>
  <c r="O15" i="13" s="1"/>
  <c r="B16" i="13"/>
  <c r="C16" i="13"/>
  <c r="O16" i="13" s="1"/>
  <c r="B17" i="13"/>
  <c r="C17" i="13"/>
  <c r="O17" i="13" s="1"/>
  <c r="B18" i="13"/>
  <c r="C18" i="13"/>
  <c r="D18" i="13" s="1"/>
  <c r="B19" i="13"/>
  <c r="N19" i="13" s="1"/>
  <c r="C19" i="13"/>
  <c r="O19" i="13" s="1"/>
  <c r="B20" i="13"/>
  <c r="C20" i="13"/>
  <c r="O20" i="13" s="1"/>
  <c r="N21" i="13"/>
  <c r="O21" i="13"/>
  <c r="B22" i="13"/>
  <c r="N22" i="13" s="1"/>
  <c r="C22" i="13"/>
  <c r="D22" i="13" s="1"/>
  <c r="O23" i="13"/>
  <c r="B25" i="13"/>
  <c r="C25" i="13"/>
  <c r="O25" i="13" s="1"/>
  <c r="J25" i="13"/>
  <c r="J21" i="13"/>
  <c r="J22" i="13"/>
  <c r="G22" i="13"/>
  <c r="N8" i="11"/>
  <c r="B9" i="11"/>
  <c r="N9" i="11" s="1"/>
  <c r="C9" i="11"/>
  <c r="O9" i="11" s="1"/>
  <c r="B10" i="11"/>
  <c r="D10" i="11" s="1"/>
  <c r="C10" i="11"/>
  <c r="O10" i="11" s="1"/>
  <c r="B11" i="11"/>
  <c r="N11" i="11" s="1"/>
  <c r="C11" i="11"/>
  <c r="D11" i="11" s="1"/>
  <c r="B12" i="11"/>
  <c r="N12" i="11" s="1"/>
  <c r="C12" i="11"/>
  <c r="O12" i="11" s="1"/>
  <c r="D12" i="11"/>
  <c r="B13" i="11"/>
  <c r="D13" i="11" s="1"/>
  <c r="C13" i="11"/>
  <c r="O13" i="11" s="1"/>
  <c r="B14" i="11"/>
  <c r="C14" i="11"/>
  <c r="O14" i="11" s="1"/>
  <c r="B15" i="11"/>
  <c r="N15" i="11" s="1"/>
  <c r="C15" i="11"/>
  <c r="B16" i="11"/>
  <c r="N16" i="11" s="1"/>
  <c r="C16" i="11"/>
  <c r="O16" i="11" s="1"/>
  <c r="D16" i="11"/>
  <c r="B17" i="11"/>
  <c r="D17" i="11" s="1"/>
  <c r="C17" i="11"/>
  <c r="O17" i="11" s="1"/>
  <c r="B18" i="11"/>
  <c r="C18" i="11"/>
  <c r="O18" i="11" s="1"/>
  <c r="B19" i="11"/>
  <c r="N19" i="11" s="1"/>
  <c r="C19" i="11"/>
  <c r="B20" i="11"/>
  <c r="C20" i="11"/>
  <c r="O20" i="11" s="1"/>
  <c r="B21" i="11"/>
  <c r="C21" i="11"/>
  <c r="O21" i="11" s="1"/>
  <c r="B22" i="11"/>
  <c r="C22" i="11"/>
  <c r="O22" i="11" s="1"/>
  <c r="B23" i="11"/>
  <c r="N23" i="11" s="1"/>
  <c r="C23" i="11"/>
  <c r="D23" i="11" s="1"/>
  <c r="O24" i="11"/>
  <c r="B26" i="11"/>
  <c r="C26" i="11"/>
  <c r="O26" i="11" s="1"/>
  <c r="B8" i="11"/>
  <c r="O25" i="9"/>
  <c r="B9" i="9"/>
  <c r="N9" i="9" s="1"/>
  <c r="C9" i="9"/>
  <c r="O9" i="9" s="1"/>
  <c r="B10" i="9"/>
  <c r="N10" i="9" s="1"/>
  <c r="C10" i="9"/>
  <c r="O10" i="9" s="1"/>
  <c r="B11" i="9"/>
  <c r="N11" i="9" s="1"/>
  <c r="C11" i="9"/>
  <c r="O11" i="9" s="1"/>
  <c r="B12" i="9"/>
  <c r="N12" i="9" s="1"/>
  <c r="C12" i="9"/>
  <c r="O12" i="9" s="1"/>
  <c r="B13" i="9"/>
  <c r="N13" i="9" s="1"/>
  <c r="C13" i="9"/>
  <c r="O13" i="9" s="1"/>
  <c r="B14" i="9"/>
  <c r="N14" i="9" s="1"/>
  <c r="C14" i="9"/>
  <c r="O14" i="9" s="1"/>
  <c r="B15" i="9"/>
  <c r="N15" i="9" s="1"/>
  <c r="C15" i="9"/>
  <c r="O15" i="9" s="1"/>
  <c r="B16" i="9"/>
  <c r="N16" i="9" s="1"/>
  <c r="C16" i="9"/>
  <c r="O16" i="9" s="1"/>
  <c r="B17" i="9"/>
  <c r="N17" i="9" s="1"/>
  <c r="C17" i="9"/>
  <c r="O17" i="9" s="1"/>
  <c r="B18" i="9"/>
  <c r="N18" i="9" s="1"/>
  <c r="C18" i="9"/>
  <c r="O18" i="9" s="1"/>
  <c r="B19" i="9"/>
  <c r="N19" i="9" s="1"/>
  <c r="P19" i="9" s="1"/>
  <c r="C19" i="9"/>
  <c r="O19" i="9" s="1"/>
  <c r="B20" i="9"/>
  <c r="N20" i="9" s="1"/>
  <c r="C20" i="9"/>
  <c r="O20" i="9" s="1"/>
  <c r="B21" i="9"/>
  <c r="N21" i="9" s="1"/>
  <c r="C21" i="9"/>
  <c r="O21" i="9" s="1"/>
  <c r="B22" i="9"/>
  <c r="N22" i="9" s="1"/>
  <c r="C22" i="9"/>
  <c r="O22" i="9" s="1"/>
  <c r="B23" i="9"/>
  <c r="N23" i="9" s="1"/>
  <c r="P23" i="9" s="1"/>
  <c r="C23" i="9"/>
  <c r="O23" i="9" s="1"/>
  <c r="B24" i="9"/>
  <c r="N24" i="9" s="1"/>
  <c r="C24" i="9"/>
  <c r="O24" i="9" s="1"/>
  <c r="N25" i="9"/>
  <c r="B27" i="9"/>
  <c r="N27" i="9" s="1"/>
  <c r="C27" i="9"/>
  <c r="O27" i="9" s="1"/>
  <c r="D21" i="16" l="1"/>
  <c r="D19" i="16"/>
  <c r="D22" i="16"/>
  <c r="D10" i="16"/>
  <c r="D12" i="15"/>
  <c r="D8" i="15"/>
  <c r="P27" i="9"/>
  <c r="P15" i="9"/>
  <c r="P11" i="9"/>
  <c r="P21" i="17"/>
  <c r="P9" i="17"/>
  <c r="P26" i="17"/>
  <c r="N23" i="17"/>
  <c r="P23" i="17" s="1"/>
  <c r="N19" i="17"/>
  <c r="P19" i="17" s="1"/>
  <c r="O26" i="17"/>
  <c r="O14" i="17"/>
  <c r="P14" i="17" s="1"/>
  <c r="P24" i="17"/>
  <c r="P15" i="17"/>
  <c r="P10" i="17"/>
  <c r="P11" i="17"/>
  <c r="P22" i="17"/>
  <c r="P17" i="17"/>
  <c r="D10" i="17"/>
  <c r="N8" i="17"/>
  <c r="P8" i="17" s="1"/>
  <c r="O6" i="17"/>
  <c r="P16" i="17"/>
  <c r="D9" i="17"/>
  <c r="P12" i="17"/>
  <c r="D11" i="17"/>
  <c r="N20" i="17"/>
  <c r="P20" i="17" s="1"/>
  <c r="O18" i="17"/>
  <c r="P18" i="17" s="1"/>
  <c r="N13" i="17"/>
  <c r="P13" i="17" s="1"/>
  <c r="P15" i="16"/>
  <c r="D15" i="16"/>
  <c r="D12" i="16"/>
  <c r="O22" i="16"/>
  <c r="P22" i="16" s="1"/>
  <c r="P23" i="16"/>
  <c r="D11" i="16"/>
  <c r="P11" i="16"/>
  <c r="P24" i="16"/>
  <c r="N12" i="16"/>
  <c r="P12" i="16" s="1"/>
  <c r="O10" i="16"/>
  <c r="P10" i="16" s="1"/>
  <c r="D17" i="16"/>
  <c r="D8" i="16"/>
  <c r="P25" i="16"/>
  <c r="N19" i="16"/>
  <c r="P19" i="16" s="1"/>
  <c r="N17" i="16"/>
  <c r="P17" i="16" s="1"/>
  <c r="N8" i="16"/>
  <c r="D23" i="16"/>
  <c r="D20" i="16"/>
  <c r="D13" i="16"/>
  <c r="O26" i="16"/>
  <c r="P26" i="16" s="1"/>
  <c r="N20" i="16"/>
  <c r="P20" i="16" s="1"/>
  <c r="O18" i="16"/>
  <c r="P18" i="16" s="1"/>
  <c r="N13" i="16"/>
  <c r="P13" i="16" s="1"/>
  <c r="D16" i="16"/>
  <c r="D14" i="16"/>
  <c r="D9" i="16"/>
  <c r="N21" i="16"/>
  <c r="P21" i="16" s="1"/>
  <c r="N16" i="16"/>
  <c r="P16" i="16" s="1"/>
  <c r="O14" i="16"/>
  <c r="P14" i="16" s="1"/>
  <c r="N9" i="16"/>
  <c r="P9" i="16" s="1"/>
  <c r="P22" i="15"/>
  <c r="D20" i="15"/>
  <c r="P16" i="13"/>
  <c r="P19" i="13"/>
  <c r="D17" i="13"/>
  <c r="D15" i="13"/>
  <c r="N15" i="13"/>
  <c r="P23" i="13"/>
  <c r="O14" i="13"/>
  <c r="P14" i="13" s="1"/>
  <c r="P15" i="13"/>
  <c r="P11" i="13"/>
  <c r="P21" i="13"/>
  <c r="P13" i="13"/>
  <c r="D20" i="13"/>
  <c r="D13" i="13"/>
  <c r="P24" i="13"/>
  <c r="O22" i="13"/>
  <c r="P22" i="13" s="1"/>
  <c r="N8" i="13"/>
  <c r="P8" i="13" s="1"/>
  <c r="D25" i="13"/>
  <c r="D19" i="13"/>
  <c r="D16" i="13"/>
  <c r="D9" i="13"/>
  <c r="N25" i="13"/>
  <c r="P25" i="13" s="1"/>
  <c r="N17" i="13"/>
  <c r="P17" i="13" s="1"/>
  <c r="N9" i="13"/>
  <c r="P9" i="13" s="1"/>
  <c r="D21" i="13"/>
  <c r="D12" i="13"/>
  <c r="D10" i="13"/>
  <c r="N20" i="13"/>
  <c r="P20" i="13" s="1"/>
  <c r="O18" i="13"/>
  <c r="P18" i="13" s="1"/>
  <c r="N12" i="13"/>
  <c r="P12" i="13" s="1"/>
  <c r="O10" i="13"/>
  <c r="P10" i="13" s="1"/>
  <c r="P25" i="11"/>
  <c r="P12" i="11"/>
  <c r="D24" i="11"/>
  <c r="D20" i="11"/>
  <c r="N17" i="11"/>
  <c r="P17" i="11" s="1"/>
  <c r="D26" i="11"/>
  <c r="D22" i="11"/>
  <c r="P9" i="11"/>
  <c r="P16" i="11"/>
  <c r="P19" i="11"/>
  <c r="N24" i="11"/>
  <c r="P24" i="11" s="1"/>
  <c r="O11" i="11"/>
  <c r="P11" i="11" s="1"/>
  <c r="D21" i="11"/>
  <c r="D19" i="11"/>
  <c r="D14" i="11"/>
  <c r="O19" i="11"/>
  <c r="N14" i="11"/>
  <c r="P14" i="11" s="1"/>
  <c r="N22" i="11"/>
  <c r="P22" i="11" s="1"/>
  <c r="D18" i="11"/>
  <c r="D9" i="11"/>
  <c r="O23" i="11"/>
  <c r="P23" i="11" s="1"/>
  <c r="N20" i="11"/>
  <c r="P20" i="11" s="1"/>
  <c r="N18" i="11"/>
  <c r="P18" i="11" s="1"/>
  <c r="N13" i="11"/>
  <c r="P13" i="11" s="1"/>
  <c r="D15" i="11"/>
  <c r="N26" i="11"/>
  <c r="P26" i="11" s="1"/>
  <c r="N21" i="11"/>
  <c r="P21" i="11" s="1"/>
  <c r="O15" i="11"/>
  <c r="P15" i="11" s="1"/>
  <c r="N10" i="11"/>
  <c r="P10" i="11" s="1"/>
  <c r="P25" i="9"/>
  <c r="P13" i="9"/>
  <c r="D25" i="9"/>
  <c r="P17" i="9"/>
  <c r="P21" i="9"/>
  <c r="P9" i="9"/>
  <c r="P24" i="9"/>
  <c r="P22" i="9"/>
  <c r="P18" i="9"/>
  <c r="P16" i="9"/>
  <c r="P14" i="9"/>
  <c r="P12" i="9"/>
  <c r="P10" i="9"/>
  <c r="P20" i="9"/>
  <c r="P23" i="15"/>
  <c r="P26" i="15"/>
  <c r="D15" i="15"/>
  <c r="D13" i="15"/>
  <c r="N12" i="15"/>
  <c r="P12" i="15" s="1"/>
  <c r="P21" i="15"/>
  <c r="D23" i="15"/>
  <c r="D18" i="15"/>
  <c r="D19" i="15"/>
  <c r="P10" i="15"/>
  <c r="P19" i="15"/>
  <c r="D16" i="15"/>
  <c r="D14" i="15"/>
  <c r="D9" i="15"/>
  <c r="N15" i="15"/>
  <c r="P15" i="15" s="1"/>
  <c r="N13" i="15"/>
  <c r="P13" i="15" s="1"/>
  <c r="N20" i="15"/>
  <c r="P20" i="15" s="1"/>
  <c r="D26" i="15"/>
  <c r="D21" i="15"/>
  <c r="D10" i="15"/>
  <c r="P24" i="15"/>
  <c r="N16" i="15"/>
  <c r="P16" i="15" s="1"/>
  <c r="O14" i="15"/>
  <c r="P14" i="15" s="1"/>
  <c r="O11" i="15"/>
  <c r="P11" i="15" s="1"/>
  <c r="N8" i="15"/>
  <c r="P8" i="15" s="1"/>
  <c r="O18" i="15"/>
  <c r="P18" i="15" s="1"/>
  <c r="D22" i="15"/>
  <c r="D17" i="15"/>
  <c r="P25" i="15"/>
  <c r="N17" i="15"/>
  <c r="P17" i="15" s="1"/>
  <c r="N9" i="15"/>
  <c r="P9" i="15" s="1"/>
  <c r="P8" i="16" l="1"/>
  <c r="N6" i="16"/>
  <c r="J11" i="17" l="1"/>
  <c r="G21" i="17"/>
  <c r="G16" i="17"/>
  <c r="G11" i="17"/>
  <c r="G21" i="16"/>
  <c r="G14" i="16"/>
  <c r="G11" i="16"/>
  <c r="C7" i="13" l="1"/>
  <c r="C8" i="11"/>
  <c r="O8" i="11" s="1"/>
  <c r="P8" i="11" s="1"/>
  <c r="C7" i="11"/>
  <c r="O7" i="11" s="1"/>
  <c r="K6" i="16" l="1"/>
  <c r="H6" i="16"/>
  <c r="E18" i="8" l="1"/>
  <c r="M26" i="17" l="1"/>
  <c r="B15" i="12" l="1"/>
  <c r="B14" i="12"/>
  <c r="G27" i="9" l="1"/>
  <c r="J27" i="9"/>
  <c r="H7" i="9" l="1"/>
  <c r="E21" i="8" l="1"/>
  <c r="F20" i="8"/>
  <c r="F17" i="8"/>
  <c r="I21" i="8" l="1"/>
  <c r="I20" i="8"/>
  <c r="C20" i="8" s="1"/>
  <c r="L20" i="8"/>
  <c r="H20" i="8"/>
  <c r="E20" i="8"/>
  <c r="L19" i="8"/>
  <c r="K19" i="8"/>
  <c r="I19" i="8"/>
  <c r="H19" i="8"/>
  <c r="F19" i="8"/>
  <c r="E19" i="8"/>
  <c r="L17" i="8"/>
  <c r="K17" i="8"/>
  <c r="I17" i="8"/>
  <c r="C17" i="8" s="1"/>
  <c r="E17" i="8"/>
  <c r="L16" i="8"/>
  <c r="K16" i="8"/>
  <c r="I16" i="8"/>
  <c r="F16" i="8"/>
  <c r="E16" i="8"/>
  <c r="L15" i="8"/>
  <c r="K15" i="8"/>
  <c r="I15" i="8"/>
  <c r="H15" i="8"/>
  <c r="F15" i="8"/>
  <c r="E15" i="8"/>
  <c r="L14" i="8"/>
  <c r="I12" i="8"/>
  <c r="H12" i="8"/>
  <c r="F12" i="8"/>
  <c r="E12" i="8"/>
  <c r="L11" i="8"/>
  <c r="K11" i="8"/>
  <c r="I6" i="16"/>
  <c r="I11" i="8" s="1"/>
  <c r="H11" i="8"/>
  <c r="F11" i="8"/>
  <c r="E11" i="8"/>
  <c r="L6" i="15"/>
  <c r="L10" i="8" s="1"/>
  <c r="K6" i="15"/>
  <c r="K10" i="8" s="1"/>
  <c r="I6" i="15"/>
  <c r="I10" i="8" s="1"/>
  <c r="H6" i="15"/>
  <c r="H10" i="8" s="1"/>
  <c r="F10" i="8"/>
  <c r="E10" i="8"/>
  <c r="E6" i="13"/>
  <c r="E9" i="8" s="1"/>
  <c r="D5" i="12"/>
  <c r="C5" i="12"/>
  <c r="C5" i="10"/>
  <c r="L18" i="8"/>
  <c r="K18" i="8"/>
  <c r="I18" i="8"/>
  <c r="H18" i="8"/>
  <c r="F18" i="8"/>
  <c r="O7" i="13"/>
  <c r="B7" i="13"/>
  <c r="N7" i="13" s="1"/>
  <c r="B7" i="11"/>
  <c r="N7" i="11" s="1"/>
  <c r="C8" i="9"/>
  <c r="O8" i="9" s="1"/>
  <c r="B8" i="9"/>
  <c r="N8" i="9" s="1"/>
  <c r="K20" i="8" l="1"/>
  <c r="H17" i="8"/>
  <c r="H16" i="8"/>
  <c r="B16" i="8" s="1"/>
  <c r="N16" i="8" s="1"/>
  <c r="B18" i="8"/>
  <c r="N18" i="8" s="1"/>
  <c r="C10" i="8"/>
  <c r="O10" i="8" s="1"/>
  <c r="C12" i="8"/>
  <c r="M10" i="8"/>
  <c r="C16" i="8"/>
  <c r="O16" i="8" s="1"/>
  <c r="C15" i="8"/>
  <c r="O15" i="8" s="1"/>
  <c r="B20" i="8"/>
  <c r="O20" i="8"/>
  <c r="B19" i="8"/>
  <c r="N19" i="8" s="1"/>
  <c r="B12" i="8"/>
  <c r="B10" i="8"/>
  <c r="N10" i="8" s="1"/>
  <c r="C19" i="8"/>
  <c r="O19" i="8" s="1"/>
  <c r="B15" i="8"/>
  <c r="N15" i="8" s="1"/>
  <c r="C11" i="8"/>
  <c r="O11" i="8" s="1"/>
  <c r="O17" i="8"/>
  <c r="C18" i="8"/>
  <c r="O18" i="8" s="1"/>
  <c r="K12" i="8"/>
  <c r="L12" i="8"/>
  <c r="B11" i="8"/>
  <c r="B7" i="9"/>
  <c r="N7" i="9"/>
  <c r="G23" i="16"/>
  <c r="G22" i="16"/>
  <c r="G20" i="16"/>
  <c r="G19" i="16"/>
  <c r="G17" i="16"/>
  <c r="G16" i="16"/>
  <c r="G15" i="16"/>
  <c r="G13" i="16"/>
  <c r="G12" i="16"/>
  <c r="G10" i="16"/>
  <c r="G9" i="16"/>
  <c r="G8" i="16"/>
  <c r="G7" i="16"/>
  <c r="G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N7" i="15"/>
  <c r="B9" i="12"/>
  <c r="B25" i="12"/>
  <c r="B24" i="12"/>
  <c r="B23" i="12"/>
  <c r="B22" i="12"/>
  <c r="B21" i="12"/>
  <c r="B20" i="12"/>
  <c r="B19" i="12"/>
  <c r="B18" i="12"/>
  <c r="B17" i="12"/>
  <c r="B16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6" i="16"/>
  <c r="M24" i="17"/>
  <c r="B17" i="8" l="1"/>
  <c r="N17" i="8" s="1"/>
  <c r="N20" i="8"/>
  <c r="O12" i="8"/>
  <c r="N12" i="8"/>
  <c r="B5" i="12"/>
  <c r="O7" i="16"/>
  <c r="O6" i="16" s="1"/>
  <c r="C6" i="16"/>
  <c r="N11" i="8"/>
  <c r="D7" i="16"/>
  <c r="B6" i="16"/>
  <c r="B5" i="10"/>
  <c r="L21" i="8"/>
  <c r="F21" i="8"/>
  <c r="C21" i="8" s="1"/>
  <c r="P6" i="16" l="1"/>
  <c r="P7" i="16"/>
  <c r="D6" i="16"/>
  <c r="O21" i="8"/>
  <c r="H21" i="8"/>
  <c r="K21" i="8"/>
  <c r="B21" i="8" l="1"/>
  <c r="N21" i="8" s="1"/>
  <c r="F14" i="8"/>
  <c r="E14" i="8"/>
  <c r="H14" i="8"/>
  <c r="I14" i="8"/>
  <c r="C14" i="8" l="1"/>
  <c r="O14" i="8" s="1"/>
  <c r="K14" i="8"/>
  <c r="B14" i="8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8" i="9"/>
  <c r="G9" i="9"/>
  <c r="G10" i="9"/>
  <c r="G11" i="9"/>
  <c r="N14" i="8" l="1"/>
  <c r="N7" i="17"/>
  <c r="P7" i="17" s="1"/>
  <c r="G17" i="17"/>
  <c r="G15" i="17"/>
  <c r="G13" i="17"/>
  <c r="G12" i="17"/>
  <c r="G10" i="17"/>
  <c r="G9" i="17"/>
  <c r="G8" i="17"/>
  <c r="G7" i="17"/>
  <c r="G20" i="13"/>
  <c r="M17" i="13"/>
  <c r="M25" i="13"/>
  <c r="P7" i="11"/>
  <c r="M24" i="11"/>
  <c r="G24" i="11"/>
  <c r="M7" i="11"/>
  <c r="G21" i="11"/>
  <c r="G11" i="11"/>
  <c r="J26" i="11"/>
  <c r="M26" i="11"/>
  <c r="M24" i="9"/>
  <c r="F7" i="9"/>
  <c r="F7" i="8" s="1"/>
  <c r="M27" i="9"/>
  <c r="M22" i="9"/>
  <c r="G6" i="17" l="1"/>
  <c r="P8" i="9"/>
  <c r="O7" i="9"/>
  <c r="M26" i="15" l="1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7" i="15"/>
  <c r="G16" i="15"/>
  <c r="G15" i="15"/>
  <c r="G14" i="15"/>
  <c r="G13" i="15"/>
  <c r="G12" i="15"/>
  <c r="G10" i="15"/>
  <c r="G9" i="15"/>
  <c r="G8" i="15"/>
  <c r="P6" i="17" l="1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O7" i="15"/>
  <c r="P7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G25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3" i="11"/>
  <c r="G26" i="11"/>
  <c r="L7" i="9"/>
  <c r="L7" i="8" s="1"/>
  <c r="K7" i="9"/>
  <c r="I7" i="9"/>
  <c r="I7" i="8" s="1"/>
  <c r="C7" i="8" s="1"/>
  <c r="H7" i="8"/>
  <c r="E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K7" i="8" l="1"/>
  <c r="O7" i="8"/>
  <c r="O6" i="15"/>
  <c r="P7" i="15"/>
  <c r="G7" i="9"/>
  <c r="E7" i="8"/>
  <c r="B7" i="8" s="1"/>
  <c r="N7" i="8" s="1"/>
  <c r="C6" i="15"/>
  <c r="D7" i="15"/>
  <c r="B6" i="15"/>
  <c r="D22" i="9"/>
  <c r="M7" i="9"/>
  <c r="P7" i="9"/>
  <c r="D7" i="13"/>
  <c r="N6" i="15" l="1"/>
  <c r="G6" i="15"/>
  <c r="F6" i="13" l="1"/>
  <c r="F9" i="8" s="1"/>
  <c r="O6" i="13"/>
  <c r="I6" i="11"/>
  <c r="I8" i="8" s="1"/>
  <c r="I6" i="13"/>
  <c r="I9" i="8" s="1"/>
  <c r="C9" i="8" l="1"/>
  <c r="M6" i="17"/>
  <c r="G6" i="13"/>
  <c r="N6" i="13"/>
  <c r="P6" i="13" s="1"/>
  <c r="L6" i="13"/>
  <c r="L9" i="8" s="1"/>
  <c r="K6" i="13"/>
  <c r="K9" i="8" s="1"/>
  <c r="H6" i="13"/>
  <c r="H9" i="8" s="1"/>
  <c r="B9" i="8" s="1"/>
  <c r="B6" i="13"/>
  <c r="O6" i="11"/>
  <c r="N6" i="11"/>
  <c r="L6" i="11"/>
  <c r="L8" i="8" s="1"/>
  <c r="K6" i="11"/>
  <c r="H6" i="11"/>
  <c r="F6" i="11"/>
  <c r="F8" i="8" s="1"/>
  <c r="C8" i="8" s="1"/>
  <c r="E6" i="11"/>
  <c r="E8" i="8" s="1"/>
  <c r="B6" i="11"/>
  <c r="D8" i="11"/>
  <c r="D27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K8" i="8" l="1"/>
  <c r="N9" i="8"/>
  <c r="O8" i="8"/>
  <c r="O9" i="8"/>
  <c r="J6" i="11"/>
  <c r="H8" i="8"/>
  <c r="B8" i="8" s="1"/>
  <c r="N8" i="8" s="1"/>
  <c r="J6" i="15"/>
  <c r="D6" i="15"/>
  <c r="M6" i="15"/>
  <c r="P6" i="15"/>
  <c r="G6" i="11"/>
  <c r="G11" i="8"/>
  <c r="P6" i="11"/>
  <c r="D6" i="17"/>
  <c r="D7" i="17"/>
  <c r="P11" i="8"/>
  <c r="P10" i="8"/>
  <c r="J9" i="8"/>
  <c r="J6" i="13"/>
  <c r="M9" i="8"/>
  <c r="M6" i="13"/>
  <c r="C7" i="9"/>
  <c r="D7" i="9" s="1"/>
  <c r="G8" i="8"/>
  <c r="M8" i="8"/>
  <c r="M6" i="11"/>
  <c r="C6" i="11"/>
  <c r="D6" i="11" s="1"/>
  <c r="J7" i="9"/>
  <c r="J12" i="8"/>
  <c r="J6" i="17"/>
  <c r="P12" i="8"/>
  <c r="C6" i="13"/>
  <c r="D6" i="13" s="1"/>
  <c r="D7" i="11"/>
  <c r="J14" i="8"/>
  <c r="G14" i="8"/>
  <c r="M14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P15" i="8"/>
  <c r="M15" i="8"/>
  <c r="J15" i="8"/>
  <c r="G15" i="8"/>
  <c r="M12" i="8"/>
  <c r="G10" i="8"/>
  <c r="G12" i="8"/>
  <c r="P8" i="8" l="1"/>
  <c r="J8" i="8"/>
  <c r="D12" i="8"/>
  <c r="D11" i="8"/>
  <c r="D8" i="8"/>
  <c r="P7" i="8"/>
  <c r="D9" i="8"/>
  <c r="J10" i="8"/>
  <c r="G9" i="8"/>
  <c r="J11" i="8"/>
  <c r="D19" i="8"/>
  <c r="P9" i="8"/>
  <c r="J7" i="8"/>
  <c r="G7" i="8"/>
  <c r="M7" i="8"/>
  <c r="D15" i="8"/>
  <c r="D20" i="8"/>
  <c r="D21" i="8"/>
  <c r="D18" i="8"/>
  <c r="D17" i="8"/>
  <c r="D16" i="8"/>
  <c r="D14" i="8"/>
  <c r="D10" i="8"/>
  <c r="D7" i="8" l="1"/>
  <c r="P14" i="8" l="1"/>
</calcChain>
</file>

<file path=xl/sharedStrings.xml><?xml version="1.0" encoding="utf-8"?>
<sst xmlns="http://schemas.openxmlformats.org/spreadsheetml/2006/main" count="1926" uniqueCount="207">
  <si>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</si>
  <si>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</si>
  <si>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</si>
  <si>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</si>
  <si>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</si>
  <si>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</si>
  <si>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</si>
  <si>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</si>
  <si>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</si>
  <si>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</si>
  <si>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</si>
  <si>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</si>
  <si>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</si>
  <si>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</si>
  <si>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</si>
  <si>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</si>
  <si>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</si>
  <si>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</si>
  <si>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</si>
  <si>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</si>
  <si>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</si>
  <si>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</si>
  <si>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</si>
  <si>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</si>
  <si>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</si>
  <si>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</si>
  <si>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</si>
  <si>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</si>
  <si>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</si>
  <si>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</si>
  <si>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</si>
  <si>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</si>
  <si>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</si>
  <si>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</si>
  <si>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</si>
  <si>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</si>
  <si>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</si>
  <si>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</si>
  <si>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</si>
  <si>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</si>
  <si>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</si>
  <si>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</si>
  <si>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</si>
  <si>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</si>
  <si>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</si>
  <si>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</si>
  <si>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</si>
  <si>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</si>
  <si>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</si>
  <si>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</si>
  <si>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</si>
  <si>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</si>
  <si>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</si>
  <si>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</si>
  <si>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</si>
  <si>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</si>
  <si>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</si>
  <si>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</si>
  <si>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</si>
  <si>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</si>
  <si>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</si>
  <si>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</si>
  <si>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</si>
  <si>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</si>
  <si>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</si>
  <si>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</si>
  <si>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</si>
  <si>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</si>
  <si>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</si>
  <si>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</si>
  <si>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</si>
  <si>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</si>
  <si>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</si>
  <si>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</si>
  <si>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</si>
  <si>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</si>
  <si>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</si>
  <si>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</si>
  <si>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</si>
  <si>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</si>
  <si>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</si>
  <si>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</si>
  <si>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</si>
  <si>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</si>
  <si>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</si>
  <si>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</si>
  <si>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</si>
  <si>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</si>
  <si>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</si>
  <si>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</si>
  <si>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</si>
  <si>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</si>
  <si>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</si>
  <si>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</si>
  <si>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</si>
  <si>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</si>
  <si>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</si>
  <si>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</si>
  <si>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</si>
  <si>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</si>
  <si>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</si>
  <si>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</si>
  <si>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</si>
  <si>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</si>
  <si>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</si>
  <si>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</si>
  <si>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</si>
  <si>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</si>
  <si>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</si>
  <si>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</si>
  <si>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</si>
  <si>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</si>
  <si>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</si>
  <si>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</si>
  <si>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</si>
  <si>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</si>
  <si>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</si>
  <si>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</si>
  <si>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>-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</si>
  <si>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</si>
  <si>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</si>
  <si>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</si>
  <si>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</si>
  <si>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</si>
  <si>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</si>
  <si>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</si>
  <si>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</si>
  <si>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</si>
  <si>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</si>
  <si>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</si>
  <si>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</si>
  <si>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</si>
  <si>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</si>
  <si>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</si>
  <si>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</si>
  <si>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</si>
  <si>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</si>
  <si>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</si>
  <si>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</si>
  <si>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</si>
  <si>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</si>
  <si>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</si>
  <si>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</si>
  <si>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</si>
  <si>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</si>
  <si>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</si>
  <si>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</si>
  <si>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</si>
  <si>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</si>
  <si>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</si>
  <si>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</si>
  <si>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</si>
  <si>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</si>
  <si>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</si>
  <si>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</si>
  <si>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</si>
  <si>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2025г.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</si>
  <si>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</si>
  <si>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</si>
  <si>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2025г. в процентах к 2024г.</t>
  </si>
  <si>
    <t>8.</t>
  </si>
  <si>
    <t>9</t>
  </si>
  <si>
    <t>2025 г. в процентах к 2024г.</t>
  </si>
  <si>
    <t>5. Получено шкур крупных</t>
  </si>
  <si>
    <t>6. Получено шкур мелких</t>
  </si>
  <si>
    <t xml:space="preserve">7. Численность скота и птицы </t>
  </si>
  <si>
    <t>7.2 Крупный рогатый скот</t>
  </si>
  <si>
    <t>7.1 Численность скота и птицы по состоянию на 1 февраля 2025 года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</si>
  <si>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</si>
  <si>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</si>
  <si>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</si>
  <si>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</si>
  <si>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</si>
  <si>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</si>
  <si>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</si>
  <si>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</si>
  <si>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</si>
  <si>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</si>
  <si>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</si>
  <si>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12. Наличие кормов в сельхозпредприятиях по видам по состоянию на 1 февраля 2025 года</t>
  </si>
  <si>
    <t>7.1.</t>
  </si>
  <si>
    <t>7.2</t>
  </si>
  <si>
    <t>7.3</t>
  </si>
  <si>
    <t>7.4</t>
  </si>
  <si>
    <t>7.5</t>
  </si>
  <si>
    <t>7.6</t>
  </si>
  <si>
    <t>7.7</t>
  </si>
  <si>
    <t>7.8</t>
  </si>
  <si>
    <t>7.9</t>
  </si>
  <si>
    <t>Численность скота и птицы по состоянию на 1 февраля 2025 года</t>
  </si>
  <si>
    <t>Наличие кормов в сельхозпредприятиях по видам по состоянию на 1 февраля 2025 года</t>
  </si>
  <si>
    <t>Численность скота и птицы по состоянию на 1 февраля 2025 года, голов</t>
  </si>
  <si>
    <t>Производство отдельных видов продукции животноводства в январе</t>
  </si>
  <si>
    <t>Дата опубликования: 13.02.2025</t>
  </si>
  <si>
    <t>Дата следующего опубликования: 13.03.2025</t>
  </si>
  <si>
    <t>Январь 2025 года</t>
  </si>
  <si>
    <t>4.1 Инкубационные яйца                                                    в сельскохозяйственных предприятиях</t>
  </si>
  <si>
    <t>Инкубационные яйца в сельскохозяйственных предприятиях</t>
  </si>
  <si>
    <t>4.1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</si>
  <si>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</si>
  <si>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x</t>
  </si>
  <si>
    <t>город Астана</t>
  </si>
  <si>
    <t>город Шымкент</t>
  </si>
  <si>
    <t>…</t>
  </si>
  <si>
    <t>х</t>
  </si>
  <si>
    <t>от 13.02.2025г.</t>
  </si>
  <si>
    <t>№ 13-8/965-ВН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</si>
</sst>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,##0.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8"/>
      <color indexed="10"/>
      <name val="Roboto"/>
    </font>
    <font>
      <sz val="10"/>
      <color theme="1"/>
      <name val="Roboto"/>
      <charset val="204"/>
    </font>
    <font>
      <sz val="9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501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14" fillId="0" borderId="0" xfId="12" applyNumberFormat="1" applyFont="1" applyAlignment="1">
      <alignment horizontal="right" wrapText="1"/>
    </xf>
    <xf numFmtId="0" fontId="9" fillId="0" borderId="0" xfId="13" applyFill="1"/>
    <xf numFmtId="168" fontId="14" fillId="0" borderId="0" xfId="12" applyNumberFormat="1" applyFont="1" applyFill="1" applyAlignment="1">
      <alignment horizontal="right" wrapText="1"/>
    </xf>
    <xf numFmtId="169" fontId="14" fillId="0" borderId="0" xfId="12" applyNumberFormat="1" applyFont="1" applyFill="1" applyAlignment="1">
      <alignment horizontal="right" wrapText="1"/>
    </xf>
    <xf numFmtId="0" fontId="14" fillId="0" borderId="0" xfId="12" applyFont="1" applyFill="1" applyAlignment="1">
      <alignment horizontal="right" wrapText="1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170" fontId="5" fillId="0" borderId="0" xfId="12" applyNumberFormat="1" applyFont="1" applyFill="1" applyAlignment="1">
      <alignment horizontal="right" wrapText="1"/>
    </xf>
    <xf numFmtId="0" fontId="9" fillId="0" borderId="0" xfId="13" applyFill="1" applyBorder="1"/>
    <xf numFmtId="0" fontId="16" fillId="0" borderId="0" xfId="195" applyFont="1"/>
    <xf numFmtId="0" fontId="17" fillId="0" borderId="2" xfId="195" applyFont="1" applyBorder="1" applyAlignment="1">
      <alignment horizontal="center" vertical="center" wrapText="1"/>
    </xf>
    <xf numFmtId="0" fontId="16" fillId="0" borderId="0" xfId="195" applyFont="1" applyBorder="1"/>
    <xf numFmtId="0" fontId="18" fillId="0" borderId="5" xfId="195" applyFont="1" applyBorder="1" applyAlignment="1">
      <alignment horizontal="center" vertical="center" wrapText="1"/>
    </xf>
    <xf numFmtId="49" fontId="18" fillId="0" borderId="0" xfId="13" applyNumberFormat="1" applyFont="1" applyBorder="1" applyAlignment="1">
      <alignment horizontal="left" wrapText="1"/>
    </xf>
    <xf numFmtId="167" fontId="18" fillId="0" borderId="0" xfId="13" applyNumberFormat="1" applyFont="1" applyBorder="1" applyAlignment="1">
      <alignment horizontal="right"/>
    </xf>
    <xf numFmtId="164" fontId="18" fillId="0" borderId="0" xfId="13" applyNumberFormat="1" applyFont="1" applyAlignment="1">
      <alignment horizontal="right"/>
    </xf>
    <xf numFmtId="167" fontId="18" fillId="0" borderId="0" xfId="13" applyNumberFormat="1" applyFont="1" applyAlignment="1">
      <alignment horizontal="right"/>
    </xf>
    <xf numFmtId="49" fontId="18" fillId="0" borderId="0" xfId="13" applyNumberFormat="1" applyFont="1" applyAlignment="1">
      <alignment horizontal="left" wrapText="1"/>
    </xf>
    <xf numFmtId="165" fontId="18" fillId="0" borderId="0" xfId="13" applyNumberFormat="1" applyFont="1" applyAlignment="1">
      <alignment horizontal="right"/>
    </xf>
    <xf numFmtId="165" fontId="18" fillId="0" borderId="0" xfId="13" applyNumberFormat="1" applyFont="1" applyBorder="1" applyAlignment="1">
      <alignment horizontal="right"/>
    </xf>
    <xf numFmtId="0" fontId="16" fillId="0" borderId="0" xfId="195" applyFont="1" applyAlignment="1">
      <alignment vertical="center"/>
    </xf>
    <xf numFmtId="0" fontId="18" fillId="0" borderId="0" xfId="195" applyFont="1" applyBorder="1" applyAlignment="1">
      <alignment horizontal="left"/>
    </xf>
    <xf numFmtId="0" fontId="18" fillId="0" borderId="0" xfId="195" applyFont="1" applyBorder="1" applyAlignment="1">
      <alignment horizontal="left" vertical="center" wrapText="1" indent="1"/>
    </xf>
    <xf numFmtId="3" fontId="18" fillId="0" borderId="0" xfId="13" applyNumberFormat="1" applyFont="1" applyBorder="1" applyAlignment="1">
      <alignment horizontal="right"/>
    </xf>
    <xf numFmtId="0" fontId="18" fillId="0" borderId="0" xfId="195" applyFont="1" applyFill="1" applyBorder="1" applyAlignment="1">
      <alignment horizontal="left"/>
    </xf>
    <xf numFmtId="0" fontId="16" fillId="0" borderId="0" xfId="195" applyFont="1" applyFill="1"/>
    <xf numFmtId="0" fontId="18" fillId="0" borderId="2" xfId="195" applyFont="1" applyBorder="1" applyAlignment="1">
      <alignment horizontal="left"/>
    </xf>
    <xf numFmtId="165" fontId="18" fillId="0" borderId="2" xfId="13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2" applyFont="1"/>
    <xf numFmtId="0" fontId="19" fillId="0" borderId="0" xfId="12" applyFont="1" applyAlignment="1"/>
    <xf numFmtId="0" fontId="19" fillId="0" borderId="0" xfId="12" applyFont="1" applyAlignment="1">
      <alignment horizontal="left" vertical="top"/>
    </xf>
    <xf numFmtId="0" fontId="19" fillId="0" borderId="0" xfId="12" applyFont="1" applyAlignment="1">
      <alignment horizontal="left" vertical="top" wrapText="1"/>
    </xf>
    <xf numFmtId="0" fontId="19" fillId="0" borderId="0" xfId="12" applyFont="1" applyBorder="1" applyAlignment="1">
      <alignment horizontal="center" vertical="center"/>
    </xf>
    <xf numFmtId="0" fontId="17" fillId="0" borderId="0" xfId="12" applyFont="1" applyBorder="1" applyAlignment="1">
      <alignment horizontal="center"/>
    </xf>
    <xf numFmtId="49" fontId="17" fillId="0" borderId="0" xfId="12" applyNumberFormat="1" applyFont="1" applyBorder="1" applyAlignment="1">
      <alignment vertical="center" wrapText="1"/>
    </xf>
    <xf numFmtId="0" fontId="24" fillId="0" borderId="0" xfId="198" applyFont="1" applyBorder="1" applyAlignment="1" applyProtection="1">
      <alignment horizontal="left" vertical="center" wrapText="1" indent="1"/>
    </xf>
    <xf numFmtId="49" fontId="19" fillId="0" borderId="0" xfId="12" applyNumberFormat="1" applyFont="1" applyBorder="1" applyAlignment="1">
      <alignment vertical="center" wrapText="1"/>
    </xf>
    <xf numFmtId="0" fontId="24" fillId="0" borderId="0" xfId="198" applyFont="1" applyBorder="1" applyAlignment="1" applyProtection="1">
      <alignment horizontal="left" wrapText="1" indent="1"/>
    </xf>
    <xf numFmtId="0" fontId="19" fillId="0" borderId="0" xfId="12" applyFont="1" applyBorder="1"/>
    <xf numFmtId="167" fontId="18" fillId="0" borderId="2" xfId="13" applyNumberFormat="1" applyFont="1" applyBorder="1" applyAlignment="1">
      <alignment horizontal="right"/>
    </xf>
    <xf numFmtId="167" fontId="18" fillId="0" borderId="0" xfId="195" applyNumberFormat="1" applyFont="1" applyBorder="1"/>
    <xf numFmtId="0" fontId="18" fillId="0" borderId="2" xfId="195" applyFont="1" applyBorder="1"/>
    <xf numFmtId="167" fontId="18" fillId="0" borderId="2" xfId="195" applyNumberFormat="1" applyFont="1" applyBorder="1"/>
    <xf numFmtId="0" fontId="19" fillId="0" borderId="0" xfId="188" applyFont="1" applyFill="1"/>
    <xf numFmtId="0" fontId="18" fillId="0" borderId="2" xfId="188" applyFont="1" applyFill="1" applyBorder="1" applyAlignment="1"/>
    <xf numFmtId="0" fontId="18" fillId="0" borderId="2" xfId="188" applyFont="1" applyFill="1" applyBorder="1" applyAlignment="1">
      <alignment horizontal="right"/>
    </xf>
    <xf numFmtId="0" fontId="19" fillId="0" borderId="0" xfId="188" applyFont="1" applyFill="1" applyBorder="1"/>
    <xf numFmtId="49" fontId="25" fillId="0" borderId="3" xfId="13" applyNumberFormat="1" applyFont="1" applyFill="1" applyBorder="1" applyAlignment="1">
      <alignment horizontal="left" wrapText="1"/>
    </xf>
    <xf numFmtId="167" fontId="18" fillId="0" borderId="0" xfId="13" applyNumberFormat="1" applyFont="1" applyFill="1" applyAlignment="1">
      <alignment horizontal="right"/>
    </xf>
    <xf numFmtId="167" fontId="26" fillId="0" borderId="0" xfId="0" applyNumberFormat="1" applyFont="1" applyAlignment="1">
      <alignment horizontal="right" wrapText="1"/>
    </xf>
    <xf numFmtId="169" fontId="26" fillId="0" borderId="0" xfId="12" applyNumberFormat="1" applyFont="1" applyAlignment="1">
      <alignment horizontal="right" wrapText="1"/>
    </xf>
    <xf numFmtId="168" fontId="26" fillId="0" borderId="0" xfId="12" applyNumberFormat="1" applyFont="1" applyAlignment="1">
      <alignment horizontal="right" wrapText="1"/>
    </xf>
    <xf numFmtId="0" fontId="18" fillId="0" borderId="0" xfId="12" applyFont="1"/>
    <xf numFmtId="49" fontId="18" fillId="0" borderId="0" xfId="13" applyNumberFormat="1" applyFont="1" applyFill="1" applyBorder="1" applyAlignment="1">
      <alignment horizontal="left"/>
    </xf>
    <xf numFmtId="0" fontId="26" fillId="0" borderId="0" xfId="12" applyFont="1" applyAlignment="1">
      <alignment horizontal="right" wrapText="1"/>
    </xf>
    <xf numFmtId="49" fontId="18" fillId="0" borderId="2" xfId="13" applyNumberFormat="1" applyFont="1" applyFill="1" applyBorder="1" applyAlignment="1">
      <alignment horizontal="left"/>
    </xf>
    <xf numFmtId="167" fontId="18" fillId="0" borderId="2" xfId="13" applyNumberFormat="1" applyFont="1" applyFill="1" applyBorder="1" applyAlignment="1">
      <alignment horizontal="right"/>
    </xf>
    <xf numFmtId="167" fontId="26" fillId="0" borderId="2" xfId="0" applyNumberFormat="1" applyFont="1" applyBorder="1" applyAlignment="1">
      <alignment horizontal="right" wrapText="1"/>
    </xf>
    <xf numFmtId="0" fontId="19" fillId="0" borderId="0" xfId="12" applyFont="1" applyFill="1"/>
    <xf numFmtId="0" fontId="18" fillId="0" borderId="2" xfId="12" applyFont="1" applyFill="1" applyBorder="1"/>
    <xf numFmtId="166" fontId="18" fillId="0" borderId="2" xfId="12" applyNumberFormat="1" applyFont="1" applyFill="1" applyBorder="1" applyAlignment="1"/>
    <xf numFmtId="166" fontId="18" fillId="0" borderId="2" xfId="12" applyNumberFormat="1" applyFont="1" applyFill="1" applyBorder="1" applyAlignment="1">
      <alignment horizontal="right"/>
    </xf>
    <xf numFmtId="0" fontId="18" fillId="0" borderId="0" xfId="12" applyFont="1" applyFill="1"/>
    <xf numFmtId="0" fontId="18" fillId="0" borderId="5" xfId="12" applyFont="1" applyFill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center" vertical="center" wrapText="1"/>
    </xf>
    <xf numFmtId="166" fontId="27" fillId="0" borderId="0" xfId="12" applyNumberFormat="1" applyFont="1" applyFill="1" applyAlignment="1">
      <alignment horizontal="right"/>
    </xf>
    <xf numFmtId="0" fontId="27" fillId="0" borderId="0" xfId="12" applyFont="1" applyFill="1" applyAlignment="1">
      <alignment horizontal="left"/>
    </xf>
    <xf numFmtId="4" fontId="19" fillId="0" borderId="0" xfId="12" applyNumberFormat="1" applyFont="1" applyFill="1"/>
    <xf numFmtId="167" fontId="19" fillId="0" borderId="0" xfId="12" applyNumberFormat="1" applyFont="1" applyFill="1"/>
    <xf numFmtId="0" fontId="18" fillId="0" borderId="2" xfId="12" applyFont="1" applyBorder="1"/>
    <xf numFmtId="166" fontId="18" fillId="0" borderId="2" xfId="12" applyNumberFormat="1" applyFont="1" applyBorder="1" applyAlignment="1"/>
    <xf numFmtId="166" fontId="18" fillId="0" borderId="2" xfId="12" applyNumberFormat="1" applyFont="1" applyBorder="1" applyAlignment="1">
      <alignment horizontal="right"/>
    </xf>
    <xf numFmtId="0" fontId="27" fillId="0" borderId="0" xfId="12" applyFont="1" applyAlignment="1">
      <alignment horizontal="left"/>
    </xf>
    <xf numFmtId="166" fontId="19" fillId="0" borderId="0" xfId="12" applyNumberFormat="1" applyFont="1"/>
    <xf numFmtId="0" fontId="19" fillId="0" borderId="0" xfId="191" applyFont="1" applyFill="1"/>
    <xf numFmtId="0" fontId="18" fillId="0" borderId="2" xfId="191" applyFont="1" applyFill="1" applyBorder="1" applyAlignment="1"/>
    <xf numFmtId="0" fontId="18" fillId="0" borderId="2" xfId="191" applyFont="1" applyFill="1" applyBorder="1" applyAlignment="1">
      <alignment horizontal="right"/>
    </xf>
    <xf numFmtId="0" fontId="19" fillId="0" borderId="0" xfId="191" applyFont="1" applyFill="1" applyBorder="1"/>
    <xf numFmtId="167" fontId="19" fillId="0" borderId="0" xfId="191" applyNumberFormat="1" applyFont="1" applyFill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0" fontId="16" fillId="0" borderId="0" xfId="13" applyFont="1" applyFill="1" applyBorder="1"/>
    <xf numFmtId="169" fontId="18" fillId="0" borderId="0" xfId="12" applyNumberFormat="1" applyFont="1" applyFill="1" applyAlignment="1">
      <alignment horizontal="right" wrapText="1"/>
    </xf>
    <xf numFmtId="167" fontId="16" fillId="0" borderId="0" xfId="13" applyNumberFormat="1" applyFont="1" applyFill="1" applyBorder="1"/>
    <xf numFmtId="0" fontId="19" fillId="0" borderId="0" xfId="193" applyFont="1" applyFill="1"/>
    <xf numFmtId="0" fontId="18" fillId="0" borderId="2" xfId="193" applyFont="1" applyFill="1" applyBorder="1" applyAlignment="1"/>
    <xf numFmtId="0" fontId="18" fillId="0" borderId="2" xfId="193" applyFont="1" applyFill="1" applyBorder="1" applyAlignment="1">
      <alignment horizontal="right"/>
    </xf>
    <xf numFmtId="166" fontId="4" fillId="0" borderId="0" xfId="193" applyNumberFormat="1" applyFont="1" applyFill="1"/>
    <xf numFmtId="0" fontId="19" fillId="0" borderId="0" xfId="194" applyFont="1" applyFill="1"/>
    <xf numFmtId="0" fontId="18" fillId="0" borderId="2" xfId="194" applyFont="1" applyFill="1" applyBorder="1" applyAlignment="1"/>
    <xf numFmtId="0" fontId="18" fillId="0" borderId="2" xfId="194" applyFont="1" applyFill="1" applyBorder="1" applyAlignment="1">
      <alignment horizontal="right"/>
    </xf>
    <xf numFmtId="0" fontId="19" fillId="0" borderId="0" xfId="194" applyFont="1" applyFill="1" applyBorder="1"/>
    <xf numFmtId="170" fontId="26" fillId="0" borderId="0" xfId="0" applyNumberFormat="1" applyFont="1" applyAlignment="1">
      <alignment horizontal="right" wrapText="1"/>
    </xf>
    <xf numFmtId="166" fontId="26" fillId="0" borderId="0" xfId="0" applyNumberFormat="1" applyFont="1" applyAlignment="1">
      <alignment horizontal="right" wrapText="1"/>
    </xf>
    <xf numFmtId="169" fontId="26" fillId="0" borderId="0" xfId="0" applyNumberFormat="1" applyFont="1" applyAlignment="1">
      <alignment horizontal="right" wrapText="1"/>
    </xf>
    <xf numFmtId="170" fontId="26" fillId="0" borderId="0" xfId="12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6" fillId="0" borderId="0" xfId="13" applyFont="1" applyFill="1"/>
    <xf numFmtId="170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18" fillId="0" borderId="0" xfId="13" applyFont="1"/>
    <xf numFmtId="0" fontId="18" fillId="0" borderId="2" xfId="179" applyFont="1" applyFill="1" applyBorder="1" applyAlignment="1"/>
    <xf numFmtId="0" fontId="18" fillId="0" borderId="2" xfId="179" applyFont="1" applyFill="1" applyBorder="1" applyAlignment="1">
      <alignment horizontal="right"/>
    </xf>
    <xf numFmtId="170" fontId="26" fillId="0" borderId="0" xfId="0" applyNumberFormat="1" applyFont="1" applyBorder="1" applyAlignment="1">
      <alignment horizontal="right" wrapText="1"/>
    </xf>
    <xf numFmtId="166" fontId="26" fillId="0" borderId="2" xfId="0" applyNumberFormat="1" applyFont="1" applyBorder="1" applyAlignment="1">
      <alignment horizontal="right" wrapText="1"/>
    </xf>
    <xf numFmtId="166" fontId="18" fillId="0" borderId="2" xfId="180" applyNumberFormat="1" applyFont="1" applyFill="1" applyBorder="1" applyAlignment="1"/>
    <xf numFmtId="166" fontId="18" fillId="0" borderId="2" xfId="180" applyNumberFormat="1" applyFont="1" applyFill="1" applyBorder="1" applyAlignment="1">
      <alignment horizontal="right"/>
    </xf>
    <xf numFmtId="0" fontId="28" fillId="0" borderId="0" xfId="179" applyFont="1" applyFill="1"/>
    <xf numFmtId="0" fontId="29" fillId="0" borderId="0" xfId="179" applyFont="1" applyFill="1"/>
    <xf numFmtId="170" fontId="26" fillId="0" borderId="0" xfId="12" applyNumberFormat="1" applyFont="1" applyFill="1" applyAlignment="1">
      <alignment horizontal="right" wrapText="1"/>
    </xf>
    <xf numFmtId="0" fontId="26" fillId="0" borderId="0" xfId="12" applyFont="1" applyFill="1" applyAlignment="1">
      <alignment horizontal="right" wrapText="1"/>
    </xf>
    <xf numFmtId="0" fontId="18" fillId="0" borderId="2" xfId="181" applyFont="1" applyFill="1" applyBorder="1" applyAlignment="1"/>
    <xf numFmtId="0" fontId="18" fillId="0" borderId="2" xfId="181" applyFont="1" applyFill="1" applyBorder="1" applyAlignment="1">
      <alignment horizontal="right"/>
    </xf>
    <xf numFmtId="167" fontId="18" fillId="0" borderId="0" xfId="12" applyNumberFormat="1" applyFont="1" applyFill="1"/>
    <xf numFmtId="0" fontId="18" fillId="0" borderId="0" xfId="12" applyNumberFormat="1" applyFont="1" applyFill="1"/>
    <xf numFmtId="0" fontId="18" fillId="0" borderId="2" xfId="182" applyFont="1" applyFill="1" applyBorder="1" applyAlignment="1"/>
    <xf numFmtId="0" fontId="18" fillId="0" borderId="2" xfId="182" applyFont="1" applyFill="1" applyBorder="1" applyAlignment="1">
      <alignment horizontal="right"/>
    </xf>
    <xf numFmtId="165" fontId="18" fillId="0" borderId="0" xfId="13" applyNumberFormat="1" applyFont="1" applyFill="1" applyBorder="1" applyAlignment="1">
      <alignment horizontal="right"/>
    </xf>
    <xf numFmtId="164" fontId="18" fillId="0" borderId="0" xfId="13" applyNumberFormat="1" applyFont="1" applyFill="1" applyBorder="1" applyAlignment="1">
      <alignment horizontal="right"/>
    </xf>
    <xf numFmtId="170" fontId="26" fillId="0" borderId="0" xfId="12" applyNumberFormat="1" applyFont="1" applyFill="1" applyBorder="1" applyAlignment="1">
      <alignment horizontal="right" wrapText="1"/>
    </xf>
    <xf numFmtId="3" fontId="18" fillId="0" borderId="0" xfId="13" applyNumberFormat="1" applyFont="1" applyFill="1" applyAlignment="1">
      <alignment horizontal="right"/>
    </xf>
    <xf numFmtId="166" fontId="18" fillId="0" borderId="0" xfId="13" applyNumberFormat="1" applyFont="1" applyFill="1" applyAlignment="1">
      <alignment horizontal="right"/>
    </xf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0" fontId="16" fillId="0" borderId="3" xfId="13" applyFont="1" applyFill="1" applyBorder="1"/>
    <xf numFmtId="3" fontId="19" fillId="0" borderId="0" xfId="12" applyNumberFormat="1" applyFont="1" applyFill="1"/>
    <xf numFmtId="3" fontId="18" fillId="0" borderId="0" xfId="12" applyNumberFormat="1" applyFont="1" applyFill="1"/>
    <xf numFmtId="3" fontId="18" fillId="0" borderId="0" xfId="12" applyNumberFormat="1" applyFont="1" applyFill="1" applyAlignment="1">
      <alignment horizontal="right"/>
    </xf>
    <xf numFmtId="0" fontId="19" fillId="0" borderId="0" xfId="190" applyFont="1"/>
    <xf numFmtId="0" fontId="18" fillId="0" borderId="2" xfId="190" applyFont="1" applyBorder="1" applyAlignment="1"/>
    <xf numFmtId="0" fontId="18" fillId="0" borderId="0" xfId="190" applyFont="1" applyAlignment="1">
      <alignment horizontal="right"/>
    </xf>
    <xf numFmtId="0" fontId="18" fillId="0" borderId="0" xfId="190" applyFont="1"/>
    <xf numFmtId="0" fontId="18" fillId="0" borderId="0" xfId="190" applyFont="1" applyAlignment="1">
      <alignment horizontal="left" wrapText="1"/>
    </xf>
    <xf numFmtId="0" fontId="18" fillId="0" borderId="0" xfId="190" applyFont="1" applyFill="1" applyAlignment="1">
      <alignment horizontal="left" wrapText="1"/>
    </xf>
    <xf numFmtId="0" fontId="18" fillId="0" borderId="2" xfId="190" applyFont="1" applyFill="1" applyBorder="1" applyAlignment="1"/>
    <xf numFmtId="0" fontId="19" fillId="0" borderId="0" xfId="189" applyFont="1" applyFill="1"/>
    <xf numFmtId="169" fontId="18" fillId="0" borderId="0" xfId="12" applyNumberFormat="1" applyFont="1" applyFill="1" applyAlignment="1">
      <alignment horizontal="center" vertical="center" wrapText="1"/>
    </xf>
    <xf numFmtId="0" fontId="19" fillId="0" borderId="0" xfId="189" applyFont="1"/>
    <xf numFmtId="0" fontId="19" fillId="0" borderId="0" xfId="187" applyFont="1"/>
    <xf numFmtId="0" fontId="18" fillId="0" borderId="0" xfId="13" applyFont="1" applyBorder="1" applyAlignment="1"/>
    <xf numFmtId="0" fontId="19" fillId="0" borderId="0" xfId="187" applyFont="1" applyBorder="1"/>
    <xf numFmtId="0" fontId="18" fillId="0" borderId="2" xfId="13" applyFont="1" applyBorder="1" applyAlignment="1">
      <alignment horizontal="right"/>
    </xf>
    <xf numFmtId="0" fontId="19" fillId="0" borderId="0" xfId="187" applyFont="1" applyFill="1"/>
    <xf numFmtId="0" fontId="19" fillId="0" borderId="0" xfId="187" applyFont="1" applyFill="1" applyBorder="1"/>
    <xf numFmtId="0" fontId="18" fillId="0" borderId="2" xfId="13" applyFont="1" applyBorder="1"/>
    <xf numFmtId="0" fontId="18" fillId="0" borderId="0" xfId="195" applyFont="1"/>
    <xf numFmtId="169" fontId="18" fillId="0" borderId="0" xfId="195" applyNumberFormat="1" applyFont="1"/>
    <xf numFmtId="0" fontId="18" fillId="0" borderId="0" xfId="195" applyFont="1" applyBorder="1" applyAlignment="1"/>
    <xf numFmtId="0" fontId="30" fillId="0" borderId="0" xfId="195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3" fontId="26" fillId="0" borderId="0" xfId="0" applyNumberFormat="1" applyFont="1" applyBorder="1" applyAlignment="1">
      <alignment horizontal="right" wrapText="1"/>
    </xf>
    <xf numFmtId="170" fontId="26" fillId="0" borderId="0" xfId="0" applyNumberFormat="1" applyFont="1" applyFill="1" applyBorder="1" applyAlignment="1">
      <alignment horizontal="right" wrapText="1"/>
    </xf>
    <xf numFmtId="170" fontId="26" fillId="0" borderId="2" xfId="0" applyNumberFormat="1" applyFont="1" applyFill="1" applyBorder="1" applyAlignment="1">
      <alignment horizontal="right" wrapText="1"/>
    </xf>
    <xf numFmtId="167" fontId="26" fillId="0" borderId="0" xfId="0" applyNumberFormat="1" applyFont="1" applyFill="1" applyAlignment="1">
      <alignment horizontal="right" wrapText="1"/>
    </xf>
    <xf numFmtId="167" fontId="26" fillId="0" borderId="2" xfId="0" applyNumberFormat="1" applyFont="1" applyFill="1" applyBorder="1" applyAlignment="1">
      <alignment horizontal="right" wrapText="1"/>
    </xf>
    <xf numFmtId="167" fontId="26" fillId="0" borderId="3" xfId="0" applyNumberFormat="1" applyFont="1" applyFill="1" applyBorder="1" applyAlignment="1">
      <alignment horizontal="right" wrapText="1"/>
    </xf>
    <xf numFmtId="167" fontId="26" fillId="0" borderId="0" xfId="0" applyNumberFormat="1" applyFont="1" applyFill="1" applyBorder="1" applyAlignment="1">
      <alignment horizontal="right" wrapText="1"/>
    </xf>
    <xf numFmtId="166" fontId="16" fillId="0" borderId="0" xfId="195" applyNumberFormat="1" applyFont="1"/>
    <xf numFmtId="170" fontId="19" fillId="0" borderId="0" xfId="179" applyNumberFormat="1" applyFont="1" applyFill="1"/>
    <xf numFmtId="166" fontId="19" fillId="0" borderId="0" xfId="188" applyNumberFormat="1" applyFont="1" applyFill="1"/>
    <xf numFmtId="167" fontId="18" fillId="0" borderId="3" xfId="13" applyNumberFormat="1" applyFont="1" applyFill="1" applyBorder="1" applyAlignment="1">
      <alignment horizontal="right"/>
    </xf>
    <xf numFmtId="167" fontId="18" fillId="0" borderId="0" xfId="13" applyNumberFormat="1" applyFont="1" applyFill="1" applyBorder="1" applyAlignment="1">
      <alignment horizontal="right"/>
    </xf>
    <xf numFmtId="166" fontId="19" fillId="0" borderId="0" xfId="194" applyNumberFormat="1" applyFont="1" applyFill="1"/>
    <xf numFmtId="166" fontId="19" fillId="0" borderId="0" xfId="179" applyNumberFormat="1" applyFont="1" applyFill="1"/>
    <xf numFmtId="0" fontId="26" fillId="0" borderId="0" xfId="0" applyFont="1" applyAlignment="1">
      <alignment horizontal="right" wrapText="1"/>
    </xf>
    <xf numFmtId="170" fontId="32" fillId="0" borderId="0" xfId="205" applyNumberFormat="1" applyFont="1" applyAlignment="1">
      <alignment horizontal="right" wrapText="1"/>
    </xf>
    <xf numFmtId="166" fontId="19" fillId="0" borderId="0" xfId="189" applyNumberFormat="1" applyFont="1"/>
    <xf numFmtId="166" fontId="19" fillId="0" borderId="0" xfId="190" applyNumberFormat="1" applyFont="1"/>
    <xf numFmtId="167" fontId="16" fillId="0" borderId="0" xfId="195" applyNumberFormat="1" applyFont="1"/>
    <xf numFmtId="3" fontId="16" fillId="0" borderId="0" xfId="195" applyNumberFormat="1" applyFont="1"/>
    <xf numFmtId="0" fontId="25" fillId="0" borderId="0" xfId="0" applyFont="1"/>
    <xf numFmtId="14" fontId="18" fillId="0" borderId="3" xfId="195" applyNumberFormat="1" applyFont="1" applyBorder="1" applyAlignment="1">
      <alignment wrapText="1"/>
    </xf>
    <xf numFmtId="0" fontId="25" fillId="0" borderId="3" xfId="195" applyFont="1" applyBorder="1" applyAlignment="1"/>
    <xf numFmtId="0" fontId="18" fillId="0" borderId="0" xfId="0" applyFont="1" applyAlignment="1">
      <alignment horizontal="left"/>
    </xf>
    <xf numFmtId="0" fontId="18" fillId="0" borderId="2" xfId="195" applyFont="1" applyFill="1" applyBorder="1" applyAlignment="1">
      <alignment horizontal="left"/>
    </xf>
    <xf numFmtId="14" fontId="18" fillId="0" borderId="2" xfId="195" applyNumberFormat="1" applyFont="1" applyFill="1" applyBorder="1" applyAlignment="1">
      <alignment horizontal="left"/>
    </xf>
    <xf numFmtId="167" fontId="33" fillId="0" borderId="0" xfId="0" applyNumberFormat="1" applyFont="1" applyBorder="1" applyAlignment="1">
      <alignment horizontal="right" wrapText="1"/>
    </xf>
    <xf numFmtId="167" fontId="33" fillId="0" borderId="2" xfId="0" applyNumberFormat="1" applyFont="1" applyBorder="1" applyAlignment="1">
      <alignment horizontal="right" wrapText="1"/>
    </xf>
    <xf numFmtId="169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left" wrapText="1"/>
    </xf>
    <xf numFmtId="166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left" wrapText="1"/>
    </xf>
    <xf numFmtId="166" fontId="26" fillId="0" borderId="2" xfId="0" applyNumberFormat="1" applyFont="1" applyFill="1" applyBorder="1" applyAlignment="1">
      <alignment horizontal="right" wrapText="1"/>
    </xf>
    <xf numFmtId="0" fontId="19" fillId="0" borderId="0" xfId="12" applyFont="1" applyFill="1" applyBorder="1"/>
    <xf numFmtId="0" fontId="26" fillId="0" borderId="2" xfId="0" applyFont="1" applyFill="1" applyBorder="1" applyAlignment="1">
      <alignment horizontal="right" wrapText="1"/>
    </xf>
    <xf numFmtId="170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169" fontId="26" fillId="0" borderId="0" xfId="0" applyNumberFormat="1" applyFont="1" applyFill="1" applyAlignment="1">
      <alignment horizontal="right" wrapText="1"/>
    </xf>
    <xf numFmtId="0" fontId="30" fillId="0" borderId="0" xfId="195" applyFont="1" applyFill="1"/>
    <xf numFmtId="0" fontId="20" fillId="0" borderId="0" xfId="2" applyNumberFormat="1" applyFont="1" applyFill="1" applyBorder="1" applyAlignment="1" applyProtection="1">
      <alignment vertical="top" wrapText="1"/>
    </xf>
    <xf numFmtId="169" fontId="26" fillId="0" borderId="0" xfId="12" applyNumberFormat="1" applyFont="1" applyFill="1" applyAlignment="1">
      <alignment horizontal="right" wrapText="1"/>
    </xf>
    <xf numFmtId="167" fontId="18" fillId="0" borderId="0" xfId="0" applyNumberFormat="1" applyFont="1" applyBorder="1" applyAlignment="1">
      <alignment horizontal="right" wrapText="1"/>
    </xf>
    <xf numFmtId="167" fontId="18" fillId="0" borderId="0" xfId="0" applyNumberFormat="1" applyFont="1" applyAlignment="1">
      <alignment horizontal="right" wrapText="1"/>
    </xf>
    <xf numFmtId="169" fontId="33" fillId="0" borderId="0" xfId="0" applyNumberFormat="1" applyFont="1" applyFill="1" applyAlignment="1">
      <alignment horizontal="right" wrapText="1"/>
    </xf>
    <xf numFmtId="49" fontId="18" fillId="0" borderId="0" xfId="13" applyNumberFormat="1" applyFont="1" applyFill="1" applyBorder="1" applyAlignment="1">
      <alignment horizontal="left" vertical="top"/>
    </xf>
    <xf numFmtId="167" fontId="26" fillId="0" borderId="0" xfId="0" applyNumberFormat="1" applyFont="1" applyFill="1" applyAlignment="1">
      <alignment horizontal="right" vertical="top" wrapText="1"/>
    </xf>
    <xf numFmtId="0" fontId="33" fillId="0" borderId="0" xfId="0" applyFont="1" applyFill="1" applyAlignment="1">
      <alignment horizontal="right" wrapText="1"/>
    </xf>
    <xf numFmtId="169" fontId="33" fillId="0" borderId="2" xfId="0" applyNumberFormat="1" applyFont="1" applyFill="1" applyBorder="1" applyAlignment="1">
      <alignment horizontal="right" wrapText="1"/>
    </xf>
    <xf numFmtId="0" fontId="19" fillId="0" borderId="0" xfId="12" applyFont="1" applyFill="1"/>
    <xf numFmtId="0" fontId="18" fillId="0" borderId="0" xfId="12" applyFont="1" applyFill="1"/>
    <xf numFmtId="0" fontId="19" fillId="0" borderId="0" xfId="179" applyFont="1" applyFill="1"/>
    <xf numFmtId="0" fontId="18" fillId="0" borderId="0" xfId="12" applyFont="1" applyFill="1" applyBorder="1"/>
    <xf numFmtId="0" fontId="18" fillId="0" borderId="0" xfId="12" applyFont="1" applyFill="1" applyBorder="1" applyAlignment="1"/>
    <xf numFmtId="0" fontId="18" fillId="0" borderId="0" xfId="12" applyFont="1" applyFill="1" applyBorder="1" applyAlignment="1">
      <alignment horizontal="right"/>
    </xf>
    <xf numFmtId="49" fontId="25" fillId="0" borderId="22" xfId="13" applyNumberFormat="1" applyFont="1" applyFill="1" applyBorder="1" applyAlignment="1">
      <alignment horizontal="left" wrapText="1"/>
    </xf>
    <xf numFmtId="49" fontId="18" fillId="0" borderId="0" xfId="13" applyNumberFormat="1" applyFont="1" applyFill="1" applyBorder="1" applyAlignment="1">
      <alignment horizontal="left"/>
    </xf>
    <xf numFmtId="49" fontId="18" fillId="0" borderId="2" xfId="13" applyNumberFormat="1" applyFont="1" applyFill="1" applyBorder="1" applyAlignment="1">
      <alignment horizontal="left"/>
    </xf>
    <xf numFmtId="167" fontId="26" fillId="0" borderId="0" xfId="0" applyNumberFormat="1" applyFont="1" applyBorder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69" fontId="26" fillId="0" borderId="0" xfId="0" applyNumberFormat="1" applyFont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69" fontId="26" fillId="0" borderId="2" xfId="0" applyNumberFormat="1" applyFont="1" applyBorder="1" applyAlignment="1">
      <alignment horizontal="right" wrapText="1"/>
    </xf>
    <xf numFmtId="0" fontId="19" fillId="0" borderId="0" xfId="179" applyFont="1" applyFill="1" applyBorder="1"/>
    <xf numFmtId="170" fontId="26" fillId="0" borderId="0" xfId="0" applyNumberFormat="1" applyFont="1" applyBorder="1" applyAlignment="1">
      <alignment horizontal="right" wrapText="1"/>
    </xf>
    <xf numFmtId="49" fontId="18" fillId="0" borderId="0" xfId="13" applyNumberFormat="1" applyFont="1" applyFill="1" applyBorder="1" applyAlignment="1"/>
    <xf numFmtId="3" fontId="18" fillId="0" borderId="2" xfId="13" applyNumberFormat="1" applyFont="1" applyBorder="1" applyAlignment="1">
      <alignment horizontal="right"/>
    </xf>
    <xf numFmtId="0" fontId="18" fillId="0" borderId="0" xfId="195" applyFont="1" applyFill="1" applyAlignment="1"/>
    <xf numFmtId="3" fontId="18" fillId="0" borderId="0" xfId="13" applyNumberFormat="1" applyFont="1" applyAlignment="1">
      <alignment horizontal="right"/>
    </xf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6" fillId="0" borderId="0" xfId="2" applyNumberFormat="1" applyFont="1" applyFill="1" applyBorder="1" applyAlignment="1" applyProtection="1"/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70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0" fontId="18" fillId="0" borderId="0" xfId="12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170" fontId="18" fillId="0" borderId="2" xfId="0" applyNumberFormat="1" applyFont="1" applyBorder="1" applyAlignment="1">
      <alignment horizontal="right" vertical="center" wrapText="1"/>
    </xf>
    <xf numFmtId="169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wrapText="1"/>
    </xf>
    <xf numFmtId="170" fontId="18" fillId="0" borderId="0" xfId="0" applyNumberFormat="1" applyFont="1" applyBorder="1" applyAlignment="1">
      <alignment horizontal="right" vertical="center" wrapText="1"/>
    </xf>
    <xf numFmtId="169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0" fontId="18" fillId="0" borderId="0" xfId="0" applyNumberFormat="1" applyFont="1" applyAlignment="1">
      <alignment horizontal="right" wrapText="1"/>
    </xf>
    <xf numFmtId="169" fontId="18" fillId="0" borderId="0" xfId="12" applyNumberFormat="1" applyFont="1" applyAlignment="1">
      <alignment horizontal="right" wrapText="1"/>
    </xf>
    <xf numFmtId="169" fontId="18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70" fontId="18" fillId="0" borderId="0" xfId="0" applyNumberFormat="1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169" fontId="18" fillId="0" borderId="2" xfId="0" applyNumberFormat="1" applyFont="1" applyBorder="1" applyAlignment="1">
      <alignment horizontal="right" wrapText="1"/>
    </xf>
    <xf numFmtId="170" fontId="18" fillId="0" borderId="2" xfId="0" applyNumberFormat="1" applyFont="1" applyBorder="1" applyAlignment="1">
      <alignment horizontal="right" wrapText="1"/>
    </xf>
    <xf numFmtId="0" fontId="18" fillId="0" borderId="0" xfId="12" applyFont="1" applyAlignment="1">
      <alignment horizontal="right" wrapText="1"/>
    </xf>
    <xf numFmtId="0" fontId="22" fillId="0" borderId="0" xfId="0" applyFont="1"/>
    <xf numFmtId="0" fontId="22" fillId="0" borderId="2" xfId="0" applyFont="1" applyBorder="1"/>
    <xf numFmtId="0" fontId="18" fillId="0" borderId="2" xfId="190" applyFont="1" applyBorder="1"/>
    <xf numFmtId="0" fontId="34" fillId="0" borderId="22" xfId="0" applyFont="1" applyBorder="1"/>
    <xf numFmtId="0" fontId="34" fillId="0" borderId="0" xfId="0" applyFont="1"/>
    <xf numFmtId="0" fontId="34" fillId="0" borderId="2" xfId="0" applyFont="1" applyBorder="1"/>
    <xf numFmtId="0" fontId="18" fillId="0" borderId="0" xfId="190" applyFont="1" applyFill="1"/>
    <xf numFmtId="0" fontId="18" fillId="0" borderId="2" xfId="190" applyFont="1" applyFill="1" applyBorder="1"/>
    <xf numFmtId="169" fontId="26" fillId="0" borderId="0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9" fillId="0" borderId="0" xfId="190" applyFont="1" applyBorder="1"/>
    <xf numFmtId="169" fontId="18" fillId="0" borderId="0" xfId="12" applyNumberFormat="1" applyFont="1" applyBorder="1" applyAlignment="1">
      <alignment horizontal="right" wrapText="1"/>
    </xf>
    <xf numFmtId="169" fontId="26" fillId="0" borderId="2" xfId="0" applyNumberFormat="1" applyFont="1" applyFill="1" applyBorder="1" applyAlignment="1">
      <alignment horizontal="right" wrapText="1"/>
    </xf>
    <xf numFmtId="0" fontId="17" fillId="0" borderId="2" xfId="195" applyFont="1" applyFill="1" applyBorder="1" applyAlignment="1">
      <alignment horizontal="center" vertical="center" wrapText="1"/>
    </xf>
    <xf numFmtId="49" fontId="25" fillId="0" borderId="0" xfId="13" applyNumberFormat="1" applyFont="1" applyFill="1" applyBorder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6" fillId="0" borderId="0" xfId="0" applyFont="1" applyBorder="1" applyAlignment="1">
      <alignment horizontal="right" wrapText="1"/>
    </xf>
    <xf numFmtId="0" fontId="18" fillId="0" borderId="5" xfId="195" applyFont="1" applyBorder="1" applyAlignment="1">
      <alignment horizontal="center" vertical="center" wrapText="1"/>
    </xf>
    <xf numFmtId="0" fontId="18" fillId="0" borderId="4" xfId="195" applyFont="1" applyBorder="1" applyAlignment="1">
      <alignment horizontal="center" vertical="center" wrapText="1"/>
    </xf>
    <xf numFmtId="0" fontId="18" fillId="0" borderId="6" xfId="195" applyFont="1" applyBorder="1" applyAlignment="1">
      <alignment horizontal="center" vertical="center"/>
    </xf>
    <xf numFmtId="0" fontId="29" fillId="0" borderId="0" xfId="0" applyFont="1"/>
    <xf numFmtId="0" fontId="18" fillId="0" borderId="0" xfId="0" applyFont="1"/>
    <xf numFmtId="0" fontId="18" fillId="0" borderId="0" xfId="195" applyFont="1" applyBorder="1"/>
    <xf numFmtId="14" fontId="18" fillId="0" borderId="22" xfId="195" applyNumberFormat="1" applyFont="1" applyBorder="1" applyAlignment="1">
      <alignment wrapText="1"/>
    </xf>
    <xf numFmtId="0" fontId="18" fillId="0" borderId="2" xfId="195" applyFont="1" applyBorder="1" applyAlignment="1">
      <alignment vertical="justify"/>
    </xf>
    <xf numFmtId="0" fontId="18" fillId="0" borderId="2" xfId="195" applyFont="1" applyBorder="1" applyAlignment="1">
      <alignment horizontal="right" vertical="justify"/>
    </xf>
    <xf numFmtId="167" fontId="18" fillId="0" borderId="0" xfId="0" applyNumberFormat="1" applyFont="1" applyFill="1" applyBorder="1" applyAlignment="1">
      <alignment horizontal="right"/>
    </xf>
    <xf numFmtId="0" fontId="29" fillId="0" borderId="0" xfId="0" applyFont="1" applyBorder="1"/>
    <xf numFmtId="0" fontId="29" fillId="0" borderId="0" xfId="0" applyFont="1" applyAlignment="1"/>
    <xf numFmtId="0" fontId="19" fillId="0" borderId="0" xfId="0" applyFont="1" applyBorder="1"/>
    <xf numFmtId="169" fontId="39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171" fontId="9" fillId="0" borderId="0" xfId="13" applyNumberFormat="1" applyFill="1"/>
    <xf numFmtId="0" fontId="39" fillId="0" borderId="0" xfId="0" applyFont="1" applyAlignment="1">
      <alignment horizontal="left" wrapText="1"/>
    </xf>
    <xf numFmtId="169" fontId="18" fillId="0" borderId="22" xfId="0" applyNumberFormat="1" applyFont="1" applyBorder="1" applyAlignment="1">
      <alignment horizontal="right" vertical="center" wrapText="1"/>
    </xf>
    <xf numFmtId="169" fontId="18" fillId="0" borderId="22" xfId="0" applyNumberFormat="1" applyFont="1" applyBorder="1" applyAlignment="1">
      <alignment horizontal="right" wrapText="1"/>
    </xf>
    <xf numFmtId="170" fontId="39" fillId="0" borderId="0" xfId="0" applyNumberFormat="1" applyFont="1" applyAlignment="1">
      <alignment horizontal="right" wrapText="1"/>
    </xf>
    <xf numFmtId="170" fontId="18" fillId="0" borderId="22" xfId="0" applyNumberFormat="1" applyFont="1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17" fillId="0" borderId="0" xfId="12" applyFont="1"/>
    <xf numFmtId="0" fontId="12" fillId="0" borderId="0" xfId="198" applyBorder="1" applyAlignment="1" applyProtection="1">
      <alignment horizontal="left" wrapText="1" indent="1"/>
    </xf>
    <xf numFmtId="167" fontId="33" fillId="0" borderId="0" xfId="0" applyNumberFormat="1" applyFont="1" applyFill="1" applyBorder="1" applyAlignment="1">
      <alignment horizontal="right" wrapText="1"/>
    </xf>
    <xf numFmtId="0" fontId="18" fillId="0" borderId="17" xfId="0" applyFont="1" applyFill="1" applyBorder="1" applyAlignment="1">
      <alignment horizontal="center" vertical="center" wrapText="1"/>
    </xf>
    <xf numFmtId="170" fontId="39" fillId="0" borderId="0" xfId="0" applyNumberFormat="1" applyFont="1" applyFill="1" applyAlignment="1">
      <alignment horizontal="right" wrapText="1"/>
    </xf>
    <xf numFmtId="167" fontId="18" fillId="0" borderId="0" xfId="0" applyNumberFormat="1" applyFont="1" applyFill="1" applyAlignment="1">
      <alignment horizontal="right" wrapText="1"/>
    </xf>
    <xf numFmtId="167" fontId="18" fillId="0" borderId="0" xfId="0" applyNumberFormat="1" applyFont="1" applyFill="1" applyBorder="1" applyAlignment="1">
      <alignment horizontal="right" wrapText="1"/>
    </xf>
    <xf numFmtId="167" fontId="18" fillId="0" borderId="2" xfId="0" applyNumberFormat="1" applyFont="1" applyFill="1" applyBorder="1" applyAlignment="1">
      <alignment horizontal="right" wrapText="1"/>
    </xf>
    <xf numFmtId="0" fontId="18" fillId="0" borderId="5" xfId="195" applyFont="1" applyFill="1" applyBorder="1" applyAlignment="1">
      <alignment horizontal="center" vertical="center" wrapText="1"/>
    </xf>
    <xf numFmtId="0" fontId="19" fillId="0" borderId="0" xfId="179" applyFont="1" applyFill="1" applyAlignment="1">
      <alignment horizontal="right"/>
    </xf>
    <xf numFmtId="168" fontId="39" fillId="0" borderId="0" xfId="0" applyNumberFormat="1" applyFont="1" applyAlignment="1">
      <alignment horizontal="right" wrapText="1"/>
    </xf>
    <xf numFmtId="167" fontId="9" fillId="0" borderId="0" xfId="13" applyNumberFormat="1" applyFill="1"/>
    <xf numFmtId="166" fontId="26" fillId="0" borderId="0" xfId="0" applyNumberFormat="1" applyFont="1" applyBorder="1" applyAlignment="1">
      <alignment horizontal="right" wrapText="1"/>
    </xf>
    <xf numFmtId="170" fontId="39" fillId="0" borderId="0" xfId="0" applyNumberFormat="1" applyFont="1" applyAlignment="1">
      <alignment horizontal="center" vertical="center" wrapText="1"/>
    </xf>
    <xf numFmtId="169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9" fillId="0" borderId="0" xfId="189" applyFont="1" applyFill="1" applyBorder="1"/>
    <xf numFmtId="170" fontId="39" fillId="0" borderId="0" xfId="0" applyNumberFormat="1" applyFont="1" applyBorder="1" applyAlignment="1">
      <alignment horizontal="center" vertical="center" wrapText="1"/>
    </xf>
    <xf numFmtId="169" fontId="39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167" fontId="39" fillId="0" borderId="0" xfId="0" applyNumberFormat="1" applyFont="1" applyAlignment="1">
      <alignment horizontal="right" wrapText="1"/>
    </xf>
    <xf numFmtId="167" fontId="39" fillId="0" borderId="2" xfId="0" applyNumberFormat="1" applyFont="1" applyBorder="1" applyAlignment="1">
      <alignment horizontal="right" wrapText="1"/>
    </xf>
    <xf numFmtId="0" fontId="18" fillId="0" borderId="5" xfId="195" applyFont="1" applyBorder="1" applyAlignment="1">
      <alignment horizontal="center" vertical="center" wrapText="1"/>
    </xf>
    <xf numFmtId="0" fontId="18" fillId="0" borderId="4" xfId="195" applyFont="1" applyBorder="1" applyAlignment="1">
      <alignment horizontal="center" vertical="center" wrapText="1"/>
    </xf>
    <xf numFmtId="0" fontId="18" fillId="0" borderId="5" xfId="195" applyFont="1" applyFill="1" applyBorder="1" applyAlignment="1">
      <alignment horizontal="center" vertical="center" wrapText="1"/>
    </xf>
    <xf numFmtId="0" fontId="18" fillId="0" borderId="4" xfId="195" applyFont="1" applyFill="1" applyBorder="1" applyAlignment="1">
      <alignment horizontal="center" vertical="center" wrapText="1"/>
    </xf>
    <xf numFmtId="0" fontId="18" fillId="0" borderId="6" xfId="195" applyFont="1" applyFill="1" applyBorder="1" applyAlignment="1">
      <alignment horizontal="center" vertical="center"/>
    </xf>
    <xf numFmtId="0" fontId="18" fillId="0" borderId="5" xfId="12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70" fontId="26" fillId="0" borderId="3" xfId="0" applyNumberFormat="1" applyFont="1" applyBorder="1" applyAlignment="1">
      <alignment horizontal="right" wrapText="1"/>
    </xf>
    <xf numFmtId="169" fontId="26" fillId="0" borderId="3" xfId="0" applyNumberFormat="1" applyFont="1" applyBorder="1" applyAlignment="1">
      <alignment horizontal="right" wrapText="1"/>
    </xf>
    <xf numFmtId="0" fontId="34" fillId="0" borderId="0" xfId="0" applyFont="1" applyFill="1" applyBorder="1" applyAlignment="1">
      <alignment horizontal="left" wrapText="1"/>
    </xf>
    <xf numFmtId="170" fontId="34" fillId="0" borderId="0" xfId="0" applyNumberFormat="1" applyFont="1" applyFill="1" applyBorder="1" applyAlignment="1">
      <alignment horizontal="right" wrapText="1"/>
    </xf>
    <xf numFmtId="166" fontId="34" fillId="0" borderId="0" xfId="0" applyNumberFormat="1" applyFont="1" applyFill="1" applyBorder="1" applyAlignment="1">
      <alignment horizontal="right" wrapText="1"/>
    </xf>
    <xf numFmtId="3" fontId="34" fillId="0" borderId="0" xfId="0" applyNumberFormat="1" applyFont="1" applyFill="1" applyBorder="1" applyAlignment="1">
      <alignment horizontal="right" wrapText="1"/>
    </xf>
    <xf numFmtId="170" fontId="34" fillId="0" borderId="0" xfId="12" applyNumberFormat="1" applyFont="1" applyFill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170" fontId="41" fillId="0" borderId="0" xfId="179" applyNumberFormat="1" applyFont="1" applyFill="1"/>
    <xf numFmtId="0" fontId="41" fillId="0" borderId="0" xfId="179" applyFont="1" applyFill="1"/>
    <xf numFmtId="169" fontId="39" fillId="0" borderId="0" xfId="0" applyNumberFormat="1" applyFont="1" applyFill="1" applyAlignment="1">
      <alignment horizontal="right" wrapText="1"/>
    </xf>
    <xf numFmtId="0" fontId="39" fillId="0" borderId="0" xfId="0" applyFont="1" applyFill="1" applyAlignment="1">
      <alignment horizontal="right" wrapText="1"/>
    </xf>
    <xf numFmtId="0" fontId="0" fillId="0" borderId="0" xfId="0" applyFill="1"/>
    <xf numFmtId="170" fontId="39" fillId="0" borderId="0" xfId="0" applyNumberFormat="1" applyFont="1" applyFill="1" applyBorder="1" applyAlignment="1">
      <alignment horizontal="right" wrapText="1"/>
    </xf>
    <xf numFmtId="170" fontId="18" fillId="0" borderId="0" xfId="0" applyNumberFormat="1" applyFont="1" applyFill="1" applyBorder="1" applyAlignment="1">
      <alignment horizontal="right" wrapText="1"/>
    </xf>
    <xf numFmtId="170" fontId="18" fillId="0" borderId="0" xfId="12" applyNumberFormat="1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166" fontId="34" fillId="0" borderId="2" xfId="0" applyNumberFormat="1" applyFont="1" applyFill="1" applyBorder="1" applyAlignment="1">
      <alignment horizontal="right" wrapText="1"/>
    </xf>
    <xf numFmtId="3" fontId="34" fillId="0" borderId="2" xfId="0" applyNumberFormat="1" applyFont="1" applyFill="1" applyBorder="1" applyAlignment="1">
      <alignment horizontal="right" wrapText="1"/>
    </xf>
    <xf numFmtId="0" fontId="42" fillId="0" borderId="0" xfId="0" applyFont="1" applyFill="1" applyBorder="1"/>
    <xf numFmtId="170" fontId="19" fillId="0" borderId="0" xfId="179" applyNumberFormat="1" applyFont="1" applyFill="1" applyBorder="1"/>
    <xf numFmtId="166" fontId="26" fillId="0" borderId="3" xfId="0" applyNumberFormat="1" applyFont="1" applyFill="1" applyBorder="1" applyAlignment="1">
      <alignment horizontal="right" wrapText="1"/>
    </xf>
    <xf numFmtId="0" fontId="28" fillId="0" borderId="0" xfId="179" applyFont="1" applyFill="1" applyBorder="1"/>
    <xf numFmtId="0" fontId="29" fillId="0" borderId="0" xfId="179" applyFont="1" applyFill="1" applyBorder="1"/>
    <xf numFmtId="170" fontId="40" fillId="0" borderId="0" xfId="0" applyNumberFormat="1" applyFont="1" applyFill="1" applyBorder="1" applyAlignment="1">
      <alignment horizontal="right" wrapText="1"/>
    </xf>
    <xf numFmtId="0" fontId="39" fillId="0" borderId="0" xfId="0" applyFont="1" applyFill="1" applyBorder="1" applyAlignment="1">
      <alignment horizontal="right" wrapText="1"/>
    </xf>
    <xf numFmtId="169" fontId="18" fillId="0" borderId="3" xfId="0" applyNumberFormat="1" applyFont="1" applyBorder="1" applyAlignment="1">
      <alignment horizontal="right" wrapText="1"/>
    </xf>
    <xf numFmtId="170" fontId="18" fillId="0" borderId="3" xfId="0" applyNumberFormat="1" applyFont="1" applyBorder="1" applyAlignment="1">
      <alignment horizontal="right" wrapText="1"/>
    </xf>
    <xf numFmtId="0" fontId="18" fillId="0" borderId="0" xfId="192" applyFont="1" applyFill="1" applyBorder="1" applyAlignment="1"/>
    <xf numFmtId="0" fontId="17" fillId="0" borderId="0" xfId="192" applyFont="1" applyFill="1" applyAlignment="1">
      <alignment vertical="center"/>
    </xf>
    <xf numFmtId="0" fontId="19" fillId="0" borderId="0" xfId="192" applyFont="1" applyFill="1" applyAlignment="1"/>
    <xf numFmtId="0" fontId="19" fillId="0" borderId="0" xfId="192" applyFont="1" applyFill="1" applyBorder="1" applyAlignment="1"/>
    <xf numFmtId="0" fontId="18" fillId="0" borderId="0" xfId="195" applyFont="1" applyFill="1" applyBorder="1" applyAlignment="1">
      <alignment vertical="center"/>
    </xf>
    <xf numFmtId="167" fontId="26" fillId="0" borderId="0" xfId="0" applyNumberFormat="1" applyFont="1" applyFill="1" applyBorder="1" applyAlignment="1">
      <alignment horizontal="right"/>
    </xf>
    <xf numFmtId="169" fontId="33" fillId="0" borderId="0" xfId="0" applyNumberFormat="1" applyFont="1" applyFill="1" applyBorder="1" applyAlignment="1">
      <alignment horizontal="right"/>
    </xf>
    <xf numFmtId="167" fontId="26" fillId="0" borderId="0" xfId="0" applyNumberFormat="1" applyFont="1" applyFill="1" applyBorder="1" applyAlignment="1">
      <alignment horizontal="right" vertical="top"/>
    </xf>
    <xf numFmtId="0" fontId="33" fillId="0" borderId="2" xfId="0" applyFont="1" applyFill="1" applyBorder="1" applyAlignment="1">
      <alignment horizontal="right" wrapText="1"/>
    </xf>
    <xf numFmtId="169" fontId="39" fillId="0" borderId="2" xfId="0" applyNumberFormat="1" applyFont="1" applyBorder="1" applyAlignment="1">
      <alignment horizontal="right" wrapText="1"/>
    </xf>
    <xf numFmtId="0" fontId="26" fillId="0" borderId="0" xfId="0" applyNumberFormat="1" applyFont="1" applyFill="1" applyAlignment="1">
      <alignment horizontal="right" wrapText="1"/>
    </xf>
    <xf numFmtId="49" fontId="18" fillId="0" borderId="2" xfId="13" applyNumberFormat="1" applyFont="1" applyFill="1" applyBorder="1" applyAlignment="1">
      <alignment horizontal="left" vertical="top"/>
    </xf>
    <xf numFmtId="170" fontId="39" fillId="0" borderId="2" xfId="0" applyNumberFormat="1" applyFont="1" applyBorder="1" applyAlignment="1">
      <alignment horizontal="right" wrapText="1"/>
    </xf>
    <xf numFmtId="0" fontId="18" fillId="0" borderId="4" xfId="195" applyFont="1" applyFill="1" applyBorder="1" applyAlignment="1">
      <alignment horizontal="center" vertical="center" wrapText="1"/>
    </xf>
    <xf numFmtId="0" fontId="18" fillId="0" borderId="0" xfId="192" applyFont="1" applyFill="1" applyBorder="1" applyAlignment="1">
      <alignment horizontal="right"/>
    </xf>
    <xf numFmtId="0" fontId="18" fillId="0" borderId="0" xfId="195" applyFont="1" applyFill="1" applyBorder="1" applyAlignment="1">
      <alignment horizontal="center" vertical="center" wrapText="1"/>
    </xf>
    <xf numFmtId="0" fontId="17" fillId="0" borderId="0" xfId="192" applyFont="1" applyFill="1" applyAlignment="1">
      <alignment vertical="center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0" fontId="23" fillId="0" borderId="0" xfId="195" applyFont="1" applyAlignment="1">
      <alignment horizontal="left" vertical="top" wrapText="1"/>
    </xf>
    <xf numFmtId="0" fontId="15" fillId="0" borderId="0" xfId="195" applyFont="1" applyBorder="1" applyAlignment="1">
      <alignment horizontal="center" vertical="center" wrapText="1"/>
    </xf>
    <xf numFmtId="0" fontId="25" fillId="0" borderId="21" xfId="195" applyFont="1" applyBorder="1" applyAlignment="1">
      <alignment horizontal="center" vertical="center" wrapText="1"/>
    </xf>
    <xf numFmtId="0" fontId="25" fillId="0" borderId="0" xfId="195" applyFont="1" applyBorder="1" applyAlignment="1">
      <alignment horizontal="center" vertical="center" wrapText="1"/>
    </xf>
    <xf numFmtId="0" fontId="18" fillId="0" borderId="10" xfId="195" applyFont="1" applyBorder="1" applyAlignment="1">
      <alignment horizontal="center" vertical="center" wrapText="1"/>
    </xf>
    <xf numFmtId="0" fontId="18" fillId="0" borderId="3" xfId="195" applyFont="1" applyBorder="1" applyAlignment="1">
      <alignment horizontal="center" vertical="center" wrapText="1"/>
    </xf>
    <xf numFmtId="0" fontId="18" fillId="0" borderId="8" xfId="195" applyFont="1" applyBorder="1" applyAlignment="1">
      <alignment horizontal="center" vertical="center" wrapText="1"/>
    </xf>
    <xf numFmtId="0" fontId="18" fillId="0" borderId="11" xfId="195" applyFont="1" applyBorder="1" applyAlignment="1">
      <alignment horizontal="center" vertical="center" wrapText="1"/>
    </xf>
    <xf numFmtId="0" fontId="18" fillId="0" borderId="2" xfId="195" applyFont="1" applyBorder="1" applyAlignment="1">
      <alignment horizontal="center" vertical="center" wrapText="1"/>
    </xf>
    <xf numFmtId="0" fontId="18" fillId="0" borderId="12" xfId="195" applyFont="1" applyBorder="1" applyAlignment="1">
      <alignment horizontal="center" vertical="center" wrapText="1"/>
    </xf>
    <xf numFmtId="0" fontId="18" fillId="0" borderId="5" xfId="195" applyFont="1" applyBorder="1" applyAlignment="1">
      <alignment horizontal="center" vertical="center" wrapText="1"/>
    </xf>
    <xf numFmtId="0" fontId="18" fillId="0" borderId="4" xfId="195" applyFont="1" applyBorder="1" applyAlignment="1">
      <alignment horizontal="center" vertical="center" wrapText="1"/>
    </xf>
    <xf numFmtId="0" fontId="18" fillId="0" borderId="6" xfId="195" applyFont="1" applyBorder="1" applyAlignment="1">
      <alignment horizontal="center" vertical="center"/>
    </xf>
    <xf numFmtId="0" fontId="18" fillId="0" borderId="7" xfId="195" applyFont="1" applyBorder="1" applyAlignment="1">
      <alignment horizontal="center" vertical="center" wrapText="1"/>
    </xf>
    <xf numFmtId="0" fontId="18" fillId="0" borderId="5" xfId="195" applyFont="1" applyFill="1" applyBorder="1" applyAlignment="1">
      <alignment horizontal="center" vertical="center" wrapText="1"/>
    </xf>
    <xf numFmtId="0" fontId="18" fillId="0" borderId="4" xfId="195" applyFont="1" applyFill="1" applyBorder="1" applyAlignment="1">
      <alignment horizontal="center" vertical="center" wrapText="1"/>
    </xf>
    <xf numFmtId="0" fontId="18" fillId="0" borderId="7" xfId="195" applyFont="1" applyFill="1" applyBorder="1" applyAlignment="1">
      <alignment horizontal="center" vertical="center" wrapText="1"/>
    </xf>
    <xf numFmtId="0" fontId="15" fillId="0" borderId="0" xfId="13" applyFont="1" applyFill="1" applyAlignment="1">
      <alignment horizontal="center" vertical="center" wrapText="1"/>
    </xf>
    <xf numFmtId="0" fontId="17" fillId="0" borderId="0" xfId="13" applyFont="1" applyFill="1" applyAlignment="1">
      <alignment horizontal="center" vertical="center" wrapText="1"/>
    </xf>
    <xf numFmtId="0" fontId="18" fillId="0" borderId="10" xfId="195" applyFont="1" applyFill="1" applyBorder="1" applyAlignment="1">
      <alignment horizontal="center" vertical="center" wrapText="1"/>
    </xf>
    <xf numFmtId="0" fontId="18" fillId="0" borderId="3" xfId="195" applyFont="1" applyFill="1" applyBorder="1" applyAlignment="1">
      <alignment horizontal="center" vertical="center" wrapText="1"/>
    </xf>
    <xf numFmtId="0" fontId="18" fillId="0" borderId="8" xfId="195" applyFont="1" applyFill="1" applyBorder="1" applyAlignment="1">
      <alignment horizontal="center" vertical="center" wrapText="1"/>
    </xf>
    <xf numFmtId="0" fontId="18" fillId="0" borderId="11" xfId="195" applyFont="1" applyFill="1" applyBorder="1" applyAlignment="1">
      <alignment horizontal="center" vertical="center" wrapText="1"/>
    </xf>
    <xf numFmtId="0" fontId="18" fillId="0" borderId="2" xfId="195" applyFont="1" applyFill="1" applyBorder="1" applyAlignment="1">
      <alignment horizontal="center" vertical="center" wrapText="1"/>
    </xf>
    <xf numFmtId="0" fontId="18" fillId="0" borderId="12" xfId="195" applyFont="1" applyFill="1" applyBorder="1" applyAlignment="1">
      <alignment horizontal="center" vertical="center" wrapText="1"/>
    </xf>
    <xf numFmtId="0" fontId="18" fillId="0" borderId="6" xfId="195" applyFont="1" applyFill="1" applyBorder="1" applyAlignment="1">
      <alignment horizontal="center" vertical="center"/>
    </xf>
    <xf numFmtId="166" fontId="17" fillId="0" borderId="0" xfId="12" applyNumberFormat="1" applyFont="1" applyFill="1" applyAlignment="1">
      <alignment horizontal="center" vertical="center" wrapText="1"/>
    </xf>
    <xf numFmtId="166" fontId="18" fillId="0" borderId="6" xfId="12" applyNumberFormat="1" applyFont="1" applyFill="1" applyBorder="1" applyAlignment="1">
      <alignment horizontal="center"/>
    </xf>
    <xf numFmtId="0" fontId="18" fillId="0" borderId="5" xfId="12" applyFont="1" applyFill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center" vertical="top" wrapText="1"/>
    </xf>
    <xf numFmtId="0" fontId="18" fillId="0" borderId="7" xfId="12" applyFont="1" applyFill="1" applyBorder="1" applyAlignment="1">
      <alignment horizontal="center" vertical="top"/>
    </xf>
    <xf numFmtId="0" fontId="13" fillId="0" borderId="6" xfId="195" applyFont="1" applyBorder="1" applyAlignment="1">
      <alignment horizontal="center" vertical="center"/>
    </xf>
    <xf numFmtId="166" fontId="18" fillId="0" borderId="6" xfId="12" applyNumberFormat="1" applyFont="1" applyBorder="1" applyAlignment="1">
      <alignment horizontal="center"/>
    </xf>
    <xf numFmtId="0" fontId="17" fillId="0" borderId="0" xfId="191" applyFont="1" applyFill="1" applyAlignment="1">
      <alignment horizontal="center" vertical="center" wrapText="1"/>
    </xf>
    <xf numFmtId="0" fontId="17" fillId="0" borderId="0" xfId="192" applyFont="1" applyFill="1" applyAlignment="1">
      <alignment horizontal="center" vertical="center" wrapText="1"/>
    </xf>
    <xf numFmtId="0" fontId="17" fillId="0" borderId="0" xfId="193" applyFont="1" applyFill="1" applyAlignment="1">
      <alignment horizontal="center" vertical="center" wrapText="1"/>
    </xf>
    <xf numFmtId="0" fontId="17" fillId="0" borderId="0" xfId="194" applyFont="1" applyFill="1" applyAlignment="1">
      <alignment horizontal="center" vertical="center" wrapText="1"/>
    </xf>
    <xf numFmtId="0" fontId="18" fillId="0" borderId="18" xfId="12" applyFont="1" applyFill="1" applyBorder="1" applyAlignment="1">
      <alignment horizontal="center" vertical="center" wrapText="1"/>
    </xf>
    <xf numFmtId="0" fontId="18" fillId="0" borderId="19" xfId="12" applyFont="1" applyFill="1" applyBorder="1" applyAlignment="1">
      <alignment horizontal="center" vertical="center" wrapText="1"/>
    </xf>
    <xf numFmtId="0" fontId="18" fillId="0" borderId="23" xfId="12" applyFont="1" applyFill="1" applyBorder="1" applyAlignment="1">
      <alignment horizontal="center" vertical="center" wrapText="1"/>
    </xf>
    <xf numFmtId="0" fontId="18" fillId="0" borderId="22" xfId="12" applyFont="1" applyFill="1" applyBorder="1" applyAlignment="1">
      <alignment horizontal="center" vertical="center" wrapText="1"/>
    </xf>
    <xf numFmtId="0" fontId="18" fillId="0" borderId="16" xfId="12" applyFont="1" applyFill="1" applyBorder="1" applyAlignment="1">
      <alignment horizontal="center" vertical="center" wrapText="1"/>
    </xf>
    <xf numFmtId="0" fontId="18" fillId="0" borderId="11" xfId="12" applyFont="1" applyFill="1" applyBorder="1" applyAlignment="1">
      <alignment horizontal="center" vertical="center" wrapText="1"/>
    </xf>
    <xf numFmtId="0" fontId="18" fillId="0" borderId="2" xfId="12" applyFont="1" applyFill="1" applyBorder="1" applyAlignment="1">
      <alignment horizontal="center" vertical="center" wrapText="1"/>
    </xf>
    <xf numFmtId="0" fontId="17" fillId="0" borderId="0" xfId="181" applyFont="1" applyFill="1" applyAlignment="1">
      <alignment horizontal="center" vertical="center" wrapText="1"/>
    </xf>
    <xf numFmtId="0" fontId="18" fillId="0" borderId="13" xfId="12" applyFont="1" applyFill="1" applyBorder="1" applyAlignment="1">
      <alignment horizontal="center" vertical="center" wrapText="1"/>
    </xf>
    <xf numFmtId="0" fontId="18" fillId="0" borderId="14" xfId="12" applyFont="1" applyFill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center" vertical="center" wrapText="1"/>
    </xf>
    <xf numFmtId="0" fontId="18" fillId="0" borderId="7" xfId="12" applyFont="1" applyFill="1" applyBorder="1" applyAlignment="1">
      <alignment horizontal="center" vertical="center" wrapText="1"/>
    </xf>
    <xf numFmtId="0" fontId="18" fillId="0" borderId="6" xfId="12" applyFont="1" applyFill="1" applyBorder="1" applyAlignment="1">
      <alignment horizontal="center" vertical="center" wrapText="1"/>
    </xf>
    <xf numFmtId="0" fontId="18" fillId="0" borderId="6" xfId="12" applyFont="1" applyFill="1" applyBorder="1" applyAlignment="1">
      <alignment horizontal="center" vertical="center"/>
    </xf>
    <xf numFmtId="0" fontId="17" fillId="0" borderId="0" xfId="182" applyFont="1" applyFill="1" applyAlignment="1">
      <alignment horizontal="center" vertical="center" wrapText="1"/>
    </xf>
    <xf numFmtId="0" fontId="17" fillId="0" borderId="0" xfId="183" applyFont="1" applyFill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5" fillId="0" borderId="0" xfId="179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7" fillId="0" borderId="0" xfId="179" applyFont="1" applyFill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66" fontId="17" fillId="0" borderId="0" xfId="180" applyNumberFormat="1" applyFont="1" applyFill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84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8" fillId="0" borderId="8" xfId="12" applyFont="1" applyFill="1" applyBorder="1" applyAlignment="1">
      <alignment horizontal="center"/>
    </xf>
    <xf numFmtId="0" fontId="18" fillId="0" borderId="9" xfId="12" applyFont="1" applyFill="1" applyBorder="1" applyAlignment="1">
      <alignment horizontal="center"/>
    </xf>
    <xf numFmtId="0" fontId="18" fillId="0" borderId="12" xfId="12" applyFont="1" applyFill="1" applyBorder="1" applyAlignment="1">
      <alignment horizontal="center"/>
    </xf>
    <xf numFmtId="0" fontId="18" fillId="0" borderId="10" xfId="12" applyFont="1" applyFill="1" applyBorder="1" applyAlignment="1">
      <alignment horizontal="center" vertical="center" wrapText="1"/>
    </xf>
    <xf numFmtId="0" fontId="18" fillId="0" borderId="8" xfId="12" applyFont="1" applyFill="1" applyBorder="1" applyAlignment="1">
      <alignment horizontal="center" vertical="center" wrapText="1"/>
    </xf>
    <xf numFmtId="0" fontId="18" fillId="0" borderId="12" xfId="12" applyFont="1" applyFill="1" applyBorder="1" applyAlignment="1">
      <alignment horizontal="center" vertical="center" wrapText="1"/>
    </xf>
    <xf numFmtId="0" fontId="17" fillId="0" borderId="0" xfId="187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26" fillId="0" borderId="6" xfId="0" applyFont="1" applyBorder="1" applyAlignment="1">
      <alignment horizontal="center" vertical="center" wrapText="1"/>
    </xf>
    <xf numFmtId="0" fontId="18" fillId="0" borderId="8" xfId="187" applyFont="1" applyBorder="1" applyAlignment="1">
      <alignment horizontal="center" vertical="center"/>
    </xf>
    <xf numFmtId="0" fontId="18" fillId="0" borderId="12" xfId="187" applyFont="1" applyBorder="1" applyAlignment="1">
      <alignment horizontal="center" vertical="center"/>
    </xf>
    <xf numFmtId="0" fontId="18" fillId="0" borderId="13" xfId="195" applyFont="1" applyBorder="1" applyAlignment="1">
      <alignment horizontal="center" vertical="center" wrapText="1"/>
    </xf>
    <xf numFmtId="0" fontId="18" fillId="0" borderId="14" xfId="195" applyFont="1" applyBorder="1" applyAlignment="1">
      <alignment horizontal="center" vertical="center" wrapText="1"/>
    </xf>
    <xf numFmtId="0" fontId="18" fillId="0" borderId="6" xfId="195" applyFont="1" applyBorder="1" applyAlignment="1">
      <alignment horizontal="center" vertical="center" wrapText="1"/>
    </xf>
    <xf numFmtId="0" fontId="18" fillId="0" borderId="2" xfId="189" applyFont="1" applyFill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7" fillId="0" borderId="0" xfId="189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190" applyFont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35"/>
    <col min="5" max="5" width="12.7109375" style="35" customWidth="1"/>
    <col min="6" max="8" width="9.140625" style="35"/>
    <col min="9" max="16384" width="9.140625" style="36"/>
  </cols>
  <sheetData>
    <row r="1" spans="1:14" ht="15" customHeight="1"/>
    <row r="2" spans="1:14" ht="15" customHeight="1">
      <c r="A2" s="400"/>
      <c r="B2" s="400"/>
      <c r="C2" s="400"/>
      <c r="D2" s="400"/>
      <c r="E2" s="400"/>
      <c r="F2" s="242"/>
      <c r="G2" s="242"/>
      <c r="H2" s="243"/>
      <c r="I2" s="244"/>
      <c r="J2" s="244"/>
      <c r="K2" s="244"/>
      <c r="L2" s="244"/>
      <c r="M2" s="244"/>
      <c r="N2" s="244"/>
    </row>
    <row r="3" spans="1:14" ht="15" customHeight="1">
      <c r="A3" s="400"/>
      <c r="B3" s="400"/>
      <c r="C3" s="400"/>
      <c r="D3" s="400"/>
      <c r="E3" s="400"/>
      <c r="F3" s="34"/>
      <c r="G3" s="34"/>
    </row>
    <row r="4" spans="1:14" ht="15" customHeight="1">
      <c r="A4" s="400"/>
      <c r="B4" s="400"/>
      <c r="C4" s="400"/>
      <c r="D4" s="400"/>
      <c r="E4" s="400"/>
      <c r="F4" s="37"/>
      <c r="G4" s="37"/>
    </row>
    <row r="5" spans="1:14" ht="15" customHeight="1">
      <c r="A5" s="400"/>
      <c r="B5" s="400"/>
      <c r="C5" s="400"/>
      <c r="D5" s="400"/>
      <c r="E5" s="400"/>
      <c r="F5" s="37"/>
      <c r="G5" s="37"/>
    </row>
    <row r="6" spans="1:14">
      <c r="A6" s="37"/>
      <c r="B6" s="37"/>
      <c r="C6" s="37"/>
      <c r="D6" s="37"/>
      <c r="E6" s="37"/>
      <c r="F6" s="37"/>
      <c r="G6" s="37"/>
    </row>
    <row r="7" spans="1:14" ht="18">
      <c r="A7" s="398" t="s">
        <v>193</v>
      </c>
      <c r="B7" s="398"/>
      <c r="C7" s="398"/>
      <c r="D7" s="398"/>
      <c r="E7" s="398"/>
      <c r="F7" s="395"/>
      <c r="G7" s="396"/>
    </row>
    <row r="8" spans="1:14" ht="18">
      <c r="A8" s="399" t="s">
        <v>194</v>
      </c>
      <c r="B8" s="399"/>
      <c r="C8" s="399"/>
      <c r="D8" s="399"/>
      <c r="E8" s="399"/>
      <c r="F8" s="399"/>
      <c r="G8" s="399"/>
      <c r="H8" s="211"/>
      <c r="I8" s="211"/>
    </row>
    <row r="9" spans="1:14" ht="18">
      <c r="A9" s="37"/>
      <c r="B9" s="37"/>
      <c r="C9" s="37"/>
      <c r="D9" s="37"/>
      <c r="E9" s="39"/>
      <c r="F9" s="38"/>
      <c r="G9" s="38"/>
    </row>
    <row r="10" spans="1:14" ht="18">
      <c r="A10" s="37"/>
      <c r="B10" s="37"/>
      <c r="C10" s="37"/>
      <c r="D10" s="37"/>
      <c r="E10" s="39"/>
      <c r="F10" s="38"/>
      <c r="G10" s="38"/>
    </row>
    <row r="11" spans="1:14" ht="26.25" customHeight="1">
      <c r="A11" s="397" t="s">
        <v>0</v>
      </c>
      <c r="B11" s="397"/>
      <c r="C11" s="397"/>
      <c r="D11" s="397"/>
      <c r="E11" s="397"/>
      <c r="F11" s="397"/>
      <c r="G11" s="397"/>
      <c r="H11" s="397"/>
      <c r="I11" s="397"/>
      <c r="J11" s="397"/>
    </row>
    <row r="12" spans="1:14" ht="26.25" customHeight="1">
      <c r="A12" s="397"/>
      <c r="B12" s="397"/>
      <c r="C12" s="397"/>
      <c r="D12" s="397"/>
      <c r="E12" s="397"/>
      <c r="F12" s="397"/>
      <c r="G12" s="397"/>
      <c r="H12" s="397"/>
      <c r="I12" s="397"/>
      <c r="J12" s="397"/>
    </row>
    <row r="13" spans="1:14" ht="14.25">
      <c r="A13" s="40"/>
      <c r="B13" s="40"/>
      <c r="C13" s="40"/>
      <c r="D13" s="40"/>
      <c r="E13" s="40"/>
      <c r="F13" s="40"/>
      <c r="G13" s="40"/>
    </row>
    <row r="14" spans="1:14" ht="18">
      <c r="A14" s="245" t="s">
        <v>195</v>
      </c>
      <c r="B14" s="241"/>
      <c r="C14" s="34"/>
      <c r="D14" s="34"/>
      <c r="E14" s="34"/>
      <c r="F14" s="34"/>
      <c r="G14" s="34"/>
    </row>
    <row r="15" spans="1:14">
      <c r="A15" s="34"/>
      <c r="B15" s="34"/>
      <c r="C15" s="34"/>
      <c r="D15" s="34"/>
      <c r="E15" s="34"/>
      <c r="F15" s="34"/>
      <c r="G15" s="34"/>
    </row>
    <row r="16" spans="1:14">
      <c r="A16" s="34"/>
      <c r="B16" s="34"/>
      <c r="C16" s="34"/>
      <c r="D16" s="34"/>
      <c r="E16" s="34"/>
      <c r="F16" s="34"/>
      <c r="G16" s="34"/>
    </row>
    <row r="17" spans="1:7">
      <c r="A17" s="34"/>
      <c r="B17" s="34"/>
      <c r="C17" s="34"/>
      <c r="D17" s="34"/>
      <c r="E17" s="34"/>
      <c r="F17" s="34"/>
      <c r="G17" s="34"/>
    </row>
    <row r="18" spans="1:7">
      <c r="A18" s="41"/>
      <c r="B18" s="41"/>
      <c r="C18" s="41"/>
      <c r="D18" s="41"/>
      <c r="E18" s="41"/>
      <c r="F18" s="41"/>
      <c r="G18" s="34"/>
    </row>
    <row r="19" spans="1:7" ht="18.75" customHeight="1">
      <c r="A19" s="42" t="s">
        <v>1</v>
      </c>
      <c r="B19" s="42"/>
      <c r="C19" s="42"/>
      <c r="D19" s="42"/>
      <c r="E19" s="42"/>
      <c r="F19" s="34"/>
      <c r="G19" s="34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workbookViewId="0">
      <selection sqref="A1:P1"/>
    </sheetView>
  </sheetViews>
  <sheetFormatPr defaultRowHeight="12.75"/>
  <cols>
    <col min="1" max="1" width="20.28515625" style="94" customWidth="1"/>
    <col min="2" max="2" width="10.7109375" style="94" customWidth="1"/>
    <col min="3" max="3" width="10.140625" style="94" customWidth="1"/>
    <col min="4" max="4" width="9.140625" style="94" customWidth="1"/>
    <col min="5" max="5" width="11.140625" style="94" customWidth="1"/>
    <col min="6" max="6" width="10.7109375" style="94" customWidth="1"/>
    <col min="7" max="7" width="8.5703125" style="94" customWidth="1"/>
    <col min="8" max="8" width="9.140625" style="94" customWidth="1"/>
    <col min="9" max="9" width="8.85546875" style="94" customWidth="1"/>
    <col min="10" max="10" width="9" style="94" customWidth="1"/>
    <col min="11" max="12" width="10.85546875" style="94" customWidth="1"/>
    <col min="13" max="13" width="8.7109375" style="94" customWidth="1"/>
    <col min="14" max="241" width="9.140625" style="94"/>
    <col min="242" max="242" width="20.28515625" style="94" customWidth="1"/>
    <col min="243" max="243" width="11.28515625" style="94" customWidth="1"/>
    <col min="244" max="244" width="11" style="94" customWidth="1"/>
    <col min="245" max="245" width="8.140625" style="94" customWidth="1"/>
    <col min="246" max="247" width="11.140625" style="94" customWidth="1"/>
    <col min="248" max="248" width="8.5703125" style="94" customWidth="1"/>
    <col min="249" max="249" width="9.140625" style="94" customWidth="1"/>
    <col min="250" max="250" width="8.85546875" style="94" customWidth="1"/>
    <col min="251" max="251" width="8" style="94" customWidth="1"/>
    <col min="252" max="253" width="10.85546875" style="94" customWidth="1"/>
    <col min="254" max="254" width="8" style="94" customWidth="1"/>
    <col min="255" max="497" width="9.140625" style="94"/>
    <col min="498" max="498" width="20.28515625" style="94" customWidth="1"/>
    <col min="499" max="499" width="11.28515625" style="94" customWidth="1"/>
    <col min="500" max="500" width="11" style="94" customWidth="1"/>
    <col min="501" max="501" width="8.140625" style="94" customWidth="1"/>
    <col min="502" max="503" width="11.140625" style="94" customWidth="1"/>
    <col min="504" max="504" width="8.5703125" style="94" customWidth="1"/>
    <col min="505" max="505" width="9.140625" style="94" customWidth="1"/>
    <col min="506" max="506" width="8.85546875" style="94" customWidth="1"/>
    <col min="507" max="507" width="8" style="94" customWidth="1"/>
    <col min="508" max="509" width="10.85546875" style="94" customWidth="1"/>
    <col min="510" max="510" width="8" style="94" customWidth="1"/>
    <col min="511" max="753" width="9.140625" style="94"/>
    <col min="754" max="754" width="20.28515625" style="94" customWidth="1"/>
    <col min="755" max="755" width="11.28515625" style="94" customWidth="1"/>
    <col min="756" max="756" width="11" style="94" customWidth="1"/>
    <col min="757" max="757" width="8.140625" style="94" customWidth="1"/>
    <col min="758" max="759" width="11.140625" style="94" customWidth="1"/>
    <col min="760" max="760" width="8.5703125" style="94" customWidth="1"/>
    <col min="761" max="761" width="9.140625" style="94" customWidth="1"/>
    <col min="762" max="762" width="8.85546875" style="94" customWidth="1"/>
    <col min="763" max="763" width="8" style="94" customWidth="1"/>
    <col min="764" max="765" width="10.85546875" style="94" customWidth="1"/>
    <col min="766" max="766" width="8" style="94" customWidth="1"/>
    <col min="767" max="1009" width="9.140625" style="94"/>
    <col min="1010" max="1010" width="20.28515625" style="94" customWidth="1"/>
    <col min="1011" max="1011" width="11.28515625" style="94" customWidth="1"/>
    <col min="1012" max="1012" width="11" style="94" customWidth="1"/>
    <col min="1013" max="1013" width="8.140625" style="94" customWidth="1"/>
    <col min="1014" max="1015" width="11.140625" style="94" customWidth="1"/>
    <col min="1016" max="1016" width="8.5703125" style="94" customWidth="1"/>
    <col min="1017" max="1017" width="9.140625" style="94" customWidth="1"/>
    <col min="1018" max="1018" width="8.85546875" style="94" customWidth="1"/>
    <col min="1019" max="1019" width="8" style="94" customWidth="1"/>
    <col min="1020" max="1021" width="10.85546875" style="94" customWidth="1"/>
    <col min="1022" max="1022" width="8" style="94" customWidth="1"/>
    <col min="1023" max="1265" width="9.140625" style="94"/>
    <col min="1266" max="1266" width="20.28515625" style="94" customWidth="1"/>
    <col min="1267" max="1267" width="11.28515625" style="94" customWidth="1"/>
    <col min="1268" max="1268" width="11" style="94" customWidth="1"/>
    <col min="1269" max="1269" width="8.140625" style="94" customWidth="1"/>
    <col min="1270" max="1271" width="11.140625" style="94" customWidth="1"/>
    <col min="1272" max="1272" width="8.5703125" style="94" customWidth="1"/>
    <col min="1273" max="1273" width="9.140625" style="94" customWidth="1"/>
    <col min="1274" max="1274" width="8.85546875" style="94" customWidth="1"/>
    <col min="1275" max="1275" width="8" style="94" customWidth="1"/>
    <col min="1276" max="1277" width="10.85546875" style="94" customWidth="1"/>
    <col min="1278" max="1278" width="8" style="94" customWidth="1"/>
    <col min="1279" max="1521" width="9.140625" style="94"/>
    <col min="1522" max="1522" width="20.28515625" style="94" customWidth="1"/>
    <col min="1523" max="1523" width="11.28515625" style="94" customWidth="1"/>
    <col min="1524" max="1524" width="11" style="94" customWidth="1"/>
    <col min="1525" max="1525" width="8.140625" style="94" customWidth="1"/>
    <col min="1526" max="1527" width="11.140625" style="94" customWidth="1"/>
    <col min="1528" max="1528" width="8.5703125" style="94" customWidth="1"/>
    <col min="1529" max="1529" width="9.140625" style="94" customWidth="1"/>
    <col min="1530" max="1530" width="8.85546875" style="94" customWidth="1"/>
    <col min="1531" max="1531" width="8" style="94" customWidth="1"/>
    <col min="1532" max="1533" width="10.85546875" style="94" customWidth="1"/>
    <col min="1534" max="1534" width="8" style="94" customWidth="1"/>
    <col min="1535" max="1777" width="9.140625" style="94"/>
    <col min="1778" max="1778" width="20.28515625" style="94" customWidth="1"/>
    <col min="1779" max="1779" width="11.28515625" style="94" customWidth="1"/>
    <col min="1780" max="1780" width="11" style="94" customWidth="1"/>
    <col min="1781" max="1781" width="8.140625" style="94" customWidth="1"/>
    <col min="1782" max="1783" width="11.140625" style="94" customWidth="1"/>
    <col min="1784" max="1784" width="8.5703125" style="94" customWidth="1"/>
    <col min="1785" max="1785" width="9.140625" style="94" customWidth="1"/>
    <col min="1786" max="1786" width="8.85546875" style="94" customWidth="1"/>
    <col min="1787" max="1787" width="8" style="94" customWidth="1"/>
    <col min="1788" max="1789" width="10.85546875" style="94" customWidth="1"/>
    <col min="1790" max="1790" width="8" style="94" customWidth="1"/>
    <col min="1791" max="2033" width="9.140625" style="94"/>
    <col min="2034" max="2034" width="20.28515625" style="94" customWidth="1"/>
    <col min="2035" max="2035" width="11.28515625" style="94" customWidth="1"/>
    <col min="2036" max="2036" width="11" style="94" customWidth="1"/>
    <col min="2037" max="2037" width="8.140625" style="94" customWidth="1"/>
    <col min="2038" max="2039" width="11.140625" style="94" customWidth="1"/>
    <col min="2040" max="2040" width="8.5703125" style="94" customWidth="1"/>
    <col min="2041" max="2041" width="9.140625" style="94" customWidth="1"/>
    <col min="2042" max="2042" width="8.85546875" style="94" customWidth="1"/>
    <col min="2043" max="2043" width="8" style="94" customWidth="1"/>
    <col min="2044" max="2045" width="10.85546875" style="94" customWidth="1"/>
    <col min="2046" max="2046" width="8" style="94" customWidth="1"/>
    <col min="2047" max="2289" width="9.140625" style="94"/>
    <col min="2290" max="2290" width="20.28515625" style="94" customWidth="1"/>
    <col min="2291" max="2291" width="11.28515625" style="94" customWidth="1"/>
    <col min="2292" max="2292" width="11" style="94" customWidth="1"/>
    <col min="2293" max="2293" width="8.140625" style="94" customWidth="1"/>
    <col min="2294" max="2295" width="11.140625" style="94" customWidth="1"/>
    <col min="2296" max="2296" width="8.5703125" style="94" customWidth="1"/>
    <col min="2297" max="2297" width="9.140625" style="94" customWidth="1"/>
    <col min="2298" max="2298" width="8.85546875" style="94" customWidth="1"/>
    <col min="2299" max="2299" width="8" style="94" customWidth="1"/>
    <col min="2300" max="2301" width="10.85546875" style="94" customWidth="1"/>
    <col min="2302" max="2302" width="8" style="94" customWidth="1"/>
    <col min="2303" max="2545" width="9.140625" style="94"/>
    <col min="2546" max="2546" width="20.28515625" style="94" customWidth="1"/>
    <col min="2547" max="2547" width="11.28515625" style="94" customWidth="1"/>
    <col min="2548" max="2548" width="11" style="94" customWidth="1"/>
    <col min="2549" max="2549" width="8.140625" style="94" customWidth="1"/>
    <col min="2550" max="2551" width="11.140625" style="94" customWidth="1"/>
    <col min="2552" max="2552" width="8.5703125" style="94" customWidth="1"/>
    <col min="2553" max="2553" width="9.140625" style="94" customWidth="1"/>
    <col min="2554" max="2554" width="8.85546875" style="94" customWidth="1"/>
    <col min="2555" max="2555" width="8" style="94" customWidth="1"/>
    <col min="2556" max="2557" width="10.85546875" style="94" customWidth="1"/>
    <col min="2558" max="2558" width="8" style="94" customWidth="1"/>
    <col min="2559" max="2801" width="9.140625" style="94"/>
    <col min="2802" max="2802" width="20.28515625" style="94" customWidth="1"/>
    <col min="2803" max="2803" width="11.28515625" style="94" customWidth="1"/>
    <col min="2804" max="2804" width="11" style="94" customWidth="1"/>
    <col min="2805" max="2805" width="8.140625" style="94" customWidth="1"/>
    <col min="2806" max="2807" width="11.140625" style="94" customWidth="1"/>
    <col min="2808" max="2808" width="8.5703125" style="94" customWidth="1"/>
    <col min="2809" max="2809" width="9.140625" style="94" customWidth="1"/>
    <col min="2810" max="2810" width="8.85546875" style="94" customWidth="1"/>
    <col min="2811" max="2811" width="8" style="94" customWidth="1"/>
    <col min="2812" max="2813" width="10.85546875" style="94" customWidth="1"/>
    <col min="2814" max="2814" width="8" style="94" customWidth="1"/>
    <col min="2815" max="3057" width="9.140625" style="94"/>
    <col min="3058" max="3058" width="20.28515625" style="94" customWidth="1"/>
    <col min="3059" max="3059" width="11.28515625" style="94" customWidth="1"/>
    <col min="3060" max="3060" width="11" style="94" customWidth="1"/>
    <col min="3061" max="3061" width="8.140625" style="94" customWidth="1"/>
    <col min="3062" max="3063" width="11.140625" style="94" customWidth="1"/>
    <col min="3064" max="3064" width="8.5703125" style="94" customWidth="1"/>
    <col min="3065" max="3065" width="9.140625" style="94" customWidth="1"/>
    <col min="3066" max="3066" width="8.85546875" style="94" customWidth="1"/>
    <col min="3067" max="3067" width="8" style="94" customWidth="1"/>
    <col min="3068" max="3069" width="10.85546875" style="94" customWidth="1"/>
    <col min="3070" max="3070" width="8" style="94" customWidth="1"/>
    <col min="3071" max="3313" width="9.140625" style="94"/>
    <col min="3314" max="3314" width="20.28515625" style="94" customWidth="1"/>
    <col min="3315" max="3315" width="11.28515625" style="94" customWidth="1"/>
    <col min="3316" max="3316" width="11" style="94" customWidth="1"/>
    <col min="3317" max="3317" width="8.140625" style="94" customWidth="1"/>
    <col min="3318" max="3319" width="11.140625" style="94" customWidth="1"/>
    <col min="3320" max="3320" width="8.5703125" style="94" customWidth="1"/>
    <col min="3321" max="3321" width="9.140625" style="94" customWidth="1"/>
    <col min="3322" max="3322" width="8.85546875" style="94" customWidth="1"/>
    <col min="3323" max="3323" width="8" style="94" customWidth="1"/>
    <col min="3324" max="3325" width="10.85546875" style="94" customWidth="1"/>
    <col min="3326" max="3326" width="8" style="94" customWidth="1"/>
    <col min="3327" max="3569" width="9.140625" style="94"/>
    <col min="3570" max="3570" width="20.28515625" style="94" customWidth="1"/>
    <col min="3571" max="3571" width="11.28515625" style="94" customWidth="1"/>
    <col min="3572" max="3572" width="11" style="94" customWidth="1"/>
    <col min="3573" max="3573" width="8.140625" style="94" customWidth="1"/>
    <col min="3574" max="3575" width="11.140625" style="94" customWidth="1"/>
    <col min="3576" max="3576" width="8.5703125" style="94" customWidth="1"/>
    <col min="3577" max="3577" width="9.140625" style="94" customWidth="1"/>
    <col min="3578" max="3578" width="8.85546875" style="94" customWidth="1"/>
    <col min="3579" max="3579" width="8" style="94" customWidth="1"/>
    <col min="3580" max="3581" width="10.85546875" style="94" customWidth="1"/>
    <col min="3582" max="3582" width="8" style="94" customWidth="1"/>
    <col min="3583" max="3825" width="9.140625" style="94"/>
    <col min="3826" max="3826" width="20.28515625" style="94" customWidth="1"/>
    <col min="3827" max="3827" width="11.28515625" style="94" customWidth="1"/>
    <col min="3828" max="3828" width="11" style="94" customWidth="1"/>
    <col min="3829" max="3829" width="8.140625" style="94" customWidth="1"/>
    <col min="3830" max="3831" width="11.140625" style="94" customWidth="1"/>
    <col min="3832" max="3832" width="8.5703125" style="94" customWidth="1"/>
    <col min="3833" max="3833" width="9.140625" style="94" customWidth="1"/>
    <col min="3834" max="3834" width="8.85546875" style="94" customWidth="1"/>
    <col min="3835" max="3835" width="8" style="94" customWidth="1"/>
    <col min="3836" max="3837" width="10.85546875" style="94" customWidth="1"/>
    <col min="3838" max="3838" width="8" style="94" customWidth="1"/>
    <col min="3839" max="4081" width="9.140625" style="94"/>
    <col min="4082" max="4082" width="20.28515625" style="94" customWidth="1"/>
    <col min="4083" max="4083" width="11.28515625" style="94" customWidth="1"/>
    <col min="4084" max="4084" width="11" style="94" customWidth="1"/>
    <col min="4085" max="4085" width="8.140625" style="94" customWidth="1"/>
    <col min="4086" max="4087" width="11.140625" style="94" customWidth="1"/>
    <col min="4088" max="4088" width="8.5703125" style="94" customWidth="1"/>
    <col min="4089" max="4089" width="9.140625" style="94" customWidth="1"/>
    <col min="4090" max="4090" width="8.85546875" style="94" customWidth="1"/>
    <col min="4091" max="4091" width="8" style="94" customWidth="1"/>
    <col min="4092" max="4093" width="10.85546875" style="94" customWidth="1"/>
    <col min="4094" max="4094" width="8" style="94" customWidth="1"/>
    <col min="4095" max="4337" width="9.140625" style="94"/>
    <col min="4338" max="4338" width="20.28515625" style="94" customWidth="1"/>
    <col min="4339" max="4339" width="11.28515625" style="94" customWidth="1"/>
    <col min="4340" max="4340" width="11" style="94" customWidth="1"/>
    <col min="4341" max="4341" width="8.140625" style="94" customWidth="1"/>
    <col min="4342" max="4343" width="11.140625" style="94" customWidth="1"/>
    <col min="4344" max="4344" width="8.5703125" style="94" customWidth="1"/>
    <col min="4345" max="4345" width="9.140625" style="94" customWidth="1"/>
    <col min="4346" max="4346" width="8.85546875" style="94" customWidth="1"/>
    <col min="4347" max="4347" width="8" style="94" customWidth="1"/>
    <col min="4348" max="4349" width="10.85546875" style="94" customWidth="1"/>
    <col min="4350" max="4350" width="8" style="94" customWidth="1"/>
    <col min="4351" max="4593" width="9.140625" style="94"/>
    <col min="4594" max="4594" width="20.28515625" style="94" customWidth="1"/>
    <col min="4595" max="4595" width="11.28515625" style="94" customWidth="1"/>
    <col min="4596" max="4596" width="11" style="94" customWidth="1"/>
    <col min="4597" max="4597" width="8.140625" style="94" customWidth="1"/>
    <col min="4598" max="4599" width="11.140625" style="94" customWidth="1"/>
    <col min="4600" max="4600" width="8.5703125" style="94" customWidth="1"/>
    <col min="4601" max="4601" width="9.140625" style="94" customWidth="1"/>
    <col min="4602" max="4602" width="8.85546875" style="94" customWidth="1"/>
    <col min="4603" max="4603" width="8" style="94" customWidth="1"/>
    <col min="4604" max="4605" width="10.85546875" style="94" customWidth="1"/>
    <col min="4606" max="4606" width="8" style="94" customWidth="1"/>
    <col min="4607" max="4849" width="9.140625" style="94"/>
    <col min="4850" max="4850" width="20.28515625" style="94" customWidth="1"/>
    <col min="4851" max="4851" width="11.28515625" style="94" customWidth="1"/>
    <col min="4852" max="4852" width="11" style="94" customWidth="1"/>
    <col min="4853" max="4853" width="8.140625" style="94" customWidth="1"/>
    <col min="4854" max="4855" width="11.140625" style="94" customWidth="1"/>
    <col min="4856" max="4856" width="8.5703125" style="94" customWidth="1"/>
    <col min="4857" max="4857" width="9.140625" style="94" customWidth="1"/>
    <col min="4858" max="4858" width="8.85546875" style="94" customWidth="1"/>
    <col min="4859" max="4859" width="8" style="94" customWidth="1"/>
    <col min="4860" max="4861" width="10.85546875" style="94" customWidth="1"/>
    <col min="4862" max="4862" width="8" style="94" customWidth="1"/>
    <col min="4863" max="5105" width="9.140625" style="94"/>
    <col min="5106" max="5106" width="20.28515625" style="94" customWidth="1"/>
    <col min="5107" max="5107" width="11.28515625" style="94" customWidth="1"/>
    <col min="5108" max="5108" width="11" style="94" customWidth="1"/>
    <col min="5109" max="5109" width="8.140625" style="94" customWidth="1"/>
    <col min="5110" max="5111" width="11.140625" style="94" customWidth="1"/>
    <col min="5112" max="5112" width="8.5703125" style="94" customWidth="1"/>
    <col min="5113" max="5113" width="9.140625" style="94" customWidth="1"/>
    <col min="5114" max="5114" width="8.85546875" style="94" customWidth="1"/>
    <col min="5115" max="5115" width="8" style="94" customWidth="1"/>
    <col min="5116" max="5117" width="10.85546875" style="94" customWidth="1"/>
    <col min="5118" max="5118" width="8" style="94" customWidth="1"/>
    <col min="5119" max="5361" width="9.140625" style="94"/>
    <col min="5362" max="5362" width="20.28515625" style="94" customWidth="1"/>
    <col min="5363" max="5363" width="11.28515625" style="94" customWidth="1"/>
    <col min="5364" max="5364" width="11" style="94" customWidth="1"/>
    <col min="5365" max="5365" width="8.140625" style="94" customWidth="1"/>
    <col min="5366" max="5367" width="11.140625" style="94" customWidth="1"/>
    <col min="5368" max="5368" width="8.5703125" style="94" customWidth="1"/>
    <col min="5369" max="5369" width="9.140625" style="94" customWidth="1"/>
    <col min="5370" max="5370" width="8.85546875" style="94" customWidth="1"/>
    <col min="5371" max="5371" width="8" style="94" customWidth="1"/>
    <col min="5372" max="5373" width="10.85546875" style="94" customWidth="1"/>
    <col min="5374" max="5374" width="8" style="94" customWidth="1"/>
    <col min="5375" max="5617" width="9.140625" style="94"/>
    <col min="5618" max="5618" width="20.28515625" style="94" customWidth="1"/>
    <col min="5619" max="5619" width="11.28515625" style="94" customWidth="1"/>
    <col min="5620" max="5620" width="11" style="94" customWidth="1"/>
    <col min="5621" max="5621" width="8.140625" style="94" customWidth="1"/>
    <col min="5622" max="5623" width="11.140625" style="94" customWidth="1"/>
    <col min="5624" max="5624" width="8.5703125" style="94" customWidth="1"/>
    <col min="5625" max="5625" width="9.140625" style="94" customWidth="1"/>
    <col min="5626" max="5626" width="8.85546875" style="94" customWidth="1"/>
    <col min="5627" max="5627" width="8" style="94" customWidth="1"/>
    <col min="5628" max="5629" width="10.85546875" style="94" customWidth="1"/>
    <col min="5630" max="5630" width="8" style="94" customWidth="1"/>
    <col min="5631" max="5873" width="9.140625" style="94"/>
    <col min="5874" max="5874" width="20.28515625" style="94" customWidth="1"/>
    <col min="5875" max="5875" width="11.28515625" style="94" customWidth="1"/>
    <col min="5876" max="5876" width="11" style="94" customWidth="1"/>
    <col min="5877" max="5877" width="8.140625" style="94" customWidth="1"/>
    <col min="5878" max="5879" width="11.140625" style="94" customWidth="1"/>
    <col min="5880" max="5880" width="8.5703125" style="94" customWidth="1"/>
    <col min="5881" max="5881" width="9.140625" style="94" customWidth="1"/>
    <col min="5882" max="5882" width="8.85546875" style="94" customWidth="1"/>
    <col min="5883" max="5883" width="8" style="94" customWidth="1"/>
    <col min="5884" max="5885" width="10.85546875" style="94" customWidth="1"/>
    <col min="5886" max="5886" width="8" style="94" customWidth="1"/>
    <col min="5887" max="6129" width="9.140625" style="94"/>
    <col min="6130" max="6130" width="20.28515625" style="94" customWidth="1"/>
    <col min="6131" max="6131" width="11.28515625" style="94" customWidth="1"/>
    <col min="6132" max="6132" width="11" style="94" customWidth="1"/>
    <col min="6133" max="6133" width="8.140625" style="94" customWidth="1"/>
    <col min="6134" max="6135" width="11.140625" style="94" customWidth="1"/>
    <col min="6136" max="6136" width="8.5703125" style="94" customWidth="1"/>
    <col min="6137" max="6137" width="9.140625" style="94" customWidth="1"/>
    <col min="6138" max="6138" width="8.85546875" style="94" customWidth="1"/>
    <col min="6139" max="6139" width="8" style="94" customWidth="1"/>
    <col min="6140" max="6141" width="10.85546875" style="94" customWidth="1"/>
    <col min="6142" max="6142" width="8" style="94" customWidth="1"/>
    <col min="6143" max="6385" width="9.140625" style="94"/>
    <col min="6386" max="6386" width="20.28515625" style="94" customWidth="1"/>
    <col min="6387" max="6387" width="11.28515625" style="94" customWidth="1"/>
    <col min="6388" max="6388" width="11" style="94" customWidth="1"/>
    <col min="6389" max="6389" width="8.140625" style="94" customWidth="1"/>
    <col min="6390" max="6391" width="11.140625" style="94" customWidth="1"/>
    <col min="6392" max="6392" width="8.5703125" style="94" customWidth="1"/>
    <col min="6393" max="6393" width="9.140625" style="94" customWidth="1"/>
    <col min="6394" max="6394" width="8.85546875" style="94" customWidth="1"/>
    <col min="6395" max="6395" width="8" style="94" customWidth="1"/>
    <col min="6396" max="6397" width="10.85546875" style="94" customWidth="1"/>
    <col min="6398" max="6398" width="8" style="94" customWidth="1"/>
    <col min="6399" max="6641" width="9.140625" style="94"/>
    <col min="6642" max="6642" width="20.28515625" style="94" customWidth="1"/>
    <col min="6643" max="6643" width="11.28515625" style="94" customWidth="1"/>
    <col min="6644" max="6644" width="11" style="94" customWidth="1"/>
    <col min="6645" max="6645" width="8.140625" style="94" customWidth="1"/>
    <col min="6646" max="6647" width="11.140625" style="94" customWidth="1"/>
    <col min="6648" max="6648" width="8.5703125" style="94" customWidth="1"/>
    <col min="6649" max="6649" width="9.140625" style="94" customWidth="1"/>
    <col min="6650" max="6650" width="8.85546875" style="94" customWidth="1"/>
    <col min="6651" max="6651" width="8" style="94" customWidth="1"/>
    <col min="6652" max="6653" width="10.85546875" style="94" customWidth="1"/>
    <col min="6654" max="6654" width="8" style="94" customWidth="1"/>
    <col min="6655" max="6897" width="9.140625" style="94"/>
    <col min="6898" max="6898" width="20.28515625" style="94" customWidth="1"/>
    <col min="6899" max="6899" width="11.28515625" style="94" customWidth="1"/>
    <col min="6900" max="6900" width="11" style="94" customWidth="1"/>
    <col min="6901" max="6901" width="8.140625" style="94" customWidth="1"/>
    <col min="6902" max="6903" width="11.140625" style="94" customWidth="1"/>
    <col min="6904" max="6904" width="8.5703125" style="94" customWidth="1"/>
    <col min="6905" max="6905" width="9.140625" style="94" customWidth="1"/>
    <col min="6906" max="6906" width="8.85546875" style="94" customWidth="1"/>
    <col min="6907" max="6907" width="8" style="94" customWidth="1"/>
    <col min="6908" max="6909" width="10.85546875" style="94" customWidth="1"/>
    <col min="6910" max="6910" width="8" style="94" customWidth="1"/>
    <col min="6911" max="7153" width="9.140625" style="94"/>
    <col min="7154" max="7154" width="20.28515625" style="94" customWidth="1"/>
    <col min="7155" max="7155" width="11.28515625" style="94" customWidth="1"/>
    <col min="7156" max="7156" width="11" style="94" customWidth="1"/>
    <col min="7157" max="7157" width="8.140625" style="94" customWidth="1"/>
    <col min="7158" max="7159" width="11.140625" style="94" customWidth="1"/>
    <col min="7160" max="7160" width="8.5703125" style="94" customWidth="1"/>
    <col min="7161" max="7161" width="9.140625" style="94" customWidth="1"/>
    <col min="7162" max="7162" width="8.85546875" style="94" customWidth="1"/>
    <col min="7163" max="7163" width="8" style="94" customWidth="1"/>
    <col min="7164" max="7165" width="10.85546875" style="94" customWidth="1"/>
    <col min="7166" max="7166" width="8" style="94" customWidth="1"/>
    <col min="7167" max="7409" width="9.140625" style="94"/>
    <col min="7410" max="7410" width="20.28515625" style="94" customWidth="1"/>
    <col min="7411" max="7411" width="11.28515625" style="94" customWidth="1"/>
    <col min="7412" max="7412" width="11" style="94" customWidth="1"/>
    <col min="7413" max="7413" width="8.140625" style="94" customWidth="1"/>
    <col min="7414" max="7415" width="11.140625" style="94" customWidth="1"/>
    <col min="7416" max="7416" width="8.5703125" style="94" customWidth="1"/>
    <col min="7417" max="7417" width="9.140625" style="94" customWidth="1"/>
    <col min="7418" max="7418" width="8.85546875" style="94" customWidth="1"/>
    <col min="7419" max="7419" width="8" style="94" customWidth="1"/>
    <col min="7420" max="7421" width="10.85546875" style="94" customWidth="1"/>
    <col min="7422" max="7422" width="8" style="94" customWidth="1"/>
    <col min="7423" max="7665" width="9.140625" style="94"/>
    <col min="7666" max="7666" width="20.28515625" style="94" customWidth="1"/>
    <col min="7667" max="7667" width="11.28515625" style="94" customWidth="1"/>
    <col min="7668" max="7668" width="11" style="94" customWidth="1"/>
    <col min="7669" max="7669" width="8.140625" style="94" customWidth="1"/>
    <col min="7670" max="7671" width="11.140625" style="94" customWidth="1"/>
    <col min="7672" max="7672" width="8.5703125" style="94" customWidth="1"/>
    <col min="7673" max="7673" width="9.140625" style="94" customWidth="1"/>
    <col min="7674" max="7674" width="8.85546875" style="94" customWidth="1"/>
    <col min="7675" max="7675" width="8" style="94" customWidth="1"/>
    <col min="7676" max="7677" width="10.85546875" style="94" customWidth="1"/>
    <col min="7678" max="7678" width="8" style="94" customWidth="1"/>
    <col min="7679" max="7921" width="9.140625" style="94"/>
    <col min="7922" max="7922" width="20.28515625" style="94" customWidth="1"/>
    <col min="7923" max="7923" width="11.28515625" style="94" customWidth="1"/>
    <col min="7924" max="7924" width="11" style="94" customWidth="1"/>
    <col min="7925" max="7925" width="8.140625" style="94" customWidth="1"/>
    <col min="7926" max="7927" width="11.140625" style="94" customWidth="1"/>
    <col min="7928" max="7928" width="8.5703125" style="94" customWidth="1"/>
    <col min="7929" max="7929" width="9.140625" style="94" customWidth="1"/>
    <col min="7930" max="7930" width="8.85546875" style="94" customWidth="1"/>
    <col min="7931" max="7931" width="8" style="94" customWidth="1"/>
    <col min="7932" max="7933" width="10.85546875" style="94" customWidth="1"/>
    <col min="7934" max="7934" width="8" style="94" customWidth="1"/>
    <col min="7935" max="8177" width="9.140625" style="94"/>
    <col min="8178" max="8178" width="20.28515625" style="94" customWidth="1"/>
    <col min="8179" max="8179" width="11.28515625" style="94" customWidth="1"/>
    <col min="8180" max="8180" width="11" style="94" customWidth="1"/>
    <col min="8181" max="8181" width="8.140625" style="94" customWidth="1"/>
    <col min="8182" max="8183" width="11.140625" style="94" customWidth="1"/>
    <col min="8184" max="8184" width="8.5703125" style="94" customWidth="1"/>
    <col min="8185" max="8185" width="9.140625" style="94" customWidth="1"/>
    <col min="8186" max="8186" width="8.85546875" style="94" customWidth="1"/>
    <col min="8187" max="8187" width="8" style="94" customWidth="1"/>
    <col min="8188" max="8189" width="10.85546875" style="94" customWidth="1"/>
    <col min="8190" max="8190" width="8" style="94" customWidth="1"/>
    <col min="8191" max="8433" width="9.140625" style="94"/>
    <col min="8434" max="8434" width="20.28515625" style="94" customWidth="1"/>
    <col min="8435" max="8435" width="11.28515625" style="94" customWidth="1"/>
    <col min="8436" max="8436" width="11" style="94" customWidth="1"/>
    <col min="8437" max="8437" width="8.140625" style="94" customWidth="1"/>
    <col min="8438" max="8439" width="11.140625" style="94" customWidth="1"/>
    <col min="8440" max="8440" width="8.5703125" style="94" customWidth="1"/>
    <col min="8441" max="8441" width="9.140625" style="94" customWidth="1"/>
    <col min="8442" max="8442" width="8.85546875" style="94" customWidth="1"/>
    <col min="8443" max="8443" width="8" style="94" customWidth="1"/>
    <col min="8444" max="8445" width="10.85546875" style="94" customWidth="1"/>
    <col min="8446" max="8446" width="8" style="94" customWidth="1"/>
    <col min="8447" max="8689" width="9.140625" style="94"/>
    <col min="8690" max="8690" width="20.28515625" style="94" customWidth="1"/>
    <col min="8691" max="8691" width="11.28515625" style="94" customWidth="1"/>
    <col min="8692" max="8692" width="11" style="94" customWidth="1"/>
    <col min="8693" max="8693" width="8.140625" style="94" customWidth="1"/>
    <col min="8694" max="8695" width="11.140625" style="94" customWidth="1"/>
    <col min="8696" max="8696" width="8.5703125" style="94" customWidth="1"/>
    <col min="8697" max="8697" width="9.140625" style="94" customWidth="1"/>
    <col min="8698" max="8698" width="8.85546875" style="94" customWidth="1"/>
    <col min="8699" max="8699" width="8" style="94" customWidth="1"/>
    <col min="8700" max="8701" width="10.85546875" style="94" customWidth="1"/>
    <col min="8702" max="8702" width="8" style="94" customWidth="1"/>
    <col min="8703" max="8945" width="9.140625" style="94"/>
    <col min="8946" max="8946" width="20.28515625" style="94" customWidth="1"/>
    <col min="8947" max="8947" width="11.28515625" style="94" customWidth="1"/>
    <col min="8948" max="8948" width="11" style="94" customWidth="1"/>
    <col min="8949" max="8949" width="8.140625" style="94" customWidth="1"/>
    <col min="8950" max="8951" width="11.140625" style="94" customWidth="1"/>
    <col min="8952" max="8952" width="8.5703125" style="94" customWidth="1"/>
    <col min="8953" max="8953" width="9.140625" style="94" customWidth="1"/>
    <col min="8954" max="8954" width="8.85546875" style="94" customWidth="1"/>
    <col min="8955" max="8955" width="8" style="94" customWidth="1"/>
    <col min="8956" max="8957" width="10.85546875" style="94" customWidth="1"/>
    <col min="8958" max="8958" width="8" style="94" customWidth="1"/>
    <col min="8959" max="9201" width="9.140625" style="94"/>
    <col min="9202" max="9202" width="20.28515625" style="94" customWidth="1"/>
    <col min="9203" max="9203" width="11.28515625" style="94" customWidth="1"/>
    <col min="9204" max="9204" width="11" style="94" customWidth="1"/>
    <col min="9205" max="9205" width="8.140625" style="94" customWidth="1"/>
    <col min="9206" max="9207" width="11.140625" style="94" customWidth="1"/>
    <col min="9208" max="9208" width="8.5703125" style="94" customWidth="1"/>
    <col min="9209" max="9209" width="9.140625" style="94" customWidth="1"/>
    <col min="9210" max="9210" width="8.85546875" style="94" customWidth="1"/>
    <col min="9211" max="9211" width="8" style="94" customWidth="1"/>
    <col min="9212" max="9213" width="10.85546875" style="94" customWidth="1"/>
    <col min="9214" max="9214" width="8" style="94" customWidth="1"/>
    <col min="9215" max="9457" width="9.140625" style="94"/>
    <col min="9458" max="9458" width="20.28515625" style="94" customWidth="1"/>
    <col min="9459" max="9459" width="11.28515625" style="94" customWidth="1"/>
    <col min="9460" max="9460" width="11" style="94" customWidth="1"/>
    <col min="9461" max="9461" width="8.140625" style="94" customWidth="1"/>
    <col min="9462" max="9463" width="11.140625" style="94" customWidth="1"/>
    <col min="9464" max="9464" width="8.5703125" style="94" customWidth="1"/>
    <col min="9465" max="9465" width="9.140625" style="94" customWidth="1"/>
    <col min="9466" max="9466" width="8.85546875" style="94" customWidth="1"/>
    <col min="9467" max="9467" width="8" style="94" customWidth="1"/>
    <col min="9468" max="9469" width="10.85546875" style="94" customWidth="1"/>
    <col min="9470" max="9470" width="8" style="94" customWidth="1"/>
    <col min="9471" max="9713" width="9.140625" style="94"/>
    <col min="9714" max="9714" width="20.28515625" style="94" customWidth="1"/>
    <col min="9715" max="9715" width="11.28515625" style="94" customWidth="1"/>
    <col min="9716" max="9716" width="11" style="94" customWidth="1"/>
    <col min="9717" max="9717" width="8.140625" style="94" customWidth="1"/>
    <col min="9718" max="9719" width="11.140625" style="94" customWidth="1"/>
    <col min="9720" max="9720" width="8.5703125" style="94" customWidth="1"/>
    <col min="9721" max="9721" width="9.140625" style="94" customWidth="1"/>
    <col min="9722" max="9722" width="8.85546875" style="94" customWidth="1"/>
    <col min="9723" max="9723" width="8" style="94" customWidth="1"/>
    <col min="9724" max="9725" width="10.85546875" style="94" customWidth="1"/>
    <col min="9726" max="9726" width="8" style="94" customWidth="1"/>
    <col min="9727" max="9969" width="9.140625" style="94"/>
    <col min="9970" max="9970" width="20.28515625" style="94" customWidth="1"/>
    <col min="9971" max="9971" width="11.28515625" style="94" customWidth="1"/>
    <col min="9972" max="9972" width="11" style="94" customWidth="1"/>
    <col min="9973" max="9973" width="8.140625" style="94" customWidth="1"/>
    <col min="9974" max="9975" width="11.140625" style="94" customWidth="1"/>
    <col min="9976" max="9976" width="8.5703125" style="94" customWidth="1"/>
    <col min="9977" max="9977" width="9.140625" style="94" customWidth="1"/>
    <col min="9978" max="9978" width="8.85546875" style="94" customWidth="1"/>
    <col min="9979" max="9979" width="8" style="94" customWidth="1"/>
    <col min="9980" max="9981" width="10.85546875" style="94" customWidth="1"/>
    <col min="9982" max="9982" width="8" style="94" customWidth="1"/>
    <col min="9983" max="10225" width="9.140625" style="94"/>
    <col min="10226" max="10226" width="20.28515625" style="94" customWidth="1"/>
    <col min="10227" max="10227" width="11.28515625" style="94" customWidth="1"/>
    <col min="10228" max="10228" width="11" style="94" customWidth="1"/>
    <col min="10229" max="10229" width="8.140625" style="94" customWidth="1"/>
    <col min="10230" max="10231" width="11.140625" style="94" customWidth="1"/>
    <col min="10232" max="10232" width="8.5703125" style="94" customWidth="1"/>
    <col min="10233" max="10233" width="9.140625" style="94" customWidth="1"/>
    <col min="10234" max="10234" width="8.85546875" style="94" customWidth="1"/>
    <col min="10235" max="10235" width="8" style="94" customWidth="1"/>
    <col min="10236" max="10237" width="10.85546875" style="94" customWidth="1"/>
    <col min="10238" max="10238" width="8" style="94" customWidth="1"/>
    <col min="10239" max="10481" width="9.140625" style="94"/>
    <col min="10482" max="10482" width="20.28515625" style="94" customWidth="1"/>
    <col min="10483" max="10483" width="11.28515625" style="94" customWidth="1"/>
    <col min="10484" max="10484" width="11" style="94" customWidth="1"/>
    <col min="10485" max="10485" width="8.140625" style="94" customWidth="1"/>
    <col min="10486" max="10487" width="11.140625" style="94" customWidth="1"/>
    <col min="10488" max="10488" width="8.5703125" style="94" customWidth="1"/>
    <col min="10489" max="10489" width="9.140625" style="94" customWidth="1"/>
    <col min="10490" max="10490" width="8.85546875" style="94" customWidth="1"/>
    <col min="10491" max="10491" width="8" style="94" customWidth="1"/>
    <col min="10492" max="10493" width="10.85546875" style="94" customWidth="1"/>
    <col min="10494" max="10494" width="8" style="94" customWidth="1"/>
    <col min="10495" max="10737" width="9.140625" style="94"/>
    <col min="10738" max="10738" width="20.28515625" style="94" customWidth="1"/>
    <col min="10739" max="10739" width="11.28515625" style="94" customWidth="1"/>
    <col min="10740" max="10740" width="11" style="94" customWidth="1"/>
    <col min="10741" max="10741" width="8.140625" style="94" customWidth="1"/>
    <col min="10742" max="10743" width="11.140625" style="94" customWidth="1"/>
    <col min="10744" max="10744" width="8.5703125" style="94" customWidth="1"/>
    <col min="10745" max="10745" width="9.140625" style="94" customWidth="1"/>
    <col min="10746" max="10746" width="8.85546875" style="94" customWidth="1"/>
    <col min="10747" max="10747" width="8" style="94" customWidth="1"/>
    <col min="10748" max="10749" width="10.85546875" style="94" customWidth="1"/>
    <col min="10750" max="10750" width="8" style="94" customWidth="1"/>
    <col min="10751" max="10993" width="9.140625" style="94"/>
    <col min="10994" max="10994" width="20.28515625" style="94" customWidth="1"/>
    <col min="10995" max="10995" width="11.28515625" style="94" customWidth="1"/>
    <col min="10996" max="10996" width="11" style="94" customWidth="1"/>
    <col min="10997" max="10997" width="8.140625" style="94" customWidth="1"/>
    <col min="10998" max="10999" width="11.140625" style="94" customWidth="1"/>
    <col min="11000" max="11000" width="8.5703125" style="94" customWidth="1"/>
    <col min="11001" max="11001" width="9.140625" style="94" customWidth="1"/>
    <col min="11002" max="11002" width="8.85546875" style="94" customWidth="1"/>
    <col min="11003" max="11003" width="8" style="94" customWidth="1"/>
    <col min="11004" max="11005" width="10.85546875" style="94" customWidth="1"/>
    <col min="11006" max="11006" width="8" style="94" customWidth="1"/>
    <col min="11007" max="11249" width="9.140625" style="94"/>
    <col min="11250" max="11250" width="20.28515625" style="94" customWidth="1"/>
    <col min="11251" max="11251" width="11.28515625" style="94" customWidth="1"/>
    <col min="11252" max="11252" width="11" style="94" customWidth="1"/>
    <col min="11253" max="11253" width="8.140625" style="94" customWidth="1"/>
    <col min="11254" max="11255" width="11.140625" style="94" customWidth="1"/>
    <col min="11256" max="11256" width="8.5703125" style="94" customWidth="1"/>
    <col min="11257" max="11257" width="9.140625" style="94" customWidth="1"/>
    <col min="11258" max="11258" width="8.85546875" style="94" customWidth="1"/>
    <col min="11259" max="11259" width="8" style="94" customWidth="1"/>
    <col min="11260" max="11261" width="10.85546875" style="94" customWidth="1"/>
    <col min="11262" max="11262" width="8" style="94" customWidth="1"/>
    <col min="11263" max="11505" width="9.140625" style="94"/>
    <col min="11506" max="11506" width="20.28515625" style="94" customWidth="1"/>
    <col min="11507" max="11507" width="11.28515625" style="94" customWidth="1"/>
    <col min="11508" max="11508" width="11" style="94" customWidth="1"/>
    <col min="11509" max="11509" width="8.140625" style="94" customWidth="1"/>
    <col min="11510" max="11511" width="11.140625" style="94" customWidth="1"/>
    <col min="11512" max="11512" width="8.5703125" style="94" customWidth="1"/>
    <col min="11513" max="11513" width="9.140625" style="94" customWidth="1"/>
    <col min="11514" max="11514" width="8.85546875" style="94" customWidth="1"/>
    <col min="11515" max="11515" width="8" style="94" customWidth="1"/>
    <col min="11516" max="11517" width="10.85546875" style="94" customWidth="1"/>
    <col min="11518" max="11518" width="8" style="94" customWidth="1"/>
    <col min="11519" max="11761" width="9.140625" style="94"/>
    <col min="11762" max="11762" width="20.28515625" style="94" customWidth="1"/>
    <col min="11763" max="11763" width="11.28515625" style="94" customWidth="1"/>
    <col min="11764" max="11764" width="11" style="94" customWidth="1"/>
    <col min="11765" max="11765" width="8.140625" style="94" customWidth="1"/>
    <col min="11766" max="11767" width="11.140625" style="94" customWidth="1"/>
    <col min="11768" max="11768" width="8.5703125" style="94" customWidth="1"/>
    <col min="11769" max="11769" width="9.140625" style="94" customWidth="1"/>
    <col min="11770" max="11770" width="8.85546875" style="94" customWidth="1"/>
    <col min="11771" max="11771" width="8" style="94" customWidth="1"/>
    <col min="11772" max="11773" width="10.85546875" style="94" customWidth="1"/>
    <col min="11774" max="11774" width="8" style="94" customWidth="1"/>
    <col min="11775" max="12017" width="9.140625" style="94"/>
    <col min="12018" max="12018" width="20.28515625" style="94" customWidth="1"/>
    <col min="12019" max="12019" width="11.28515625" style="94" customWidth="1"/>
    <col min="12020" max="12020" width="11" style="94" customWidth="1"/>
    <col min="12021" max="12021" width="8.140625" style="94" customWidth="1"/>
    <col min="12022" max="12023" width="11.140625" style="94" customWidth="1"/>
    <col min="12024" max="12024" width="8.5703125" style="94" customWidth="1"/>
    <col min="12025" max="12025" width="9.140625" style="94" customWidth="1"/>
    <col min="12026" max="12026" width="8.85546875" style="94" customWidth="1"/>
    <col min="12027" max="12027" width="8" style="94" customWidth="1"/>
    <col min="12028" max="12029" width="10.85546875" style="94" customWidth="1"/>
    <col min="12030" max="12030" width="8" style="94" customWidth="1"/>
    <col min="12031" max="12273" width="9.140625" style="94"/>
    <col min="12274" max="12274" width="20.28515625" style="94" customWidth="1"/>
    <col min="12275" max="12275" width="11.28515625" style="94" customWidth="1"/>
    <col min="12276" max="12276" width="11" style="94" customWidth="1"/>
    <col min="12277" max="12277" width="8.140625" style="94" customWidth="1"/>
    <col min="12278" max="12279" width="11.140625" style="94" customWidth="1"/>
    <col min="12280" max="12280" width="8.5703125" style="94" customWidth="1"/>
    <col min="12281" max="12281" width="9.140625" style="94" customWidth="1"/>
    <col min="12282" max="12282" width="8.85546875" style="94" customWidth="1"/>
    <col min="12283" max="12283" width="8" style="94" customWidth="1"/>
    <col min="12284" max="12285" width="10.85546875" style="94" customWidth="1"/>
    <col min="12286" max="12286" width="8" style="94" customWidth="1"/>
    <col min="12287" max="12529" width="9.140625" style="94"/>
    <col min="12530" max="12530" width="20.28515625" style="94" customWidth="1"/>
    <col min="12531" max="12531" width="11.28515625" style="94" customWidth="1"/>
    <col min="12532" max="12532" width="11" style="94" customWidth="1"/>
    <col min="12533" max="12533" width="8.140625" style="94" customWidth="1"/>
    <col min="12534" max="12535" width="11.140625" style="94" customWidth="1"/>
    <col min="12536" max="12536" width="8.5703125" style="94" customWidth="1"/>
    <col min="12537" max="12537" width="9.140625" style="94" customWidth="1"/>
    <col min="12538" max="12538" width="8.85546875" style="94" customWidth="1"/>
    <col min="12539" max="12539" width="8" style="94" customWidth="1"/>
    <col min="12540" max="12541" width="10.85546875" style="94" customWidth="1"/>
    <col min="12542" max="12542" width="8" style="94" customWidth="1"/>
    <col min="12543" max="12785" width="9.140625" style="94"/>
    <col min="12786" max="12786" width="20.28515625" style="94" customWidth="1"/>
    <col min="12787" max="12787" width="11.28515625" style="94" customWidth="1"/>
    <col min="12788" max="12788" width="11" style="94" customWidth="1"/>
    <col min="12789" max="12789" width="8.140625" style="94" customWidth="1"/>
    <col min="12790" max="12791" width="11.140625" style="94" customWidth="1"/>
    <col min="12792" max="12792" width="8.5703125" style="94" customWidth="1"/>
    <col min="12793" max="12793" width="9.140625" style="94" customWidth="1"/>
    <col min="12794" max="12794" width="8.85546875" style="94" customWidth="1"/>
    <col min="12795" max="12795" width="8" style="94" customWidth="1"/>
    <col min="12796" max="12797" width="10.85546875" style="94" customWidth="1"/>
    <col min="12798" max="12798" width="8" style="94" customWidth="1"/>
    <col min="12799" max="13041" width="9.140625" style="94"/>
    <col min="13042" max="13042" width="20.28515625" style="94" customWidth="1"/>
    <col min="13043" max="13043" width="11.28515625" style="94" customWidth="1"/>
    <col min="13044" max="13044" width="11" style="94" customWidth="1"/>
    <col min="13045" max="13045" width="8.140625" style="94" customWidth="1"/>
    <col min="13046" max="13047" width="11.140625" style="94" customWidth="1"/>
    <col min="13048" max="13048" width="8.5703125" style="94" customWidth="1"/>
    <col min="13049" max="13049" width="9.140625" style="94" customWidth="1"/>
    <col min="13050" max="13050" width="8.85546875" style="94" customWidth="1"/>
    <col min="13051" max="13051" width="8" style="94" customWidth="1"/>
    <col min="13052" max="13053" width="10.85546875" style="94" customWidth="1"/>
    <col min="13054" max="13054" width="8" style="94" customWidth="1"/>
    <col min="13055" max="13297" width="9.140625" style="94"/>
    <col min="13298" max="13298" width="20.28515625" style="94" customWidth="1"/>
    <col min="13299" max="13299" width="11.28515625" style="94" customWidth="1"/>
    <col min="13300" max="13300" width="11" style="94" customWidth="1"/>
    <col min="13301" max="13301" width="8.140625" style="94" customWidth="1"/>
    <col min="13302" max="13303" width="11.140625" style="94" customWidth="1"/>
    <col min="13304" max="13304" width="8.5703125" style="94" customWidth="1"/>
    <col min="13305" max="13305" width="9.140625" style="94" customWidth="1"/>
    <col min="13306" max="13306" width="8.85546875" style="94" customWidth="1"/>
    <col min="13307" max="13307" width="8" style="94" customWidth="1"/>
    <col min="13308" max="13309" width="10.85546875" style="94" customWidth="1"/>
    <col min="13310" max="13310" width="8" style="94" customWidth="1"/>
    <col min="13311" max="13553" width="9.140625" style="94"/>
    <col min="13554" max="13554" width="20.28515625" style="94" customWidth="1"/>
    <col min="13555" max="13555" width="11.28515625" style="94" customWidth="1"/>
    <col min="13556" max="13556" width="11" style="94" customWidth="1"/>
    <col min="13557" max="13557" width="8.140625" style="94" customWidth="1"/>
    <col min="13558" max="13559" width="11.140625" style="94" customWidth="1"/>
    <col min="13560" max="13560" width="8.5703125" style="94" customWidth="1"/>
    <col min="13561" max="13561" width="9.140625" style="94" customWidth="1"/>
    <col min="13562" max="13562" width="8.85546875" style="94" customWidth="1"/>
    <col min="13563" max="13563" width="8" style="94" customWidth="1"/>
    <col min="13564" max="13565" width="10.85546875" style="94" customWidth="1"/>
    <col min="13566" max="13566" width="8" style="94" customWidth="1"/>
    <col min="13567" max="13809" width="9.140625" style="94"/>
    <col min="13810" max="13810" width="20.28515625" style="94" customWidth="1"/>
    <col min="13811" max="13811" width="11.28515625" style="94" customWidth="1"/>
    <col min="13812" max="13812" width="11" style="94" customWidth="1"/>
    <col min="13813" max="13813" width="8.140625" style="94" customWidth="1"/>
    <col min="13814" max="13815" width="11.140625" style="94" customWidth="1"/>
    <col min="13816" max="13816" width="8.5703125" style="94" customWidth="1"/>
    <col min="13817" max="13817" width="9.140625" style="94" customWidth="1"/>
    <col min="13818" max="13818" width="8.85546875" style="94" customWidth="1"/>
    <col min="13819" max="13819" width="8" style="94" customWidth="1"/>
    <col min="13820" max="13821" width="10.85546875" style="94" customWidth="1"/>
    <col min="13822" max="13822" width="8" style="94" customWidth="1"/>
    <col min="13823" max="14065" width="9.140625" style="94"/>
    <col min="14066" max="14066" width="20.28515625" style="94" customWidth="1"/>
    <col min="14067" max="14067" width="11.28515625" style="94" customWidth="1"/>
    <col min="14068" max="14068" width="11" style="94" customWidth="1"/>
    <col min="14069" max="14069" width="8.140625" style="94" customWidth="1"/>
    <col min="14070" max="14071" width="11.140625" style="94" customWidth="1"/>
    <col min="14072" max="14072" width="8.5703125" style="94" customWidth="1"/>
    <col min="14073" max="14073" width="9.140625" style="94" customWidth="1"/>
    <col min="14074" max="14074" width="8.85546875" style="94" customWidth="1"/>
    <col min="14075" max="14075" width="8" style="94" customWidth="1"/>
    <col min="14076" max="14077" width="10.85546875" style="94" customWidth="1"/>
    <col min="14078" max="14078" width="8" style="94" customWidth="1"/>
    <col min="14079" max="14321" width="9.140625" style="94"/>
    <col min="14322" max="14322" width="20.28515625" style="94" customWidth="1"/>
    <col min="14323" max="14323" width="11.28515625" style="94" customWidth="1"/>
    <col min="14324" max="14324" width="11" style="94" customWidth="1"/>
    <col min="14325" max="14325" width="8.140625" style="94" customWidth="1"/>
    <col min="14326" max="14327" width="11.140625" style="94" customWidth="1"/>
    <col min="14328" max="14328" width="8.5703125" style="94" customWidth="1"/>
    <col min="14329" max="14329" width="9.140625" style="94" customWidth="1"/>
    <col min="14330" max="14330" width="8.85546875" style="94" customWidth="1"/>
    <col min="14331" max="14331" width="8" style="94" customWidth="1"/>
    <col min="14332" max="14333" width="10.85546875" style="94" customWidth="1"/>
    <col min="14334" max="14334" width="8" style="94" customWidth="1"/>
    <col min="14335" max="14577" width="9.140625" style="94"/>
    <col min="14578" max="14578" width="20.28515625" style="94" customWidth="1"/>
    <col min="14579" max="14579" width="11.28515625" style="94" customWidth="1"/>
    <col min="14580" max="14580" width="11" style="94" customWidth="1"/>
    <col min="14581" max="14581" width="8.140625" style="94" customWidth="1"/>
    <col min="14582" max="14583" width="11.140625" style="94" customWidth="1"/>
    <col min="14584" max="14584" width="8.5703125" style="94" customWidth="1"/>
    <col min="14585" max="14585" width="9.140625" style="94" customWidth="1"/>
    <col min="14586" max="14586" width="8.85546875" style="94" customWidth="1"/>
    <col min="14587" max="14587" width="8" style="94" customWidth="1"/>
    <col min="14588" max="14589" width="10.85546875" style="94" customWidth="1"/>
    <col min="14590" max="14590" width="8" style="94" customWidth="1"/>
    <col min="14591" max="14833" width="9.140625" style="94"/>
    <col min="14834" max="14834" width="20.28515625" style="94" customWidth="1"/>
    <col min="14835" max="14835" width="11.28515625" style="94" customWidth="1"/>
    <col min="14836" max="14836" width="11" style="94" customWidth="1"/>
    <col min="14837" max="14837" width="8.140625" style="94" customWidth="1"/>
    <col min="14838" max="14839" width="11.140625" style="94" customWidth="1"/>
    <col min="14840" max="14840" width="8.5703125" style="94" customWidth="1"/>
    <col min="14841" max="14841" width="9.140625" style="94" customWidth="1"/>
    <col min="14842" max="14842" width="8.85546875" style="94" customWidth="1"/>
    <col min="14843" max="14843" width="8" style="94" customWidth="1"/>
    <col min="14844" max="14845" width="10.85546875" style="94" customWidth="1"/>
    <col min="14846" max="14846" width="8" style="94" customWidth="1"/>
    <col min="14847" max="15089" width="9.140625" style="94"/>
    <col min="15090" max="15090" width="20.28515625" style="94" customWidth="1"/>
    <col min="15091" max="15091" width="11.28515625" style="94" customWidth="1"/>
    <col min="15092" max="15092" width="11" style="94" customWidth="1"/>
    <col min="15093" max="15093" width="8.140625" style="94" customWidth="1"/>
    <col min="15094" max="15095" width="11.140625" style="94" customWidth="1"/>
    <col min="15096" max="15096" width="8.5703125" style="94" customWidth="1"/>
    <col min="15097" max="15097" width="9.140625" style="94" customWidth="1"/>
    <col min="15098" max="15098" width="8.85546875" style="94" customWidth="1"/>
    <col min="15099" max="15099" width="8" style="94" customWidth="1"/>
    <col min="15100" max="15101" width="10.85546875" style="94" customWidth="1"/>
    <col min="15102" max="15102" width="8" style="94" customWidth="1"/>
    <col min="15103" max="15345" width="9.140625" style="94"/>
    <col min="15346" max="15346" width="20.28515625" style="94" customWidth="1"/>
    <col min="15347" max="15347" width="11.28515625" style="94" customWidth="1"/>
    <col min="15348" max="15348" width="11" style="94" customWidth="1"/>
    <col min="15349" max="15349" width="8.140625" style="94" customWidth="1"/>
    <col min="15350" max="15351" width="11.140625" style="94" customWidth="1"/>
    <col min="15352" max="15352" width="8.5703125" style="94" customWidth="1"/>
    <col min="15353" max="15353" width="9.140625" style="94" customWidth="1"/>
    <col min="15354" max="15354" width="8.85546875" style="94" customWidth="1"/>
    <col min="15355" max="15355" width="8" style="94" customWidth="1"/>
    <col min="15356" max="15357" width="10.85546875" style="94" customWidth="1"/>
    <col min="15358" max="15358" width="8" style="94" customWidth="1"/>
    <col min="15359" max="15601" width="9.140625" style="94"/>
    <col min="15602" max="15602" width="20.28515625" style="94" customWidth="1"/>
    <col min="15603" max="15603" width="11.28515625" style="94" customWidth="1"/>
    <col min="15604" max="15604" width="11" style="94" customWidth="1"/>
    <col min="15605" max="15605" width="8.140625" style="94" customWidth="1"/>
    <col min="15606" max="15607" width="11.140625" style="94" customWidth="1"/>
    <col min="15608" max="15608" width="8.5703125" style="94" customWidth="1"/>
    <col min="15609" max="15609" width="9.140625" style="94" customWidth="1"/>
    <col min="15610" max="15610" width="8.85546875" style="94" customWidth="1"/>
    <col min="15611" max="15611" width="8" style="94" customWidth="1"/>
    <col min="15612" max="15613" width="10.85546875" style="94" customWidth="1"/>
    <col min="15614" max="15614" width="8" style="94" customWidth="1"/>
    <col min="15615" max="15857" width="9.140625" style="94"/>
    <col min="15858" max="15858" width="20.28515625" style="94" customWidth="1"/>
    <col min="15859" max="15859" width="11.28515625" style="94" customWidth="1"/>
    <col min="15860" max="15860" width="11" style="94" customWidth="1"/>
    <col min="15861" max="15861" width="8.140625" style="94" customWidth="1"/>
    <col min="15862" max="15863" width="11.140625" style="94" customWidth="1"/>
    <col min="15864" max="15864" width="8.5703125" style="94" customWidth="1"/>
    <col min="15865" max="15865" width="9.140625" style="94" customWidth="1"/>
    <col min="15866" max="15866" width="8.85546875" style="94" customWidth="1"/>
    <col min="15867" max="15867" width="8" style="94" customWidth="1"/>
    <col min="15868" max="15869" width="10.85546875" style="94" customWidth="1"/>
    <col min="15870" max="15870" width="8" style="94" customWidth="1"/>
    <col min="15871" max="16113" width="9.140625" style="94"/>
    <col min="16114" max="16114" width="20.28515625" style="94" customWidth="1"/>
    <col min="16115" max="16115" width="11.28515625" style="94" customWidth="1"/>
    <col min="16116" max="16116" width="11" style="94" customWidth="1"/>
    <col min="16117" max="16117" width="8.140625" style="94" customWidth="1"/>
    <col min="16118" max="16119" width="11.140625" style="94" customWidth="1"/>
    <col min="16120" max="16120" width="8.5703125" style="94" customWidth="1"/>
    <col min="16121" max="16121" width="9.140625" style="94" customWidth="1"/>
    <col min="16122" max="16122" width="8.85546875" style="94" customWidth="1"/>
    <col min="16123" max="16123" width="8" style="94" customWidth="1"/>
    <col min="16124" max="16125" width="10.85546875" style="94" customWidth="1"/>
    <col min="16126" max="16126" width="8" style="94" customWidth="1"/>
    <col min="16127" max="16384" width="9.140625" style="94"/>
  </cols>
  <sheetData>
    <row r="1" spans="1:17" ht="27" customHeight="1">
      <c r="A1" s="436" t="s">
        <v>100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</row>
    <row r="2" spans="1:17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6" t="s">
        <v>101</v>
      </c>
    </row>
    <row r="3" spans="1:17" ht="15" customHeight="1">
      <c r="A3" s="427"/>
      <c r="B3" s="416" t="s">
        <v>114</v>
      </c>
      <c r="C3" s="416"/>
      <c r="D3" s="416"/>
      <c r="E3" s="417" t="s">
        <v>60</v>
      </c>
      <c r="F3" s="418"/>
      <c r="G3" s="418"/>
      <c r="H3" s="418"/>
      <c r="I3" s="418"/>
      <c r="J3" s="418"/>
      <c r="K3" s="421" t="s">
        <v>125</v>
      </c>
      <c r="L3" s="422"/>
      <c r="M3" s="423"/>
      <c r="N3" s="416" t="s">
        <v>61</v>
      </c>
      <c r="O3" s="416"/>
      <c r="P3" s="417"/>
      <c r="Q3" s="97"/>
    </row>
    <row r="4" spans="1:17" ht="36" customHeight="1">
      <c r="A4" s="427"/>
      <c r="B4" s="416"/>
      <c r="C4" s="416"/>
      <c r="D4" s="416"/>
      <c r="E4" s="416" t="s">
        <v>59</v>
      </c>
      <c r="F4" s="416"/>
      <c r="G4" s="416"/>
      <c r="H4" s="416" t="s">
        <v>58</v>
      </c>
      <c r="I4" s="416"/>
      <c r="J4" s="416"/>
      <c r="K4" s="424"/>
      <c r="L4" s="425"/>
      <c r="M4" s="426"/>
      <c r="N4" s="416"/>
      <c r="O4" s="416"/>
      <c r="P4" s="417"/>
      <c r="Q4" s="97"/>
    </row>
    <row r="5" spans="1:17" ht="42.75" customHeight="1">
      <c r="A5" s="427"/>
      <c r="B5" s="341" t="s">
        <v>156</v>
      </c>
      <c r="C5" s="341" t="s">
        <v>113</v>
      </c>
      <c r="D5" s="341" t="s">
        <v>162</v>
      </c>
      <c r="E5" s="341" t="s">
        <v>156</v>
      </c>
      <c r="F5" s="341" t="s">
        <v>113</v>
      </c>
      <c r="G5" s="341" t="s">
        <v>162</v>
      </c>
      <c r="H5" s="341" t="s">
        <v>156</v>
      </c>
      <c r="I5" s="341" t="s">
        <v>113</v>
      </c>
      <c r="J5" s="341" t="s">
        <v>162</v>
      </c>
      <c r="K5" s="341" t="s">
        <v>156</v>
      </c>
      <c r="L5" s="341" t="s">
        <v>113</v>
      </c>
      <c r="M5" s="341" t="s">
        <v>162</v>
      </c>
      <c r="N5" s="341" t="s">
        <v>156</v>
      </c>
      <c r="O5" s="341" t="s">
        <v>113</v>
      </c>
      <c r="P5" s="342" t="s">
        <v>162</v>
      </c>
      <c r="Q5" s="97"/>
    </row>
    <row r="6" spans="1:17">
      <c r="A6" s="62" t="s">
        <v>65</v>
      </c>
      <c r="B6" s="174">
        <f>SUM(B7:B26)</f>
        <v>318397.59999999998</v>
      </c>
      <c r="C6" s="174">
        <f>SUM(C7:C26)</f>
        <v>308712.8</v>
      </c>
      <c r="D6" s="174">
        <f>B6/C6*100</f>
        <v>103.13715531069654</v>
      </c>
      <c r="E6" s="174">
        <v>317359.90000000002</v>
      </c>
      <c r="F6" s="174">
        <v>307769.09999999998</v>
      </c>
      <c r="G6" s="174">
        <f>E6/F6*100</f>
        <v>103.11623226633215</v>
      </c>
      <c r="H6" s="174">
        <f>SUM(H7:H26)</f>
        <v>1037.6000000000001</v>
      </c>
      <c r="I6" s="174">
        <f>SUM(I7:I26)</f>
        <v>943.69999999999993</v>
      </c>
      <c r="J6" s="174">
        <f>H6/I6*100</f>
        <v>109.95019603687615</v>
      </c>
      <c r="K6" s="174">
        <f>SUM(K7:K26)</f>
        <v>28461.900000000009</v>
      </c>
      <c r="L6" s="174">
        <f>SUM(L7:L26)</f>
        <v>29715.800000000003</v>
      </c>
      <c r="M6" s="174">
        <f>K6/L6*100</f>
        <v>95.780359270152601</v>
      </c>
      <c r="N6" s="174">
        <f>SUM(N7:N26)</f>
        <v>346859.50000000006</v>
      </c>
      <c r="O6" s="174">
        <f>SUM(O7:O26)</f>
        <v>338428.60000000003</v>
      </c>
      <c r="P6" s="174">
        <f>N6/O6*100</f>
        <v>102.49119016537018</v>
      </c>
      <c r="Q6" s="212"/>
    </row>
    <row r="7" spans="1:17">
      <c r="A7" s="77" t="s">
        <v>66</v>
      </c>
      <c r="B7" s="174">
        <v>424.2</v>
      </c>
      <c r="C7" s="174">
        <v>250.1</v>
      </c>
      <c r="D7" s="174">
        <f t="shared" ref="D7" si="0">B7/C7*100</f>
        <v>169.61215513794482</v>
      </c>
      <c r="E7" s="215" t="s">
        <v>200</v>
      </c>
      <c r="F7" s="215" t="s">
        <v>200</v>
      </c>
      <c r="G7" s="215" t="s">
        <v>200</v>
      </c>
      <c r="H7" s="174">
        <v>31.2</v>
      </c>
      <c r="I7" s="174">
        <v>32.700000000000003</v>
      </c>
      <c r="J7" s="177">
        <f t="shared" ref="J7:J23" si="1">H7/I7*100</f>
        <v>95.412844036697237</v>
      </c>
      <c r="K7" s="306">
        <v>1724.8</v>
      </c>
      <c r="L7" s="306">
        <v>2058.1</v>
      </c>
      <c r="M7" s="174">
        <f t="shared" ref="M7:M26" si="2">K7/L7*100</f>
        <v>83.805451630144319</v>
      </c>
      <c r="N7" s="177">
        <f>B7+K7</f>
        <v>2149</v>
      </c>
      <c r="O7" s="177">
        <f>C7+L7</f>
        <v>2308.1999999999998</v>
      </c>
      <c r="P7" s="174">
        <f t="shared" ref="P7" si="3">N7/O7*100</f>
        <v>93.102850706177989</v>
      </c>
      <c r="Q7" s="212"/>
    </row>
    <row r="8" spans="1:17">
      <c r="A8" s="68" t="s">
        <v>67</v>
      </c>
      <c r="B8" s="174">
        <f t="shared" ref="B8:B23" si="4">E8+H8</f>
        <v>52582.400000000001</v>
      </c>
      <c r="C8" s="174">
        <f t="shared" ref="C8:C23" si="5">F8+I8</f>
        <v>44983.6</v>
      </c>
      <c r="D8" s="174">
        <f t="shared" ref="D8:D26" si="6">B8/C8*100</f>
        <v>116.89237855574032</v>
      </c>
      <c r="E8" s="215">
        <v>52578</v>
      </c>
      <c r="F8" s="215">
        <v>44883.1</v>
      </c>
      <c r="G8" s="174">
        <f t="shared" ref="G8:G26" si="7">E8/F8*100</f>
        <v>117.14431489803512</v>
      </c>
      <c r="H8" s="174">
        <v>4.4000000000000004</v>
      </c>
      <c r="I8" s="174">
        <v>100.5</v>
      </c>
      <c r="J8" s="177">
        <f t="shared" si="1"/>
        <v>4.3781094527363189</v>
      </c>
      <c r="K8" s="306">
        <v>1746.6</v>
      </c>
      <c r="L8" s="306">
        <v>1755.6</v>
      </c>
      <c r="M8" s="174">
        <f t="shared" si="2"/>
        <v>99.487354750512651</v>
      </c>
      <c r="N8" s="177">
        <f t="shared" ref="N8:N26" si="8">B8+K8</f>
        <v>54329</v>
      </c>
      <c r="O8" s="177">
        <f t="shared" ref="O8:O26" si="9">C8+L8</f>
        <v>46739.199999999997</v>
      </c>
      <c r="P8" s="174">
        <f t="shared" ref="P8:P26" si="10">N8/O8*100</f>
        <v>116.23861769135972</v>
      </c>
      <c r="Q8" s="212"/>
    </row>
    <row r="9" spans="1:17" ht="13.5" customHeight="1">
      <c r="A9" s="216" t="s">
        <v>68</v>
      </c>
      <c r="B9" s="174">
        <f t="shared" si="4"/>
        <v>15440.5</v>
      </c>
      <c r="C9" s="174">
        <f t="shared" si="5"/>
        <v>13042.4</v>
      </c>
      <c r="D9" s="174">
        <f t="shared" si="6"/>
        <v>118.38695332147458</v>
      </c>
      <c r="E9" s="215">
        <v>15396</v>
      </c>
      <c r="F9" s="215">
        <v>12989</v>
      </c>
      <c r="G9" s="174">
        <f t="shared" si="7"/>
        <v>118.53106474709369</v>
      </c>
      <c r="H9" s="217">
        <v>44.5</v>
      </c>
      <c r="I9" s="217">
        <v>53.4</v>
      </c>
      <c r="J9" s="177">
        <f t="shared" si="1"/>
        <v>83.333333333333343</v>
      </c>
      <c r="K9" s="306">
        <v>4708.1000000000004</v>
      </c>
      <c r="L9" s="306">
        <v>4809.2</v>
      </c>
      <c r="M9" s="174">
        <f t="shared" si="2"/>
        <v>97.897779256425196</v>
      </c>
      <c r="N9" s="177">
        <f t="shared" si="8"/>
        <v>20148.599999999999</v>
      </c>
      <c r="O9" s="177">
        <f t="shared" si="9"/>
        <v>17851.599999999999</v>
      </c>
      <c r="P9" s="174">
        <f t="shared" si="10"/>
        <v>112.86719397701046</v>
      </c>
      <c r="Q9" s="212"/>
    </row>
    <row r="10" spans="1:17">
      <c r="A10" s="68" t="s">
        <v>69</v>
      </c>
      <c r="B10" s="174">
        <f t="shared" si="4"/>
        <v>40216.199999999997</v>
      </c>
      <c r="C10" s="174">
        <f t="shared" si="5"/>
        <v>42505</v>
      </c>
      <c r="D10" s="174">
        <f t="shared" si="6"/>
        <v>94.615221738618985</v>
      </c>
      <c r="E10" s="215">
        <v>40004.5</v>
      </c>
      <c r="F10" s="215">
        <v>42293.4</v>
      </c>
      <c r="G10" s="174">
        <f t="shared" si="7"/>
        <v>94.5880444702956</v>
      </c>
      <c r="H10" s="174">
        <v>211.7</v>
      </c>
      <c r="I10" s="174">
        <v>211.6</v>
      </c>
      <c r="J10" s="177">
        <f t="shared" si="1"/>
        <v>100.04725897920605</v>
      </c>
      <c r="K10" s="306">
        <v>1294.3</v>
      </c>
      <c r="L10" s="306">
        <v>1225.7</v>
      </c>
      <c r="M10" s="174">
        <f t="shared" si="2"/>
        <v>105.59680182752712</v>
      </c>
      <c r="N10" s="177">
        <f t="shared" si="8"/>
        <v>41510.5</v>
      </c>
      <c r="O10" s="177">
        <f t="shared" si="9"/>
        <v>43730.7</v>
      </c>
      <c r="P10" s="174">
        <f t="shared" si="10"/>
        <v>94.923017468277436</v>
      </c>
      <c r="Q10" s="212"/>
    </row>
    <row r="11" spans="1:17">
      <c r="A11" s="68" t="s">
        <v>70</v>
      </c>
      <c r="B11" s="174">
        <v>4710.2</v>
      </c>
      <c r="C11" s="174">
        <f t="shared" si="5"/>
        <v>1674.1000000000001</v>
      </c>
      <c r="D11" s="174">
        <f t="shared" si="6"/>
        <v>281.3571471238277</v>
      </c>
      <c r="E11" s="215" t="s">
        <v>200</v>
      </c>
      <c r="F11" s="215">
        <v>1668.2</v>
      </c>
      <c r="G11" s="215" t="s">
        <v>200</v>
      </c>
      <c r="H11" s="174">
        <v>6.2</v>
      </c>
      <c r="I11" s="174">
        <v>5.9</v>
      </c>
      <c r="J11" s="177">
        <f t="shared" si="1"/>
        <v>105.08474576271185</v>
      </c>
      <c r="K11" s="306">
        <v>79.3</v>
      </c>
      <c r="L11" s="306">
        <v>76.3</v>
      </c>
      <c r="M11" s="174">
        <f t="shared" si="2"/>
        <v>103.93184796854523</v>
      </c>
      <c r="N11" s="177">
        <f t="shared" si="8"/>
        <v>4789.5</v>
      </c>
      <c r="O11" s="177">
        <f t="shared" si="9"/>
        <v>1750.4</v>
      </c>
      <c r="P11" s="174">
        <f t="shared" si="10"/>
        <v>273.62317184643507</v>
      </c>
      <c r="Q11" s="212"/>
    </row>
    <row r="12" spans="1:17">
      <c r="A12" s="68" t="s">
        <v>71</v>
      </c>
      <c r="B12" s="174">
        <f t="shared" si="4"/>
        <v>8077.6</v>
      </c>
      <c r="C12" s="174">
        <f t="shared" si="5"/>
        <v>9043</v>
      </c>
      <c r="D12" s="174">
        <f t="shared" si="6"/>
        <v>89.324339267942051</v>
      </c>
      <c r="E12" s="215">
        <v>8038</v>
      </c>
      <c r="F12" s="215">
        <v>9015.2999999999993</v>
      </c>
      <c r="G12" s="174">
        <f t="shared" si="7"/>
        <v>89.159539893292518</v>
      </c>
      <c r="H12" s="174">
        <v>39.6</v>
      </c>
      <c r="I12" s="174">
        <v>27.7</v>
      </c>
      <c r="J12" s="177">
        <f t="shared" si="1"/>
        <v>142.96028880866427</v>
      </c>
      <c r="K12" s="306">
        <v>685.8</v>
      </c>
      <c r="L12" s="306">
        <v>675.4</v>
      </c>
      <c r="M12" s="174">
        <f t="shared" si="2"/>
        <v>101.53982824992596</v>
      </c>
      <c r="N12" s="177">
        <f t="shared" si="8"/>
        <v>8763.4</v>
      </c>
      <c r="O12" s="177">
        <f t="shared" si="9"/>
        <v>9718.4</v>
      </c>
      <c r="P12" s="174">
        <f t="shared" si="10"/>
        <v>90.173279552189655</v>
      </c>
      <c r="Q12" s="212"/>
    </row>
    <row r="13" spans="1:17">
      <c r="A13" s="68" t="s">
        <v>72</v>
      </c>
      <c r="B13" s="174">
        <f t="shared" si="4"/>
        <v>1969.3</v>
      </c>
      <c r="C13" s="174">
        <f t="shared" si="5"/>
        <v>5388.9</v>
      </c>
      <c r="D13" s="174">
        <f t="shared" si="6"/>
        <v>36.543635992503113</v>
      </c>
      <c r="E13" s="215">
        <v>1873</v>
      </c>
      <c r="F13" s="215">
        <v>5291</v>
      </c>
      <c r="G13" s="174">
        <f t="shared" si="7"/>
        <v>35.399735399735398</v>
      </c>
      <c r="H13" s="174">
        <v>96.3</v>
      </c>
      <c r="I13" s="174">
        <v>97.9</v>
      </c>
      <c r="J13" s="177">
        <f t="shared" si="1"/>
        <v>98.365679264555666</v>
      </c>
      <c r="K13" s="306">
        <v>2648.6</v>
      </c>
      <c r="L13" s="306">
        <v>2688.8</v>
      </c>
      <c r="M13" s="174">
        <f t="shared" si="2"/>
        <v>98.504909253198448</v>
      </c>
      <c r="N13" s="177">
        <f t="shared" si="8"/>
        <v>4617.8999999999996</v>
      </c>
      <c r="O13" s="177">
        <f t="shared" si="9"/>
        <v>8077.7</v>
      </c>
      <c r="P13" s="174">
        <f t="shared" si="10"/>
        <v>57.168500934671997</v>
      </c>
      <c r="Q13" s="212"/>
    </row>
    <row r="14" spans="1:17">
      <c r="A14" s="68" t="s">
        <v>73</v>
      </c>
      <c r="B14" s="174">
        <f t="shared" si="4"/>
        <v>21865.4</v>
      </c>
      <c r="C14" s="174">
        <f t="shared" si="5"/>
        <v>23157.4</v>
      </c>
      <c r="D14" s="174">
        <f t="shared" si="6"/>
        <v>94.420789898693286</v>
      </c>
      <c r="E14" s="215">
        <v>21795</v>
      </c>
      <c r="F14" s="215">
        <v>23083</v>
      </c>
      <c r="G14" s="174">
        <f t="shared" si="7"/>
        <v>94.420136030845214</v>
      </c>
      <c r="H14" s="174">
        <v>70.400000000000006</v>
      </c>
      <c r="I14" s="174">
        <v>74.400000000000006</v>
      </c>
      <c r="J14" s="177">
        <f t="shared" si="1"/>
        <v>94.623655913978496</v>
      </c>
      <c r="K14" s="306">
        <v>3328.4</v>
      </c>
      <c r="L14" s="306">
        <v>3337.4</v>
      </c>
      <c r="M14" s="174">
        <f t="shared" si="2"/>
        <v>99.730328998621687</v>
      </c>
      <c r="N14" s="177">
        <f t="shared" si="8"/>
        <v>25193.800000000003</v>
      </c>
      <c r="O14" s="177">
        <f t="shared" si="9"/>
        <v>26494.800000000003</v>
      </c>
      <c r="P14" s="174">
        <f t="shared" si="10"/>
        <v>95.089602488035382</v>
      </c>
      <c r="Q14" s="212"/>
    </row>
    <row r="15" spans="1:17">
      <c r="A15" s="68" t="s">
        <v>74</v>
      </c>
      <c r="B15" s="174">
        <f t="shared" si="4"/>
        <v>49680.2</v>
      </c>
      <c r="C15" s="174">
        <f t="shared" si="5"/>
        <v>52344.3</v>
      </c>
      <c r="D15" s="174">
        <f t="shared" si="6"/>
        <v>94.910429597874071</v>
      </c>
      <c r="E15" s="215">
        <v>49603.199999999997</v>
      </c>
      <c r="F15" s="215">
        <v>52254.9</v>
      </c>
      <c r="G15" s="174">
        <f t="shared" si="7"/>
        <v>94.925451967183932</v>
      </c>
      <c r="H15" s="174">
        <v>77</v>
      </c>
      <c r="I15" s="174">
        <v>89.4</v>
      </c>
      <c r="J15" s="177">
        <f t="shared" si="1"/>
        <v>86.129753914988811</v>
      </c>
      <c r="K15" s="306">
        <v>920.9</v>
      </c>
      <c r="L15" s="306">
        <v>885.5</v>
      </c>
      <c r="M15" s="174">
        <f t="shared" si="2"/>
        <v>103.99774138904574</v>
      </c>
      <c r="N15" s="177">
        <f t="shared" si="8"/>
        <v>50601.1</v>
      </c>
      <c r="O15" s="177">
        <f t="shared" si="9"/>
        <v>53229.8</v>
      </c>
      <c r="P15" s="174">
        <f t="shared" si="10"/>
        <v>95.061600832616307</v>
      </c>
      <c r="Q15" s="212"/>
    </row>
    <row r="16" spans="1:17" ht="14.25" customHeight="1">
      <c r="A16" s="68" t="s">
        <v>75</v>
      </c>
      <c r="B16" s="174">
        <f t="shared" si="4"/>
        <v>32534.3</v>
      </c>
      <c r="C16" s="174">
        <f t="shared" si="5"/>
        <v>34772.300000000003</v>
      </c>
      <c r="D16" s="174">
        <f t="shared" si="6"/>
        <v>93.563842483816131</v>
      </c>
      <c r="E16" s="215">
        <v>32531.599999999999</v>
      </c>
      <c r="F16" s="215">
        <v>34768.5</v>
      </c>
      <c r="G16" s="174">
        <f t="shared" si="7"/>
        <v>93.566302831586057</v>
      </c>
      <c r="H16" s="174">
        <v>2.7</v>
      </c>
      <c r="I16" s="174">
        <v>3.8</v>
      </c>
      <c r="J16" s="177">
        <f t="shared" si="1"/>
        <v>71.052631578947384</v>
      </c>
      <c r="K16" s="306">
        <v>736.4</v>
      </c>
      <c r="L16" s="306">
        <v>841.9</v>
      </c>
      <c r="M16" s="174">
        <f t="shared" si="2"/>
        <v>87.468820525002968</v>
      </c>
      <c r="N16" s="177">
        <f t="shared" si="8"/>
        <v>33270.699999999997</v>
      </c>
      <c r="O16" s="177">
        <f t="shared" si="9"/>
        <v>35614.200000000004</v>
      </c>
      <c r="P16" s="174">
        <f t="shared" si="10"/>
        <v>93.419759534118398</v>
      </c>
      <c r="Q16" s="212"/>
    </row>
    <row r="17" spans="1:17" ht="14.25" customHeight="1">
      <c r="A17" s="68" t="s">
        <v>76</v>
      </c>
      <c r="B17" s="174">
        <f>H17</f>
        <v>6.3</v>
      </c>
      <c r="C17" s="174">
        <f>I17</f>
        <v>8.6</v>
      </c>
      <c r="D17" s="174">
        <f t="shared" si="6"/>
        <v>73.255813953488371</v>
      </c>
      <c r="E17" s="218" t="s">
        <v>118</v>
      </c>
      <c r="F17" s="218" t="s">
        <v>118</v>
      </c>
      <c r="G17" s="218" t="s">
        <v>118</v>
      </c>
      <c r="H17" s="174">
        <v>6.3</v>
      </c>
      <c r="I17" s="174">
        <v>8.6</v>
      </c>
      <c r="J17" s="177">
        <f t="shared" si="1"/>
        <v>73.255813953488371</v>
      </c>
      <c r="K17" s="306">
        <v>252.7</v>
      </c>
      <c r="L17" s="306">
        <v>299</v>
      </c>
      <c r="M17" s="174">
        <f t="shared" si="2"/>
        <v>84.515050167224075</v>
      </c>
      <c r="N17" s="177">
        <f t="shared" si="8"/>
        <v>259</v>
      </c>
      <c r="O17" s="177">
        <f t="shared" si="9"/>
        <v>307.60000000000002</v>
      </c>
      <c r="P17" s="174">
        <f t="shared" si="10"/>
        <v>84.200260078023405</v>
      </c>
      <c r="Q17" s="212"/>
    </row>
    <row r="18" spans="1:17" ht="14.25" customHeight="1">
      <c r="A18" s="68" t="s">
        <v>77</v>
      </c>
      <c r="B18" s="174">
        <f>H18</f>
        <v>6.2</v>
      </c>
      <c r="C18" s="174">
        <f>I18</f>
        <v>7</v>
      </c>
      <c r="D18" s="174">
        <f t="shared" si="6"/>
        <v>88.571428571428584</v>
      </c>
      <c r="E18" s="218" t="s">
        <v>118</v>
      </c>
      <c r="F18" s="218" t="s">
        <v>118</v>
      </c>
      <c r="G18" s="218" t="s">
        <v>118</v>
      </c>
      <c r="H18" s="174">
        <v>6.2</v>
      </c>
      <c r="I18" s="174">
        <v>7</v>
      </c>
      <c r="J18" s="177">
        <f t="shared" si="1"/>
        <v>88.571428571428584</v>
      </c>
      <c r="K18" s="306">
        <v>24</v>
      </c>
      <c r="L18" s="306">
        <v>26.7</v>
      </c>
      <c r="M18" s="174">
        <f t="shared" si="2"/>
        <v>89.887640449438194</v>
      </c>
      <c r="N18" s="177">
        <f t="shared" si="8"/>
        <v>30.2</v>
      </c>
      <c r="O18" s="177">
        <f t="shared" si="9"/>
        <v>33.700000000000003</v>
      </c>
      <c r="P18" s="174">
        <f t="shared" si="10"/>
        <v>89.614243323442125</v>
      </c>
      <c r="Q18" s="212"/>
    </row>
    <row r="19" spans="1:17" ht="14.25" customHeight="1">
      <c r="A19" s="68" t="s">
        <v>78</v>
      </c>
      <c r="B19" s="174">
        <f t="shared" si="4"/>
        <v>14277.2</v>
      </c>
      <c r="C19" s="174">
        <f t="shared" si="5"/>
        <v>14895.8</v>
      </c>
      <c r="D19" s="174">
        <f t="shared" si="6"/>
        <v>95.847151546073391</v>
      </c>
      <c r="E19" s="215">
        <v>14247</v>
      </c>
      <c r="F19" s="215">
        <v>14858</v>
      </c>
      <c r="G19" s="174">
        <f t="shared" si="7"/>
        <v>95.887737245928122</v>
      </c>
      <c r="H19" s="174">
        <v>30.2</v>
      </c>
      <c r="I19" s="174">
        <v>37.799999999999997</v>
      </c>
      <c r="J19" s="177">
        <f t="shared" si="1"/>
        <v>79.894179894179899</v>
      </c>
      <c r="K19" s="306">
        <v>977.9</v>
      </c>
      <c r="L19" s="306">
        <v>1104.9000000000001</v>
      </c>
      <c r="M19" s="174">
        <f t="shared" si="2"/>
        <v>88.505747126436773</v>
      </c>
      <c r="N19" s="177">
        <f t="shared" si="8"/>
        <v>15255.1</v>
      </c>
      <c r="O19" s="177">
        <f t="shared" si="9"/>
        <v>16000.699999999999</v>
      </c>
      <c r="P19" s="174">
        <f t="shared" si="10"/>
        <v>95.34020386608087</v>
      </c>
      <c r="Q19" s="212"/>
    </row>
    <row r="20" spans="1:17" ht="14.25" customHeight="1">
      <c r="A20" s="68" t="s">
        <v>79</v>
      </c>
      <c r="B20" s="174">
        <f t="shared" si="4"/>
        <v>46159.1</v>
      </c>
      <c r="C20" s="174">
        <f t="shared" si="5"/>
        <v>40198</v>
      </c>
      <c r="D20" s="174">
        <f t="shared" si="6"/>
        <v>114.82934474351958</v>
      </c>
      <c r="E20" s="215">
        <v>46157.1</v>
      </c>
      <c r="F20" s="215">
        <v>40195.4</v>
      </c>
      <c r="G20" s="174">
        <f t="shared" si="7"/>
        <v>114.83179667325116</v>
      </c>
      <c r="H20" s="174">
        <v>2</v>
      </c>
      <c r="I20" s="174">
        <v>2.6</v>
      </c>
      <c r="J20" s="177">
        <f t="shared" si="1"/>
        <v>76.92307692307692</v>
      </c>
      <c r="K20" s="306">
        <v>1167.9000000000001</v>
      </c>
      <c r="L20" s="306">
        <v>1257</v>
      </c>
      <c r="M20" s="174">
        <f t="shared" si="2"/>
        <v>92.911694510739864</v>
      </c>
      <c r="N20" s="177">
        <f t="shared" si="8"/>
        <v>47327</v>
      </c>
      <c r="O20" s="177">
        <f t="shared" si="9"/>
        <v>41455</v>
      </c>
      <c r="P20" s="174">
        <f t="shared" si="10"/>
        <v>114.16475696538416</v>
      </c>
      <c r="Q20" s="212"/>
    </row>
    <row r="21" spans="1:17" ht="14.25" customHeight="1">
      <c r="A21" s="68" t="s">
        <v>80</v>
      </c>
      <c r="B21" s="174">
        <f t="shared" si="4"/>
        <v>13035.1</v>
      </c>
      <c r="C21" s="174">
        <f t="shared" si="5"/>
        <v>10938.4</v>
      </c>
      <c r="D21" s="174">
        <f t="shared" si="6"/>
        <v>119.1682512981789</v>
      </c>
      <c r="E21" s="215">
        <v>12708.2</v>
      </c>
      <c r="F21" s="215">
        <v>10790.6</v>
      </c>
      <c r="G21" s="174">
        <f t="shared" si="7"/>
        <v>117.77102292736271</v>
      </c>
      <c r="H21" s="174">
        <v>326.89999999999998</v>
      </c>
      <c r="I21" s="174">
        <v>147.80000000000001</v>
      </c>
      <c r="J21" s="177">
        <f t="shared" si="1"/>
        <v>221.17726657645466</v>
      </c>
      <c r="K21" s="306">
        <v>5795.4</v>
      </c>
      <c r="L21" s="306">
        <v>5704</v>
      </c>
      <c r="M21" s="174">
        <f t="shared" si="2"/>
        <v>101.6023842917251</v>
      </c>
      <c r="N21" s="177">
        <f t="shared" si="8"/>
        <v>18830.5</v>
      </c>
      <c r="O21" s="177">
        <f t="shared" si="9"/>
        <v>16642.400000000001</v>
      </c>
      <c r="P21" s="174">
        <f t="shared" si="10"/>
        <v>113.14774311397393</v>
      </c>
      <c r="Q21" s="212"/>
    </row>
    <row r="22" spans="1:17" ht="14.25" customHeight="1">
      <c r="A22" s="77" t="s">
        <v>81</v>
      </c>
      <c r="B22" s="174">
        <f t="shared" si="4"/>
        <v>1289</v>
      </c>
      <c r="C22" s="174">
        <f t="shared" si="5"/>
        <v>1007.8000000000001</v>
      </c>
      <c r="D22" s="174">
        <f t="shared" si="6"/>
        <v>127.9023615796785</v>
      </c>
      <c r="E22" s="215">
        <v>1258.4000000000001</v>
      </c>
      <c r="F22" s="215">
        <v>977.2</v>
      </c>
      <c r="G22" s="174">
        <f t="shared" si="7"/>
        <v>128.77609496520671</v>
      </c>
      <c r="H22" s="174">
        <v>30.6</v>
      </c>
      <c r="I22" s="174">
        <v>30.6</v>
      </c>
      <c r="J22" s="177">
        <f t="shared" si="1"/>
        <v>100</v>
      </c>
      <c r="K22" s="306">
        <v>332.8</v>
      </c>
      <c r="L22" s="306">
        <v>335.2</v>
      </c>
      <c r="M22" s="174">
        <f t="shared" si="2"/>
        <v>99.28400954653938</v>
      </c>
      <c r="N22" s="177">
        <f t="shared" si="8"/>
        <v>1621.8</v>
      </c>
      <c r="O22" s="177">
        <f t="shared" si="9"/>
        <v>1343</v>
      </c>
      <c r="P22" s="174">
        <f t="shared" si="10"/>
        <v>120.75949367088607</v>
      </c>
      <c r="Q22" s="212"/>
    </row>
    <row r="23" spans="1:17" ht="14.25" customHeight="1">
      <c r="A23" s="68" t="s">
        <v>82</v>
      </c>
      <c r="B23" s="174">
        <f t="shared" si="4"/>
        <v>383.4</v>
      </c>
      <c r="C23" s="174">
        <f t="shared" si="5"/>
        <v>559.9</v>
      </c>
      <c r="D23" s="174">
        <f t="shared" si="6"/>
        <v>68.476513663154137</v>
      </c>
      <c r="E23" s="215">
        <v>332</v>
      </c>
      <c r="F23" s="215">
        <v>547.9</v>
      </c>
      <c r="G23" s="174">
        <f t="shared" si="7"/>
        <v>60.594999087424718</v>
      </c>
      <c r="H23" s="174">
        <v>51.4</v>
      </c>
      <c r="I23" s="174">
        <v>12</v>
      </c>
      <c r="J23" s="177">
        <f t="shared" si="1"/>
        <v>428.33333333333331</v>
      </c>
      <c r="K23" s="306">
        <v>1770.9</v>
      </c>
      <c r="L23" s="306">
        <v>2345.3000000000002</v>
      </c>
      <c r="M23" s="174">
        <f t="shared" si="2"/>
        <v>75.508463735982602</v>
      </c>
      <c r="N23" s="177">
        <f t="shared" si="8"/>
        <v>2154.3000000000002</v>
      </c>
      <c r="O23" s="177">
        <f t="shared" si="9"/>
        <v>2905.2000000000003</v>
      </c>
      <c r="P23" s="174">
        <f t="shared" si="10"/>
        <v>74.153242461792644</v>
      </c>
      <c r="Q23" s="212"/>
    </row>
    <row r="24" spans="1:17" ht="14.25" customHeight="1">
      <c r="A24" s="68" t="s">
        <v>83</v>
      </c>
      <c r="B24" s="174" t="s">
        <v>118</v>
      </c>
      <c r="C24" s="174" t="s">
        <v>118</v>
      </c>
      <c r="D24" s="174" t="s">
        <v>118</v>
      </c>
      <c r="E24" s="218" t="s">
        <v>118</v>
      </c>
      <c r="F24" s="218" t="s">
        <v>118</v>
      </c>
      <c r="G24" s="218" t="s">
        <v>118</v>
      </c>
      <c r="H24" s="174" t="s">
        <v>118</v>
      </c>
      <c r="I24" s="174" t="s">
        <v>118</v>
      </c>
      <c r="J24" s="218" t="s">
        <v>118</v>
      </c>
      <c r="K24" s="306">
        <v>0.2</v>
      </c>
      <c r="L24" s="306">
        <v>0.2</v>
      </c>
      <c r="M24" s="174">
        <f>K24/L24*100</f>
        <v>100</v>
      </c>
      <c r="N24" s="177">
        <f>K24</f>
        <v>0.2</v>
      </c>
      <c r="O24" s="177">
        <f>L24</f>
        <v>0.2</v>
      </c>
      <c r="P24" s="174">
        <f t="shared" si="10"/>
        <v>100</v>
      </c>
      <c r="Q24" s="212"/>
    </row>
    <row r="25" spans="1:17">
      <c r="A25" s="68" t="s">
        <v>84</v>
      </c>
      <c r="B25" s="388" t="s">
        <v>118</v>
      </c>
      <c r="C25" s="174">
        <f>F25</f>
        <v>0.1</v>
      </c>
      <c r="D25" s="174" t="s">
        <v>118</v>
      </c>
      <c r="E25" s="215" t="s">
        <v>118</v>
      </c>
      <c r="F25" s="215">
        <v>0.1</v>
      </c>
      <c r="G25" s="218" t="s">
        <v>118</v>
      </c>
      <c r="H25" s="174" t="s">
        <v>118</v>
      </c>
      <c r="I25" s="174" t="s">
        <v>118</v>
      </c>
      <c r="J25" s="218" t="s">
        <v>118</v>
      </c>
      <c r="K25" s="306">
        <v>14.9</v>
      </c>
      <c r="L25" s="306">
        <v>17.100000000000001</v>
      </c>
      <c r="M25" s="174">
        <f t="shared" si="2"/>
        <v>87.134502923976598</v>
      </c>
      <c r="N25" s="177">
        <f>K25</f>
        <v>14.9</v>
      </c>
      <c r="O25" s="177">
        <f t="shared" si="9"/>
        <v>17.200000000000003</v>
      </c>
      <c r="P25" s="174">
        <f t="shared" si="10"/>
        <v>86.627906976744171</v>
      </c>
      <c r="Q25" s="212"/>
    </row>
    <row r="26" spans="1:17">
      <c r="A26" s="70" t="s">
        <v>85</v>
      </c>
      <c r="B26" s="175">
        <f>E26</f>
        <v>15741</v>
      </c>
      <c r="C26" s="175">
        <f>F26</f>
        <v>13936.1</v>
      </c>
      <c r="D26" s="175">
        <f t="shared" si="6"/>
        <v>112.95125609029786</v>
      </c>
      <c r="E26" s="219">
        <v>15741</v>
      </c>
      <c r="F26" s="219">
        <v>13936.1</v>
      </c>
      <c r="G26" s="175">
        <f t="shared" si="7"/>
        <v>112.95125609029786</v>
      </c>
      <c r="H26" s="175" t="s">
        <v>118</v>
      </c>
      <c r="I26" s="175" t="s">
        <v>118</v>
      </c>
      <c r="J26" s="386" t="s">
        <v>118</v>
      </c>
      <c r="K26" s="387">
        <v>252</v>
      </c>
      <c r="L26" s="387">
        <v>272.5</v>
      </c>
      <c r="M26" s="175">
        <f t="shared" si="2"/>
        <v>92.477064220183493</v>
      </c>
      <c r="N26" s="175">
        <f t="shared" si="8"/>
        <v>15993</v>
      </c>
      <c r="O26" s="175">
        <f t="shared" si="9"/>
        <v>14208.6</v>
      </c>
      <c r="P26" s="175">
        <f t="shared" si="10"/>
        <v>112.55859127570626</v>
      </c>
      <c r="Q26" s="212"/>
    </row>
    <row r="27" spans="1:17">
      <c r="G27" s="174"/>
      <c r="O27" s="212"/>
      <c r="P27" s="212"/>
      <c r="Q27" s="212"/>
    </row>
    <row r="28" spans="1:17">
      <c r="A28" s="210"/>
      <c r="B28" s="98"/>
      <c r="C28" s="98"/>
      <c r="D28" s="100"/>
      <c r="E28" s="98"/>
      <c r="F28" s="98"/>
      <c r="G28" s="98"/>
      <c r="H28" s="98"/>
      <c r="I28" s="98"/>
      <c r="J28" s="98"/>
      <c r="K28" s="98"/>
      <c r="L28" s="174"/>
      <c r="M28" s="98"/>
    </row>
    <row r="29" spans="1:17" ht="30.75" customHeight="1">
      <c r="A29" s="436" t="s">
        <v>196</v>
      </c>
      <c r="B29" s="436"/>
      <c r="C29" s="436"/>
      <c r="D29" s="394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80"/>
    </row>
    <row r="30" spans="1:17">
      <c r="A30" s="95"/>
      <c r="B30" s="95"/>
      <c r="C30" s="392" t="s">
        <v>101</v>
      </c>
      <c r="E30" s="378"/>
      <c r="F30" s="378"/>
      <c r="G30" s="378"/>
      <c r="H30" s="378"/>
      <c r="I30" s="378"/>
      <c r="J30" s="378"/>
      <c r="K30" s="378"/>
      <c r="L30" s="378"/>
      <c r="M30" s="381"/>
      <c r="N30" s="381"/>
      <c r="O30" s="381"/>
      <c r="P30" s="381"/>
      <c r="Q30" s="380"/>
    </row>
    <row r="31" spans="1:17" ht="45.75" customHeight="1">
      <c r="A31" s="343"/>
      <c r="B31" s="341" t="s">
        <v>156</v>
      </c>
      <c r="C31" s="391" t="s">
        <v>113</v>
      </c>
      <c r="D31" s="393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0"/>
    </row>
    <row r="32" spans="1:17">
      <c r="A32" s="62" t="s">
        <v>65</v>
      </c>
      <c r="B32" s="174">
        <v>1263.3</v>
      </c>
      <c r="C32" s="174" t="s">
        <v>203</v>
      </c>
      <c r="D32" s="177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0"/>
    </row>
    <row r="33" spans="1:17">
      <c r="A33" s="221" t="s">
        <v>69</v>
      </c>
      <c r="B33" s="174" t="s">
        <v>200</v>
      </c>
      <c r="C33" s="174" t="s">
        <v>203</v>
      </c>
      <c r="D33" s="177"/>
      <c r="E33" s="384"/>
      <c r="F33" s="384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0"/>
    </row>
    <row r="34" spans="1:17">
      <c r="A34" s="227" t="s">
        <v>74</v>
      </c>
      <c r="B34" s="174">
        <v>961.3</v>
      </c>
      <c r="C34" s="174" t="s">
        <v>203</v>
      </c>
      <c r="D34" s="177"/>
      <c r="E34" s="384"/>
      <c r="F34" s="384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0"/>
    </row>
    <row r="35" spans="1:17">
      <c r="A35" s="389" t="s">
        <v>82</v>
      </c>
      <c r="B35" s="175" t="s">
        <v>204</v>
      </c>
      <c r="C35" s="175" t="s">
        <v>203</v>
      </c>
      <c r="D35" s="177"/>
      <c r="E35" s="384"/>
      <c r="F35" s="384"/>
      <c r="G35" s="383"/>
      <c r="H35" s="385"/>
      <c r="I35" s="385"/>
      <c r="J35" s="383"/>
      <c r="K35" s="385"/>
      <c r="L35" s="385"/>
      <c r="M35" s="383"/>
      <c r="N35" s="383"/>
      <c r="O35" s="383"/>
      <c r="P35" s="383"/>
      <c r="Q35" s="380"/>
    </row>
    <row r="36" spans="1:17"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</row>
    <row r="37" spans="1:17"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</row>
  </sheetData>
  <mergeCells count="9">
    <mergeCell ref="A29:C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workbookViewId="0">
      <selection sqref="A1:P1"/>
    </sheetView>
  </sheetViews>
  <sheetFormatPr defaultRowHeight="12.75"/>
  <cols>
    <col min="1" max="1" width="22.7109375" style="9" customWidth="1"/>
    <col min="2" max="2" width="9.5703125" style="9" customWidth="1"/>
    <col min="3" max="3" width="9.42578125" style="9" customWidth="1"/>
    <col min="4" max="4" width="9.7109375" style="9" customWidth="1"/>
    <col min="5" max="5" width="8.28515625" style="9" customWidth="1"/>
    <col min="6" max="6" width="8.7109375" style="9" customWidth="1"/>
    <col min="7" max="7" width="10.42578125" style="9" customWidth="1"/>
    <col min="8" max="9" width="9.140625" style="9" customWidth="1"/>
    <col min="10" max="10" width="10.140625" style="9" customWidth="1"/>
    <col min="11" max="12" width="9.5703125" style="9" customWidth="1"/>
    <col min="13" max="13" width="10.42578125" style="9" customWidth="1"/>
    <col min="14" max="14" width="9.140625" style="9" customWidth="1"/>
    <col min="15" max="247" width="9.140625" style="9"/>
    <col min="248" max="248" width="22.7109375" style="9" customWidth="1"/>
    <col min="249" max="249" width="9.5703125" style="9" customWidth="1"/>
    <col min="250" max="250" width="9.42578125" style="9" customWidth="1"/>
    <col min="251" max="251" width="9.7109375" style="9" customWidth="1"/>
    <col min="252" max="252" width="8.28515625" style="9" customWidth="1"/>
    <col min="253" max="253" width="8.7109375" style="9" customWidth="1"/>
    <col min="254" max="254" width="10.42578125" style="9" customWidth="1"/>
    <col min="255" max="256" width="9.140625" style="9" customWidth="1"/>
    <col min="257" max="257" width="10.140625" style="9" customWidth="1"/>
    <col min="258" max="259" width="9.5703125" style="9" customWidth="1"/>
    <col min="260" max="260" width="10.42578125" style="9" customWidth="1"/>
    <col min="261" max="261" width="7.140625" style="9" customWidth="1"/>
    <col min="262" max="503" width="9.140625" style="9"/>
    <col min="504" max="504" width="22.7109375" style="9" customWidth="1"/>
    <col min="505" max="505" width="9.5703125" style="9" customWidth="1"/>
    <col min="506" max="506" width="9.42578125" style="9" customWidth="1"/>
    <col min="507" max="507" width="9.7109375" style="9" customWidth="1"/>
    <col min="508" max="508" width="8.28515625" style="9" customWidth="1"/>
    <col min="509" max="509" width="8.7109375" style="9" customWidth="1"/>
    <col min="510" max="510" width="10.42578125" style="9" customWidth="1"/>
    <col min="511" max="512" width="9.140625" style="9" customWidth="1"/>
    <col min="513" max="513" width="10.140625" style="9" customWidth="1"/>
    <col min="514" max="515" width="9.5703125" style="9" customWidth="1"/>
    <col min="516" max="516" width="10.42578125" style="9" customWidth="1"/>
    <col min="517" max="517" width="7.140625" style="9" customWidth="1"/>
    <col min="518" max="759" width="9.140625" style="9"/>
    <col min="760" max="760" width="22.7109375" style="9" customWidth="1"/>
    <col min="761" max="761" width="9.5703125" style="9" customWidth="1"/>
    <col min="762" max="762" width="9.42578125" style="9" customWidth="1"/>
    <col min="763" max="763" width="9.7109375" style="9" customWidth="1"/>
    <col min="764" max="764" width="8.28515625" style="9" customWidth="1"/>
    <col min="765" max="765" width="8.7109375" style="9" customWidth="1"/>
    <col min="766" max="766" width="10.42578125" style="9" customWidth="1"/>
    <col min="767" max="768" width="9.140625" style="9" customWidth="1"/>
    <col min="769" max="769" width="10.140625" style="9" customWidth="1"/>
    <col min="770" max="771" width="9.5703125" style="9" customWidth="1"/>
    <col min="772" max="772" width="10.42578125" style="9" customWidth="1"/>
    <col min="773" max="773" width="7.140625" style="9" customWidth="1"/>
    <col min="774" max="1015" width="9.140625" style="9"/>
    <col min="1016" max="1016" width="22.7109375" style="9" customWidth="1"/>
    <col min="1017" max="1017" width="9.5703125" style="9" customWidth="1"/>
    <col min="1018" max="1018" width="9.42578125" style="9" customWidth="1"/>
    <col min="1019" max="1019" width="9.7109375" style="9" customWidth="1"/>
    <col min="1020" max="1020" width="8.28515625" style="9" customWidth="1"/>
    <col min="1021" max="1021" width="8.7109375" style="9" customWidth="1"/>
    <col min="1022" max="1022" width="10.42578125" style="9" customWidth="1"/>
    <col min="1023" max="1024" width="9.140625" style="9" customWidth="1"/>
    <col min="1025" max="1025" width="10.140625" style="9" customWidth="1"/>
    <col min="1026" max="1027" width="9.5703125" style="9" customWidth="1"/>
    <col min="1028" max="1028" width="10.42578125" style="9" customWidth="1"/>
    <col min="1029" max="1029" width="7.140625" style="9" customWidth="1"/>
    <col min="1030" max="1271" width="9.140625" style="9"/>
    <col min="1272" max="1272" width="22.7109375" style="9" customWidth="1"/>
    <col min="1273" max="1273" width="9.5703125" style="9" customWidth="1"/>
    <col min="1274" max="1274" width="9.42578125" style="9" customWidth="1"/>
    <col min="1275" max="1275" width="9.7109375" style="9" customWidth="1"/>
    <col min="1276" max="1276" width="8.28515625" style="9" customWidth="1"/>
    <col min="1277" max="1277" width="8.7109375" style="9" customWidth="1"/>
    <col min="1278" max="1278" width="10.42578125" style="9" customWidth="1"/>
    <col min="1279" max="1280" width="9.140625" style="9" customWidth="1"/>
    <col min="1281" max="1281" width="10.140625" style="9" customWidth="1"/>
    <col min="1282" max="1283" width="9.5703125" style="9" customWidth="1"/>
    <col min="1284" max="1284" width="10.42578125" style="9" customWidth="1"/>
    <col min="1285" max="1285" width="7.140625" style="9" customWidth="1"/>
    <col min="1286" max="1527" width="9.140625" style="9"/>
    <col min="1528" max="1528" width="22.7109375" style="9" customWidth="1"/>
    <col min="1529" max="1529" width="9.5703125" style="9" customWidth="1"/>
    <col min="1530" max="1530" width="9.42578125" style="9" customWidth="1"/>
    <col min="1531" max="1531" width="9.7109375" style="9" customWidth="1"/>
    <col min="1532" max="1532" width="8.28515625" style="9" customWidth="1"/>
    <col min="1533" max="1533" width="8.7109375" style="9" customWidth="1"/>
    <col min="1534" max="1534" width="10.42578125" style="9" customWidth="1"/>
    <col min="1535" max="1536" width="9.140625" style="9" customWidth="1"/>
    <col min="1537" max="1537" width="10.140625" style="9" customWidth="1"/>
    <col min="1538" max="1539" width="9.5703125" style="9" customWidth="1"/>
    <col min="1540" max="1540" width="10.42578125" style="9" customWidth="1"/>
    <col min="1541" max="1541" width="7.140625" style="9" customWidth="1"/>
    <col min="1542" max="1783" width="9.140625" style="9"/>
    <col min="1784" max="1784" width="22.7109375" style="9" customWidth="1"/>
    <col min="1785" max="1785" width="9.5703125" style="9" customWidth="1"/>
    <col min="1786" max="1786" width="9.42578125" style="9" customWidth="1"/>
    <col min="1787" max="1787" width="9.7109375" style="9" customWidth="1"/>
    <col min="1788" max="1788" width="8.28515625" style="9" customWidth="1"/>
    <col min="1789" max="1789" width="8.7109375" style="9" customWidth="1"/>
    <col min="1790" max="1790" width="10.42578125" style="9" customWidth="1"/>
    <col min="1791" max="1792" width="9.140625" style="9" customWidth="1"/>
    <col min="1793" max="1793" width="10.140625" style="9" customWidth="1"/>
    <col min="1794" max="1795" width="9.5703125" style="9" customWidth="1"/>
    <col min="1796" max="1796" width="10.42578125" style="9" customWidth="1"/>
    <col min="1797" max="1797" width="7.140625" style="9" customWidth="1"/>
    <col min="1798" max="2039" width="9.140625" style="9"/>
    <col min="2040" max="2040" width="22.7109375" style="9" customWidth="1"/>
    <col min="2041" max="2041" width="9.5703125" style="9" customWidth="1"/>
    <col min="2042" max="2042" width="9.42578125" style="9" customWidth="1"/>
    <col min="2043" max="2043" width="9.7109375" style="9" customWidth="1"/>
    <col min="2044" max="2044" width="8.28515625" style="9" customWidth="1"/>
    <col min="2045" max="2045" width="8.7109375" style="9" customWidth="1"/>
    <col min="2046" max="2046" width="10.42578125" style="9" customWidth="1"/>
    <col min="2047" max="2048" width="9.140625" style="9" customWidth="1"/>
    <col min="2049" max="2049" width="10.140625" style="9" customWidth="1"/>
    <col min="2050" max="2051" width="9.5703125" style="9" customWidth="1"/>
    <col min="2052" max="2052" width="10.42578125" style="9" customWidth="1"/>
    <col min="2053" max="2053" width="7.140625" style="9" customWidth="1"/>
    <col min="2054" max="2295" width="9.140625" style="9"/>
    <col min="2296" max="2296" width="22.7109375" style="9" customWidth="1"/>
    <col min="2297" max="2297" width="9.5703125" style="9" customWidth="1"/>
    <col min="2298" max="2298" width="9.42578125" style="9" customWidth="1"/>
    <col min="2299" max="2299" width="9.7109375" style="9" customWidth="1"/>
    <col min="2300" max="2300" width="8.28515625" style="9" customWidth="1"/>
    <col min="2301" max="2301" width="8.7109375" style="9" customWidth="1"/>
    <col min="2302" max="2302" width="10.42578125" style="9" customWidth="1"/>
    <col min="2303" max="2304" width="9.140625" style="9" customWidth="1"/>
    <col min="2305" max="2305" width="10.140625" style="9" customWidth="1"/>
    <col min="2306" max="2307" width="9.5703125" style="9" customWidth="1"/>
    <col min="2308" max="2308" width="10.42578125" style="9" customWidth="1"/>
    <col min="2309" max="2309" width="7.140625" style="9" customWidth="1"/>
    <col min="2310" max="2551" width="9.140625" style="9"/>
    <col min="2552" max="2552" width="22.7109375" style="9" customWidth="1"/>
    <col min="2553" max="2553" width="9.5703125" style="9" customWidth="1"/>
    <col min="2554" max="2554" width="9.42578125" style="9" customWidth="1"/>
    <col min="2555" max="2555" width="9.7109375" style="9" customWidth="1"/>
    <col min="2556" max="2556" width="8.28515625" style="9" customWidth="1"/>
    <col min="2557" max="2557" width="8.7109375" style="9" customWidth="1"/>
    <col min="2558" max="2558" width="10.42578125" style="9" customWidth="1"/>
    <col min="2559" max="2560" width="9.140625" style="9" customWidth="1"/>
    <col min="2561" max="2561" width="10.140625" style="9" customWidth="1"/>
    <col min="2562" max="2563" width="9.5703125" style="9" customWidth="1"/>
    <col min="2564" max="2564" width="10.42578125" style="9" customWidth="1"/>
    <col min="2565" max="2565" width="7.140625" style="9" customWidth="1"/>
    <col min="2566" max="2807" width="9.140625" style="9"/>
    <col min="2808" max="2808" width="22.7109375" style="9" customWidth="1"/>
    <col min="2809" max="2809" width="9.5703125" style="9" customWidth="1"/>
    <col min="2810" max="2810" width="9.42578125" style="9" customWidth="1"/>
    <col min="2811" max="2811" width="9.7109375" style="9" customWidth="1"/>
    <col min="2812" max="2812" width="8.28515625" style="9" customWidth="1"/>
    <col min="2813" max="2813" width="8.7109375" style="9" customWidth="1"/>
    <col min="2814" max="2814" width="10.42578125" style="9" customWidth="1"/>
    <col min="2815" max="2816" width="9.140625" style="9" customWidth="1"/>
    <col min="2817" max="2817" width="10.140625" style="9" customWidth="1"/>
    <col min="2818" max="2819" width="9.5703125" style="9" customWidth="1"/>
    <col min="2820" max="2820" width="10.42578125" style="9" customWidth="1"/>
    <col min="2821" max="2821" width="7.140625" style="9" customWidth="1"/>
    <col min="2822" max="3063" width="9.140625" style="9"/>
    <col min="3064" max="3064" width="22.7109375" style="9" customWidth="1"/>
    <col min="3065" max="3065" width="9.5703125" style="9" customWidth="1"/>
    <col min="3066" max="3066" width="9.42578125" style="9" customWidth="1"/>
    <col min="3067" max="3067" width="9.7109375" style="9" customWidth="1"/>
    <col min="3068" max="3068" width="8.28515625" style="9" customWidth="1"/>
    <col min="3069" max="3069" width="8.7109375" style="9" customWidth="1"/>
    <col min="3070" max="3070" width="10.42578125" style="9" customWidth="1"/>
    <col min="3071" max="3072" width="9.140625" style="9" customWidth="1"/>
    <col min="3073" max="3073" width="10.140625" style="9" customWidth="1"/>
    <col min="3074" max="3075" width="9.5703125" style="9" customWidth="1"/>
    <col min="3076" max="3076" width="10.42578125" style="9" customWidth="1"/>
    <col min="3077" max="3077" width="7.140625" style="9" customWidth="1"/>
    <col min="3078" max="3319" width="9.140625" style="9"/>
    <col min="3320" max="3320" width="22.7109375" style="9" customWidth="1"/>
    <col min="3321" max="3321" width="9.5703125" style="9" customWidth="1"/>
    <col min="3322" max="3322" width="9.42578125" style="9" customWidth="1"/>
    <col min="3323" max="3323" width="9.7109375" style="9" customWidth="1"/>
    <col min="3324" max="3324" width="8.28515625" style="9" customWidth="1"/>
    <col min="3325" max="3325" width="8.7109375" style="9" customWidth="1"/>
    <col min="3326" max="3326" width="10.42578125" style="9" customWidth="1"/>
    <col min="3327" max="3328" width="9.140625" style="9" customWidth="1"/>
    <col min="3329" max="3329" width="10.140625" style="9" customWidth="1"/>
    <col min="3330" max="3331" width="9.5703125" style="9" customWidth="1"/>
    <col min="3332" max="3332" width="10.42578125" style="9" customWidth="1"/>
    <col min="3333" max="3333" width="7.140625" style="9" customWidth="1"/>
    <col min="3334" max="3575" width="9.140625" style="9"/>
    <col min="3576" max="3576" width="22.7109375" style="9" customWidth="1"/>
    <col min="3577" max="3577" width="9.5703125" style="9" customWidth="1"/>
    <col min="3578" max="3578" width="9.42578125" style="9" customWidth="1"/>
    <col min="3579" max="3579" width="9.7109375" style="9" customWidth="1"/>
    <col min="3580" max="3580" width="8.28515625" style="9" customWidth="1"/>
    <col min="3581" max="3581" width="8.7109375" style="9" customWidth="1"/>
    <col min="3582" max="3582" width="10.42578125" style="9" customWidth="1"/>
    <col min="3583" max="3584" width="9.140625" style="9" customWidth="1"/>
    <col min="3585" max="3585" width="10.140625" style="9" customWidth="1"/>
    <col min="3586" max="3587" width="9.5703125" style="9" customWidth="1"/>
    <col min="3588" max="3588" width="10.42578125" style="9" customWidth="1"/>
    <col min="3589" max="3589" width="7.140625" style="9" customWidth="1"/>
    <col min="3590" max="3831" width="9.140625" style="9"/>
    <col min="3832" max="3832" width="22.7109375" style="9" customWidth="1"/>
    <col min="3833" max="3833" width="9.5703125" style="9" customWidth="1"/>
    <col min="3834" max="3834" width="9.42578125" style="9" customWidth="1"/>
    <col min="3835" max="3835" width="9.7109375" style="9" customWidth="1"/>
    <col min="3836" max="3836" width="8.28515625" style="9" customWidth="1"/>
    <col min="3837" max="3837" width="8.7109375" style="9" customWidth="1"/>
    <col min="3838" max="3838" width="10.42578125" style="9" customWidth="1"/>
    <col min="3839" max="3840" width="9.140625" style="9" customWidth="1"/>
    <col min="3841" max="3841" width="10.140625" style="9" customWidth="1"/>
    <col min="3842" max="3843" width="9.5703125" style="9" customWidth="1"/>
    <col min="3844" max="3844" width="10.42578125" style="9" customWidth="1"/>
    <col min="3845" max="3845" width="7.140625" style="9" customWidth="1"/>
    <col min="3846" max="4087" width="9.140625" style="9"/>
    <col min="4088" max="4088" width="22.7109375" style="9" customWidth="1"/>
    <col min="4089" max="4089" width="9.5703125" style="9" customWidth="1"/>
    <col min="4090" max="4090" width="9.42578125" style="9" customWidth="1"/>
    <col min="4091" max="4091" width="9.7109375" style="9" customWidth="1"/>
    <col min="4092" max="4092" width="8.28515625" style="9" customWidth="1"/>
    <col min="4093" max="4093" width="8.7109375" style="9" customWidth="1"/>
    <col min="4094" max="4094" width="10.42578125" style="9" customWidth="1"/>
    <col min="4095" max="4096" width="9.140625" style="9" customWidth="1"/>
    <col min="4097" max="4097" width="10.140625" style="9" customWidth="1"/>
    <col min="4098" max="4099" width="9.5703125" style="9" customWidth="1"/>
    <col min="4100" max="4100" width="10.42578125" style="9" customWidth="1"/>
    <col min="4101" max="4101" width="7.140625" style="9" customWidth="1"/>
    <col min="4102" max="4343" width="9.140625" style="9"/>
    <col min="4344" max="4344" width="22.7109375" style="9" customWidth="1"/>
    <col min="4345" max="4345" width="9.5703125" style="9" customWidth="1"/>
    <col min="4346" max="4346" width="9.42578125" style="9" customWidth="1"/>
    <col min="4347" max="4347" width="9.7109375" style="9" customWidth="1"/>
    <col min="4348" max="4348" width="8.28515625" style="9" customWidth="1"/>
    <col min="4349" max="4349" width="8.7109375" style="9" customWidth="1"/>
    <col min="4350" max="4350" width="10.42578125" style="9" customWidth="1"/>
    <col min="4351" max="4352" width="9.140625" style="9" customWidth="1"/>
    <col min="4353" max="4353" width="10.140625" style="9" customWidth="1"/>
    <col min="4354" max="4355" width="9.5703125" style="9" customWidth="1"/>
    <col min="4356" max="4356" width="10.42578125" style="9" customWidth="1"/>
    <col min="4357" max="4357" width="7.140625" style="9" customWidth="1"/>
    <col min="4358" max="4599" width="9.140625" style="9"/>
    <col min="4600" max="4600" width="22.7109375" style="9" customWidth="1"/>
    <col min="4601" max="4601" width="9.5703125" style="9" customWidth="1"/>
    <col min="4602" max="4602" width="9.42578125" style="9" customWidth="1"/>
    <col min="4603" max="4603" width="9.7109375" style="9" customWidth="1"/>
    <col min="4604" max="4604" width="8.28515625" style="9" customWidth="1"/>
    <col min="4605" max="4605" width="8.7109375" style="9" customWidth="1"/>
    <col min="4606" max="4606" width="10.42578125" style="9" customWidth="1"/>
    <col min="4607" max="4608" width="9.140625" style="9" customWidth="1"/>
    <col min="4609" max="4609" width="10.140625" style="9" customWidth="1"/>
    <col min="4610" max="4611" width="9.5703125" style="9" customWidth="1"/>
    <col min="4612" max="4612" width="10.42578125" style="9" customWidth="1"/>
    <col min="4613" max="4613" width="7.140625" style="9" customWidth="1"/>
    <col min="4614" max="4855" width="9.140625" style="9"/>
    <col min="4856" max="4856" width="22.7109375" style="9" customWidth="1"/>
    <col min="4857" max="4857" width="9.5703125" style="9" customWidth="1"/>
    <col min="4858" max="4858" width="9.42578125" style="9" customWidth="1"/>
    <col min="4859" max="4859" width="9.7109375" style="9" customWidth="1"/>
    <col min="4860" max="4860" width="8.28515625" style="9" customWidth="1"/>
    <col min="4861" max="4861" width="8.7109375" style="9" customWidth="1"/>
    <col min="4862" max="4862" width="10.42578125" style="9" customWidth="1"/>
    <col min="4863" max="4864" width="9.140625" style="9" customWidth="1"/>
    <col min="4865" max="4865" width="10.140625" style="9" customWidth="1"/>
    <col min="4866" max="4867" width="9.5703125" style="9" customWidth="1"/>
    <col min="4868" max="4868" width="10.42578125" style="9" customWidth="1"/>
    <col min="4869" max="4869" width="7.140625" style="9" customWidth="1"/>
    <col min="4870" max="5111" width="9.140625" style="9"/>
    <col min="5112" max="5112" width="22.7109375" style="9" customWidth="1"/>
    <col min="5113" max="5113" width="9.5703125" style="9" customWidth="1"/>
    <col min="5114" max="5114" width="9.42578125" style="9" customWidth="1"/>
    <col min="5115" max="5115" width="9.7109375" style="9" customWidth="1"/>
    <col min="5116" max="5116" width="8.28515625" style="9" customWidth="1"/>
    <col min="5117" max="5117" width="8.7109375" style="9" customWidth="1"/>
    <col min="5118" max="5118" width="10.42578125" style="9" customWidth="1"/>
    <col min="5119" max="5120" width="9.140625" style="9" customWidth="1"/>
    <col min="5121" max="5121" width="10.140625" style="9" customWidth="1"/>
    <col min="5122" max="5123" width="9.5703125" style="9" customWidth="1"/>
    <col min="5124" max="5124" width="10.42578125" style="9" customWidth="1"/>
    <col min="5125" max="5125" width="7.140625" style="9" customWidth="1"/>
    <col min="5126" max="5367" width="9.140625" style="9"/>
    <col min="5368" max="5368" width="22.7109375" style="9" customWidth="1"/>
    <col min="5369" max="5369" width="9.5703125" style="9" customWidth="1"/>
    <col min="5370" max="5370" width="9.42578125" style="9" customWidth="1"/>
    <col min="5371" max="5371" width="9.7109375" style="9" customWidth="1"/>
    <col min="5372" max="5372" width="8.28515625" style="9" customWidth="1"/>
    <col min="5373" max="5373" width="8.7109375" style="9" customWidth="1"/>
    <col min="5374" max="5374" width="10.42578125" style="9" customWidth="1"/>
    <col min="5375" max="5376" width="9.140625" style="9" customWidth="1"/>
    <col min="5377" max="5377" width="10.140625" style="9" customWidth="1"/>
    <col min="5378" max="5379" width="9.5703125" style="9" customWidth="1"/>
    <col min="5380" max="5380" width="10.42578125" style="9" customWidth="1"/>
    <col min="5381" max="5381" width="7.140625" style="9" customWidth="1"/>
    <col min="5382" max="5623" width="9.140625" style="9"/>
    <col min="5624" max="5624" width="22.7109375" style="9" customWidth="1"/>
    <col min="5625" max="5625" width="9.5703125" style="9" customWidth="1"/>
    <col min="5626" max="5626" width="9.42578125" style="9" customWidth="1"/>
    <col min="5627" max="5627" width="9.7109375" style="9" customWidth="1"/>
    <col min="5628" max="5628" width="8.28515625" style="9" customWidth="1"/>
    <col min="5629" max="5629" width="8.7109375" style="9" customWidth="1"/>
    <col min="5630" max="5630" width="10.42578125" style="9" customWidth="1"/>
    <col min="5631" max="5632" width="9.140625" style="9" customWidth="1"/>
    <col min="5633" max="5633" width="10.140625" style="9" customWidth="1"/>
    <col min="5634" max="5635" width="9.5703125" style="9" customWidth="1"/>
    <col min="5636" max="5636" width="10.42578125" style="9" customWidth="1"/>
    <col min="5637" max="5637" width="7.140625" style="9" customWidth="1"/>
    <col min="5638" max="5879" width="9.140625" style="9"/>
    <col min="5880" max="5880" width="22.7109375" style="9" customWidth="1"/>
    <col min="5881" max="5881" width="9.5703125" style="9" customWidth="1"/>
    <col min="5882" max="5882" width="9.42578125" style="9" customWidth="1"/>
    <col min="5883" max="5883" width="9.7109375" style="9" customWidth="1"/>
    <col min="5884" max="5884" width="8.28515625" style="9" customWidth="1"/>
    <col min="5885" max="5885" width="8.7109375" style="9" customWidth="1"/>
    <col min="5886" max="5886" width="10.42578125" style="9" customWidth="1"/>
    <col min="5887" max="5888" width="9.140625" style="9" customWidth="1"/>
    <col min="5889" max="5889" width="10.140625" style="9" customWidth="1"/>
    <col min="5890" max="5891" width="9.5703125" style="9" customWidth="1"/>
    <col min="5892" max="5892" width="10.42578125" style="9" customWidth="1"/>
    <col min="5893" max="5893" width="7.140625" style="9" customWidth="1"/>
    <col min="5894" max="6135" width="9.140625" style="9"/>
    <col min="6136" max="6136" width="22.7109375" style="9" customWidth="1"/>
    <col min="6137" max="6137" width="9.5703125" style="9" customWidth="1"/>
    <col min="6138" max="6138" width="9.42578125" style="9" customWidth="1"/>
    <col min="6139" max="6139" width="9.7109375" style="9" customWidth="1"/>
    <col min="6140" max="6140" width="8.28515625" style="9" customWidth="1"/>
    <col min="6141" max="6141" width="8.7109375" style="9" customWidth="1"/>
    <col min="6142" max="6142" width="10.42578125" style="9" customWidth="1"/>
    <col min="6143" max="6144" width="9.140625" style="9" customWidth="1"/>
    <col min="6145" max="6145" width="10.140625" style="9" customWidth="1"/>
    <col min="6146" max="6147" width="9.5703125" style="9" customWidth="1"/>
    <col min="6148" max="6148" width="10.42578125" style="9" customWidth="1"/>
    <col min="6149" max="6149" width="7.140625" style="9" customWidth="1"/>
    <col min="6150" max="6391" width="9.140625" style="9"/>
    <col min="6392" max="6392" width="22.7109375" style="9" customWidth="1"/>
    <col min="6393" max="6393" width="9.5703125" style="9" customWidth="1"/>
    <col min="6394" max="6394" width="9.42578125" style="9" customWidth="1"/>
    <col min="6395" max="6395" width="9.7109375" style="9" customWidth="1"/>
    <col min="6396" max="6396" width="8.28515625" style="9" customWidth="1"/>
    <col min="6397" max="6397" width="8.7109375" style="9" customWidth="1"/>
    <col min="6398" max="6398" width="10.42578125" style="9" customWidth="1"/>
    <col min="6399" max="6400" width="9.140625" style="9" customWidth="1"/>
    <col min="6401" max="6401" width="10.140625" style="9" customWidth="1"/>
    <col min="6402" max="6403" width="9.5703125" style="9" customWidth="1"/>
    <col min="6404" max="6404" width="10.42578125" style="9" customWidth="1"/>
    <col min="6405" max="6405" width="7.140625" style="9" customWidth="1"/>
    <col min="6406" max="6647" width="9.140625" style="9"/>
    <col min="6648" max="6648" width="22.7109375" style="9" customWidth="1"/>
    <col min="6649" max="6649" width="9.5703125" style="9" customWidth="1"/>
    <col min="6650" max="6650" width="9.42578125" style="9" customWidth="1"/>
    <col min="6651" max="6651" width="9.7109375" style="9" customWidth="1"/>
    <col min="6652" max="6652" width="8.28515625" style="9" customWidth="1"/>
    <col min="6653" max="6653" width="8.7109375" style="9" customWidth="1"/>
    <col min="6654" max="6654" width="10.42578125" style="9" customWidth="1"/>
    <col min="6655" max="6656" width="9.140625" style="9" customWidth="1"/>
    <col min="6657" max="6657" width="10.140625" style="9" customWidth="1"/>
    <col min="6658" max="6659" width="9.5703125" style="9" customWidth="1"/>
    <col min="6660" max="6660" width="10.42578125" style="9" customWidth="1"/>
    <col min="6661" max="6661" width="7.140625" style="9" customWidth="1"/>
    <col min="6662" max="6903" width="9.140625" style="9"/>
    <col min="6904" max="6904" width="22.7109375" style="9" customWidth="1"/>
    <col min="6905" max="6905" width="9.5703125" style="9" customWidth="1"/>
    <col min="6906" max="6906" width="9.42578125" style="9" customWidth="1"/>
    <col min="6907" max="6907" width="9.7109375" style="9" customWidth="1"/>
    <col min="6908" max="6908" width="8.28515625" style="9" customWidth="1"/>
    <col min="6909" max="6909" width="8.7109375" style="9" customWidth="1"/>
    <col min="6910" max="6910" width="10.42578125" style="9" customWidth="1"/>
    <col min="6911" max="6912" width="9.140625" style="9" customWidth="1"/>
    <col min="6913" max="6913" width="10.140625" style="9" customWidth="1"/>
    <col min="6914" max="6915" width="9.5703125" style="9" customWidth="1"/>
    <col min="6916" max="6916" width="10.42578125" style="9" customWidth="1"/>
    <col min="6917" max="6917" width="7.140625" style="9" customWidth="1"/>
    <col min="6918" max="7159" width="9.140625" style="9"/>
    <col min="7160" max="7160" width="22.7109375" style="9" customWidth="1"/>
    <col min="7161" max="7161" width="9.5703125" style="9" customWidth="1"/>
    <col min="7162" max="7162" width="9.42578125" style="9" customWidth="1"/>
    <col min="7163" max="7163" width="9.7109375" style="9" customWidth="1"/>
    <col min="7164" max="7164" width="8.28515625" style="9" customWidth="1"/>
    <col min="7165" max="7165" width="8.7109375" style="9" customWidth="1"/>
    <col min="7166" max="7166" width="10.42578125" style="9" customWidth="1"/>
    <col min="7167" max="7168" width="9.140625" style="9" customWidth="1"/>
    <col min="7169" max="7169" width="10.140625" style="9" customWidth="1"/>
    <col min="7170" max="7171" width="9.5703125" style="9" customWidth="1"/>
    <col min="7172" max="7172" width="10.42578125" style="9" customWidth="1"/>
    <col min="7173" max="7173" width="7.140625" style="9" customWidth="1"/>
    <col min="7174" max="7415" width="9.140625" style="9"/>
    <col min="7416" max="7416" width="22.7109375" style="9" customWidth="1"/>
    <col min="7417" max="7417" width="9.5703125" style="9" customWidth="1"/>
    <col min="7418" max="7418" width="9.42578125" style="9" customWidth="1"/>
    <col min="7419" max="7419" width="9.7109375" style="9" customWidth="1"/>
    <col min="7420" max="7420" width="8.28515625" style="9" customWidth="1"/>
    <col min="7421" max="7421" width="8.7109375" style="9" customWidth="1"/>
    <col min="7422" max="7422" width="10.42578125" style="9" customWidth="1"/>
    <col min="7423" max="7424" width="9.140625" style="9" customWidth="1"/>
    <col min="7425" max="7425" width="10.140625" style="9" customWidth="1"/>
    <col min="7426" max="7427" width="9.5703125" style="9" customWidth="1"/>
    <col min="7428" max="7428" width="10.42578125" style="9" customWidth="1"/>
    <col min="7429" max="7429" width="7.140625" style="9" customWidth="1"/>
    <col min="7430" max="7671" width="9.140625" style="9"/>
    <col min="7672" max="7672" width="22.7109375" style="9" customWidth="1"/>
    <col min="7673" max="7673" width="9.5703125" style="9" customWidth="1"/>
    <col min="7674" max="7674" width="9.42578125" style="9" customWidth="1"/>
    <col min="7675" max="7675" width="9.7109375" style="9" customWidth="1"/>
    <col min="7676" max="7676" width="8.28515625" style="9" customWidth="1"/>
    <col min="7677" max="7677" width="8.7109375" style="9" customWidth="1"/>
    <col min="7678" max="7678" width="10.42578125" style="9" customWidth="1"/>
    <col min="7679" max="7680" width="9.140625" style="9" customWidth="1"/>
    <col min="7681" max="7681" width="10.140625" style="9" customWidth="1"/>
    <col min="7682" max="7683" width="9.5703125" style="9" customWidth="1"/>
    <col min="7684" max="7684" width="10.42578125" style="9" customWidth="1"/>
    <col min="7685" max="7685" width="7.140625" style="9" customWidth="1"/>
    <col min="7686" max="7927" width="9.140625" style="9"/>
    <col min="7928" max="7928" width="22.7109375" style="9" customWidth="1"/>
    <col min="7929" max="7929" width="9.5703125" style="9" customWidth="1"/>
    <col min="7930" max="7930" width="9.42578125" style="9" customWidth="1"/>
    <col min="7931" max="7931" width="9.7109375" style="9" customWidth="1"/>
    <col min="7932" max="7932" width="8.28515625" style="9" customWidth="1"/>
    <col min="7933" max="7933" width="8.7109375" style="9" customWidth="1"/>
    <col min="7934" max="7934" width="10.42578125" style="9" customWidth="1"/>
    <col min="7935" max="7936" width="9.140625" style="9" customWidth="1"/>
    <col min="7937" max="7937" width="10.140625" style="9" customWidth="1"/>
    <col min="7938" max="7939" width="9.5703125" style="9" customWidth="1"/>
    <col min="7940" max="7940" width="10.42578125" style="9" customWidth="1"/>
    <col min="7941" max="7941" width="7.140625" style="9" customWidth="1"/>
    <col min="7942" max="8183" width="9.140625" style="9"/>
    <col min="8184" max="8184" width="22.7109375" style="9" customWidth="1"/>
    <col min="8185" max="8185" width="9.5703125" style="9" customWidth="1"/>
    <col min="8186" max="8186" width="9.42578125" style="9" customWidth="1"/>
    <col min="8187" max="8187" width="9.7109375" style="9" customWidth="1"/>
    <col min="8188" max="8188" width="8.28515625" style="9" customWidth="1"/>
    <col min="8189" max="8189" width="8.7109375" style="9" customWidth="1"/>
    <col min="8190" max="8190" width="10.42578125" style="9" customWidth="1"/>
    <col min="8191" max="8192" width="9.140625" style="9" customWidth="1"/>
    <col min="8193" max="8193" width="10.140625" style="9" customWidth="1"/>
    <col min="8194" max="8195" width="9.5703125" style="9" customWidth="1"/>
    <col min="8196" max="8196" width="10.42578125" style="9" customWidth="1"/>
    <col min="8197" max="8197" width="7.140625" style="9" customWidth="1"/>
    <col min="8198" max="8439" width="9.140625" style="9"/>
    <col min="8440" max="8440" width="22.7109375" style="9" customWidth="1"/>
    <col min="8441" max="8441" width="9.5703125" style="9" customWidth="1"/>
    <col min="8442" max="8442" width="9.42578125" style="9" customWidth="1"/>
    <col min="8443" max="8443" width="9.7109375" style="9" customWidth="1"/>
    <col min="8444" max="8444" width="8.28515625" style="9" customWidth="1"/>
    <col min="8445" max="8445" width="8.7109375" style="9" customWidth="1"/>
    <col min="8446" max="8446" width="10.42578125" style="9" customWidth="1"/>
    <col min="8447" max="8448" width="9.140625" style="9" customWidth="1"/>
    <col min="8449" max="8449" width="10.140625" style="9" customWidth="1"/>
    <col min="8450" max="8451" width="9.5703125" style="9" customWidth="1"/>
    <col min="8452" max="8452" width="10.42578125" style="9" customWidth="1"/>
    <col min="8453" max="8453" width="7.140625" style="9" customWidth="1"/>
    <col min="8454" max="8695" width="9.140625" style="9"/>
    <col min="8696" max="8696" width="22.7109375" style="9" customWidth="1"/>
    <col min="8697" max="8697" width="9.5703125" style="9" customWidth="1"/>
    <col min="8698" max="8698" width="9.42578125" style="9" customWidth="1"/>
    <col min="8699" max="8699" width="9.7109375" style="9" customWidth="1"/>
    <col min="8700" max="8700" width="8.28515625" style="9" customWidth="1"/>
    <col min="8701" max="8701" width="8.7109375" style="9" customWidth="1"/>
    <col min="8702" max="8702" width="10.42578125" style="9" customWidth="1"/>
    <col min="8703" max="8704" width="9.140625" style="9" customWidth="1"/>
    <col min="8705" max="8705" width="10.140625" style="9" customWidth="1"/>
    <col min="8706" max="8707" width="9.5703125" style="9" customWidth="1"/>
    <col min="8708" max="8708" width="10.42578125" style="9" customWidth="1"/>
    <col min="8709" max="8709" width="7.140625" style="9" customWidth="1"/>
    <col min="8710" max="8951" width="9.140625" style="9"/>
    <col min="8952" max="8952" width="22.7109375" style="9" customWidth="1"/>
    <col min="8953" max="8953" width="9.5703125" style="9" customWidth="1"/>
    <col min="8954" max="8954" width="9.42578125" style="9" customWidth="1"/>
    <col min="8955" max="8955" width="9.7109375" style="9" customWidth="1"/>
    <col min="8956" max="8956" width="8.28515625" style="9" customWidth="1"/>
    <col min="8957" max="8957" width="8.7109375" style="9" customWidth="1"/>
    <col min="8958" max="8958" width="10.42578125" style="9" customWidth="1"/>
    <col min="8959" max="8960" width="9.140625" style="9" customWidth="1"/>
    <col min="8961" max="8961" width="10.140625" style="9" customWidth="1"/>
    <col min="8962" max="8963" width="9.5703125" style="9" customWidth="1"/>
    <col min="8964" max="8964" width="10.42578125" style="9" customWidth="1"/>
    <col min="8965" max="8965" width="7.140625" style="9" customWidth="1"/>
    <col min="8966" max="9207" width="9.140625" style="9"/>
    <col min="9208" max="9208" width="22.7109375" style="9" customWidth="1"/>
    <col min="9209" max="9209" width="9.5703125" style="9" customWidth="1"/>
    <col min="9210" max="9210" width="9.42578125" style="9" customWidth="1"/>
    <col min="9211" max="9211" width="9.7109375" style="9" customWidth="1"/>
    <col min="9212" max="9212" width="8.28515625" style="9" customWidth="1"/>
    <col min="9213" max="9213" width="8.7109375" style="9" customWidth="1"/>
    <col min="9214" max="9214" width="10.42578125" style="9" customWidth="1"/>
    <col min="9215" max="9216" width="9.140625" style="9" customWidth="1"/>
    <col min="9217" max="9217" width="10.140625" style="9" customWidth="1"/>
    <col min="9218" max="9219" width="9.5703125" style="9" customWidth="1"/>
    <col min="9220" max="9220" width="10.42578125" style="9" customWidth="1"/>
    <col min="9221" max="9221" width="7.140625" style="9" customWidth="1"/>
    <col min="9222" max="9463" width="9.140625" style="9"/>
    <col min="9464" max="9464" width="22.7109375" style="9" customWidth="1"/>
    <col min="9465" max="9465" width="9.5703125" style="9" customWidth="1"/>
    <col min="9466" max="9466" width="9.42578125" style="9" customWidth="1"/>
    <col min="9467" max="9467" width="9.7109375" style="9" customWidth="1"/>
    <col min="9468" max="9468" width="8.28515625" style="9" customWidth="1"/>
    <col min="9469" max="9469" width="8.7109375" style="9" customWidth="1"/>
    <col min="9470" max="9470" width="10.42578125" style="9" customWidth="1"/>
    <col min="9471" max="9472" width="9.140625" style="9" customWidth="1"/>
    <col min="9473" max="9473" width="10.140625" style="9" customWidth="1"/>
    <col min="9474" max="9475" width="9.5703125" style="9" customWidth="1"/>
    <col min="9476" max="9476" width="10.42578125" style="9" customWidth="1"/>
    <col min="9477" max="9477" width="7.140625" style="9" customWidth="1"/>
    <col min="9478" max="9719" width="9.140625" style="9"/>
    <col min="9720" max="9720" width="22.7109375" style="9" customWidth="1"/>
    <col min="9721" max="9721" width="9.5703125" style="9" customWidth="1"/>
    <col min="9722" max="9722" width="9.42578125" style="9" customWidth="1"/>
    <col min="9723" max="9723" width="9.7109375" style="9" customWidth="1"/>
    <col min="9724" max="9724" width="8.28515625" style="9" customWidth="1"/>
    <col min="9725" max="9725" width="8.7109375" style="9" customWidth="1"/>
    <col min="9726" max="9726" width="10.42578125" style="9" customWidth="1"/>
    <col min="9727" max="9728" width="9.140625" style="9" customWidth="1"/>
    <col min="9729" max="9729" width="10.140625" style="9" customWidth="1"/>
    <col min="9730" max="9731" width="9.5703125" style="9" customWidth="1"/>
    <col min="9732" max="9732" width="10.42578125" style="9" customWidth="1"/>
    <col min="9733" max="9733" width="7.140625" style="9" customWidth="1"/>
    <col min="9734" max="9975" width="9.140625" style="9"/>
    <col min="9976" max="9976" width="22.7109375" style="9" customWidth="1"/>
    <col min="9977" max="9977" width="9.5703125" style="9" customWidth="1"/>
    <col min="9978" max="9978" width="9.42578125" style="9" customWidth="1"/>
    <col min="9979" max="9979" width="9.7109375" style="9" customWidth="1"/>
    <col min="9980" max="9980" width="8.28515625" style="9" customWidth="1"/>
    <col min="9981" max="9981" width="8.7109375" style="9" customWidth="1"/>
    <col min="9982" max="9982" width="10.42578125" style="9" customWidth="1"/>
    <col min="9983" max="9984" width="9.140625" style="9" customWidth="1"/>
    <col min="9985" max="9985" width="10.140625" style="9" customWidth="1"/>
    <col min="9986" max="9987" width="9.5703125" style="9" customWidth="1"/>
    <col min="9988" max="9988" width="10.42578125" style="9" customWidth="1"/>
    <col min="9989" max="9989" width="7.140625" style="9" customWidth="1"/>
    <col min="9990" max="10231" width="9.140625" style="9"/>
    <col min="10232" max="10232" width="22.7109375" style="9" customWidth="1"/>
    <col min="10233" max="10233" width="9.5703125" style="9" customWidth="1"/>
    <col min="10234" max="10234" width="9.42578125" style="9" customWidth="1"/>
    <col min="10235" max="10235" width="9.7109375" style="9" customWidth="1"/>
    <col min="10236" max="10236" width="8.28515625" style="9" customWidth="1"/>
    <col min="10237" max="10237" width="8.7109375" style="9" customWidth="1"/>
    <col min="10238" max="10238" width="10.42578125" style="9" customWidth="1"/>
    <col min="10239" max="10240" width="9.140625" style="9" customWidth="1"/>
    <col min="10241" max="10241" width="10.140625" style="9" customWidth="1"/>
    <col min="10242" max="10243" width="9.5703125" style="9" customWidth="1"/>
    <col min="10244" max="10244" width="10.42578125" style="9" customWidth="1"/>
    <col min="10245" max="10245" width="7.140625" style="9" customWidth="1"/>
    <col min="10246" max="10487" width="9.140625" style="9"/>
    <col min="10488" max="10488" width="22.7109375" style="9" customWidth="1"/>
    <col min="10489" max="10489" width="9.5703125" style="9" customWidth="1"/>
    <col min="10490" max="10490" width="9.42578125" style="9" customWidth="1"/>
    <col min="10491" max="10491" width="9.7109375" style="9" customWidth="1"/>
    <col min="10492" max="10492" width="8.28515625" style="9" customWidth="1"/>
    <col min="10493" max="10493" width="8.7109375" style="9" customWidth="1"/>
    <col min="10494" max="10494" width="10.42578125" style="9" customWidth="1"/>
    <col min="10495" max="10496" width="9.140625" style="9" customWidth="1"/>
    <col min="10497" max="10497" width="10.140625" style="9" customWidth="1"/>
    <col min="10498" max="10499" width="9.5703125" style="9" customWidth="1"/>
    <col min="10500" max="10500" width="10.42578125" style="9" customWidth="1"/>
    <col min="10501" max="10501" width="7.140625" style="9" customWidth="1"/>
    <col min="10502" max="10743" width="9.140625" style="9"/>
    <col min="10744" max="10744" width="22.7109375" style="9" customWidth="1"/>
    <col min="10745" max="10745" width="9.5703125" style="9" customWidth="1"/>
    <col min="10746" max="10746" width="9.42578125" style="9" customWidth="1"/>
    <col min="10747" max="10747" width="9.7109375" style="9" customWidth="1"/>
    <col min="10748" max="10748" width="8.28515625" style="9" customWidth="1"/>
    <col min="10749" max="10749" width="8.7109375" style="9" customWidth="1"/>
    <col min="10750" max="10750" width="10.42578125" style="9" customWidth="1"/>
    <col min="10751" max="10752" width="9.140625" style="9" customWidth="1"/>
    <col min="10753" max="10753" width="10.140625" style="9" customWidth="1"/>
    <col min="10754" max="10755" width="9.5703125" style="9" customWidth="1"/>
    <col min="10756" max="10756" width="10.42578125" style="9" customWidth="1"/>
    <col min="10757" max="10757" width="7.140625" style="9" customWidth="1"/>
    <col min="10758" max="10999" width="9.140625" style="9"/>
    <col min="11000" max="11000" width="22.7109375" style="9" customWidth="1"/>
    <col min="11001" max="11001" width="9.5703125" style="9" customWidth="1"/>
    <col min="11002" max="11002" width="9.42578125" style="9" customWidth="1"/>
    <col min="11003" max="11003" width="9.7109375" style="9" customWidth="1"/>
    <col min="11004" max="11004" width="8.28515625" style="9" customWidth="1"/>
    <col min="11005" max="11005" width="8.7109375" style="9" customWidth="1"/>
    <col min="11006" max="11006" width="10.42578125" style="9" customWidth="1"/>
    <col min="11007" max="11008" width="9.140625" style="9" customWidth="1"/>
    <col min="11009" max="11009" width="10.140625" style="9" customWidth="1"/>
    <col min="11010" max="11011" width="9.5703125" style="9" customWidth="1"/>
    <col min="11012" max="11012" width="10.42578125" style="9" customWidth="1"/>
    <col min="11013" max="11013" width="7.140625" style="9" customWidth="1"/>
    <col min="11014" max="11255" width="9.140625" style="9"/>
    <col min="11256" max="11256" width="22.7109375" style="9" customWidth="1"/>
    <col min="11257" max="11257" width="9.5703125" style="9" customWidth="1"/>
    <col min="11258" max="11258" width="9.42578125" style="9" customWidth="1"/>
    <col min="11259" max="11259" width="9.7109375" style="9" customWidth="1"/>
    <col min="11260" max="11260" width="8.28515625" style="9" customWidth="1"/>
    <col min="11261" max="11261" width="8.7109375" style="9" customWidth="1"/>
    <col min="11262" max="11262" width="10.42578125" style="9" customWidth="1"/>
    <col min="11263" max="11264" width="9.140625" style="9" customWidth="1"/>
    <col min="11265" max="11265" width="10.140625" style="9" customWidth="1"/>
    <col min="11266" max="11267" width="9.5703125" style="9" customWidth="1"/>
    <col min="11268" max="11268" width="10.42578125" style="9" customWidth="1"/>
    <col min="11269" max="11269" width="7.140625" style="9" customWidth="1"/>
    <col min="11270" max="11511" width="9.140625" style="9"/>
    <col min="11512" max="11512" width="22.7109375" style="9" customWidth="1"/>
    <col min="11513" max="11513" width="9.5703125" style="9" customWidth="1"/>
    <col min="11514" max="11514" width="9.42578125" style="9" customWidth="1"/>
    <col min="11515" max="11515" width="9.7109375" style="9" customWidth="1"/>
    <col min="11516" max="11516" width="8.28515625" style="9" customWidth="1"/>
    <col min="11517" max="11517" width="8.7109375" style="9" customWidth="1"/>
    <col min="11518" max="11518" width="10.42578125" style="9" customWidth="1"/>
    <col min="11519" max="11520" width="9.140625" style="9" customWidth="1"/>
    <col min="11521" max="11521" width="10.140625" style="9" customWidth="1"/>
    <col min="11522" max="11523" width="9.5703125" style="9" customWidth="1"/>
    <col min="11524" max="11524" width="10.42578125" style="9" customWidth="1"/>
    <col min="11525" max="11525" width="7.140625" style="9" customWidth="1"/>
    <col min="11526" max="11767" width="9.140625" style="9"/>
    <col min="11768" max="11768" width="22.7109375" style="9" customWidth="1"/>
    <col min="11769" max="11769" width="9.5703125" style="9" customWidth="1"/>
    <col min="11770" max="11770" width="9.42578125" style="9" customWidth="1"/>
    <col min="11771" max="11771" width="9.7109375" style="9" customWidth="1"/>
    <col min="11772" max="11772" width="8.28515625" style="9" customWidth="1"/>
    <col min="11773" max="11773" width="8.7109375" style="9" customWidth="1"/>
    <col min="11774" max="11774" width="10.42578125" style="9" customWidth="1"/>
    <col min="11775" max="11776" width="9.140625" style="9" customWidth="1"/>
    <col min="11777" max="11777" width="10.140625" style="9" customWidth="1"/>
    <col min="11778" max="11779" width="9.5703125" style="9" customWidth="1"/>
    <col min="11780" max="11780" width="10.42578125" style="9" customWidth="1"/>
    <col min="11781" max="11781" width="7.140625" style="9" customWidth="1"/>
    <col min="11782" max="12023" width="9.140625" style="9"/>
    <col min="12024" max="12024" width="22.7109375" style="9" customWidth="1"/>
    <col min="12025" max="12025" width="9.5703125" style="9" customWidth="1"/>
    <col min="12026" max="12026" width="9.42578125" style="9" customWidth="1"/>
    <col min="12027" max="12027" width="9.7109375" style="9" customWidth="1"/>
    <col min="12028" max="12028" width="8.28515625" style="9" customWidth="1"/>
    <col min="12029" max="12029" width="8.7109375" style="9" customWidth="1"/>
    <col min="12030" max="12030" width="10.42578125" style="9" customWidth="1"/>
    <col min="12031" max="12032" width="9.140625" style="9" customWidth="1"/>
    <col min="12033" max="12033" width="10.140625" style="9" customWidth="1"/>
    <col min="12034" max="12035" width="9.5703125" style="9" customWidth="1"/>
    <col min="12036" max="12036" width="10.42578125" style="9" customWidth="1"/>
    <col min="12037" max="12037" width="7.140625" style="9" customWidth="1"/>
    <col min="12038" max="12279" width="9.140625" style="9"/>
    <col min="12280" max="12280" width="22.7109375" style="9" customWidth="1"/>
    <col min="12281" max="12281" width="9.5703125" style="9" customWidth="1"/>
    <col min="12282" max="12282" width="9.42578125" style="9" customWidth="1"/>
    <col min="12283" max="12283" width="9.7109375" style="9" customWidth="1"/>
    <col min="12284" max="12284" width="8.28515625" style="9" customWidth="1"/>
    <col min="12285" max="12285" width="8.7109375" style="9" customWidth="1"/>
    <col min="12286" max="12286" width="10.42578125" style="9" customWidth="1"/>
    <col min="12287" max="12288" width="9.140625" style="9" customWidth="1"/>
    <col min="12289" max="12289" width="10.140625" style="9" customWidth="1"/>
    <col min="12290" max="12291" width="9.5703125" style="9" customWidth="1"/>
    <col min="12292" max="12292" width="10.42578125" style="9" customWidth="1"/>
    <col min="12293" max="12293" width="7.140625" style="9" customWidth="1"/>
    <col min="12294" max="12535" width="9.140625" style="9"/>
    <col min="12536" max="12536" width="22.7109375" style="9" customWidth="1"/>
    <col min="12537" max="12537" width="9.5703125" style="9" customWidth="1"/>
    <col min="12538" max="12538" width="9.42578125" style="9" customWidth="1"/>
    <col min="12539" max="12539" width="9.7109375" style="9" customWidth="1"/>
    <col min="12540" max="12540" width="8.28515625" style="9" customWidth="1"/>
    <col min="12541" max="12541" width="8.7109375" style="9" customWidth="1"/>
    <col min="12542" max="12542" width="10.42578125" style="9" customWidth="1"/>
    <col min="12543" max="12544" width="9.140625" style="9" customWidth="1"/>
    <col min="12545" max="12545" width="10.140625" style="9" customWidth="1"/>
    <col min="12546" max="12547" width="9.5703125" style="9" customWidth="1"/>
    <col min="12548" max="12548" width="10.42578125" style="9" customWidth="1"/>
    <col min="12549" max="12549" width="7.140625" style="9" customWidth="1"/>
    <col min="12550" max="12791" width="9.140625" style="9"/>
    <col min="12792" max="12792" width="22.7109375" style="9" customWidth="1"/>
    <col min="12793" max="12793" width="9.5703125" style="9" customWidth="1"/>
    <col min="12794" max="12794" width="9.42578125" style="9" customWidth="1"/>
    <col min="12795" max="12795" width="9.7109375" style="9" customWidth="1"/>
    <col min="12796" max="12796" width="8.28515625" style="9" customWidth="1"/>
    <col min="12797" max="12797" width="8.7109375" style="9" customWidth="1"/>
    <col min="12798" max="12798" width="10.42578125" style="9" customWidth="1"/>
    <col min="12799" max="12800" width="9.140625" style="9" customWidth="1"/>
    <col min="12801" max="12801" width="10.140625" style="9" customWidth="1"/>
    <col min="12802" max="12803" width="9.5703125" style="9" customWidth="1"/>
    <col min="12804" max="12804" width="10.42578125" style="9" customWidth="1"/>
    <col min="12805" max="12805" width="7.140625" style="9" customWidth="1"/>
    <col min="12806" max="13047" width="9.140625" style="9"/>
    <col min="13048" max="13048" width="22.7109375" style="9" customWidth="1"/>
    <col min="13049" max="13049" width="9.5703125" style="9" customWidth="1"/>
    <col min="13050" max="13050" width="9.42578125" style="9" customWidth="1"/>
    <col min="13051" max="13051" width="9.7109375" style="9" customWidth="1"/>
    <col min="13052" max="13052" width="8.28515625" style="9" customWidth="1"/>
    <col min="13053" max="13053" width="8.7109375" style="9" customWidth="1"/>
    <col min="13054" max="13054" width="10.42578125" style="9" customWidth="1"/>
    <col min="13055" max="13056" width="9.140625" style="9" customWidth="1"/>
    <col min="13057" max="13057" width="10.140625" style="9" customWidth="1"/>
    <col min="13058" max="13059" width="9.5703125" style="9" customWidth="1"/>
    <col min="13060" max="13060" width="10.42578125" style="9" customWidth="1"/>
    <col min="13061" max="13061" width="7.140625" style="9" customWidth="1"/>
    <col min="13062" max="13303" width="9.140625" style="9"/>
    <col min="13304" max="13304" width="22.7109375" style="9" customWidth="1"/>
    <col min="13305" max="13305" width="9.5703125" style="9" customWidth="1"/>
    <col min="13306" max="13306" width="9.42578125" style="9" customWidth="1"/>
    <col min="13307" max="13307" width="9.7109375" style="9" customWidth="1"/>
    <col min="13308" max="13308" width="8.28515625" style="9" customWidth="1"/>
    <col min="13309" max="13309" width="8.7109375" style="9" customWidth="1"/>
    <col min="13310" max="13310" width="10.42578125" style="9" customWidth="1"/>
    <col min="13311" max="13312" width="9.140625" style="9" customWidth="1"/>
    <col min="13313" max="13313" width="10.140625" style="9" customWidth="1"/>
    <col min="13314" max="13315" width="9.5703125" style="9" customWidth="1"/>
    <col min="13316" max="13316" width="10.42578125" style="9" customWidth="1"/>
    <col min="13317" max="13317" width="7.140625" style="9" customWidth="1"/>
    <col min="13318" max="13559" width="9.140625" style="9"/>
    <col min="13560" max="13560" width="22.7109375" style="9" customWidth="1"/>
    <col min="13561" max="13561" width="9.5703125" style="9" customWidth="1"/>
    <col min="13562" max="13562" width="9.42578125" style="9" customWidth="1"/>
    <col min="13563" max="13563" width="9.7109375" style="9" customWidth="1"/>
    <col min="13564" max="13564" width="8.28515625" style="9" customWidth="1"/>
    <col min="13565" max="13565" width="8.7109375" style="9" customWidth="1"/>
    <col min="13566" max="13566" width="10.42578125" style="9" customWidth="1"/>
    <col min="13567" max="13568" width="9.140625" style="9" customWidth="1"/>
    <col min="13569" max="13569" width="10.140625" style="9" customWidth="1"/>
    <col min="13570" max="13571" width="9.5703125" style="9" customWidth="1"/>
    <col min="13572" max="13572" width="10.42578125" style="9" customWidth="1"/>
    <col min="13573" max="13573" width="7.140625" style="9" customWidth="1"/>
    <col min="13574" max="13815" width="9.140625" style="9"/>
    <col min="13816" max="13816" width="22.7109375" style="9" customWidth="1"/>
    <col min="13817" max="13817" width="9.5703125" style="9" customWidth="1"/>
    <col min="13818" max="13818" width="9.42578125" style="9" customWidth="1"/>
    <col min="13819" max="13819" width="9.7109375" style="9" customWidth="1"/>
    <col min="13820" max="13820" width="8.28515625" style="9" customWidth="1"/>
    <col min="13821" max="13821" width="8.7109375" style="9" customWidth="1"/>
    <col min="13822" max="13822" width="10.42578125" style="9" customWidth="1"/>
    <col min="13823" max="13824" width="9.140625" style="9" customWidth="1"/>
    <col min="13825" max="13825" width="10.140625" style="9" customWidth="1"/>
    <col min="13826" max="13827" width="9.5703125" style="9" customWidth="1"/>
    <col min="13828" max="13828" width="10.42578125" style="9" customWidth="1"/>
    <col min="13829" max="13829" width="7.140625" style="9" customWidth="1"/>
    <col min="13830" max="14071" width="9.140625" style="9"/>
    <col min="14072" max="14072" width="22.7109375" style="9" customWidth="1"/>
    <col min="14073" max="14073" width="9.5703125" style="9" customWidth="1"/>
    <col min="14074" max="14074" width="9.42578125" style="9" customWidth="1"/>
    <col min="14075" max="14075" width="9.7109375" style="9" customWidth="1"/>
    <col min="14076" max="14076" width="8.28515625" style="9" customWidth="1"/>
    <col min="14077" max="14077" width="8.7109375" style="9" customWidth="1"/>
    <col min="14078" max="14078" width="10.42578125" style="9" customWidth="1"/>
    <col min="14079" max="14080" width="9.140625" style="9" customWidth="1"/>
    <col min="14081" max="14081" width="10.140625" style="9" customWidth="1"/>
    <col min="14082" max="14083" width="9.5703125" style="9" customWidth="1"/>
    <col min="14084" max="14084" width="10.42578125" style="9" customWidth="1"/>
    <col min="14085" max="14085" width="7.140625" style="9" customWidth="1"/>
    <col min="14086" max="14327" width="9.140625" style="9"/>
    <col min="14328" max="14328" width="22.7109375" style="9" customWidth="1"/>
    <col min="14329" max="14329" width="9.5703125" style="9" customWidth="1"/>
    <col min="14330" max="14330" width="9.42578125" style="9" customWidth="1"/>
    <col min="14331" max="14331" width="9.7109375" style="9" customWidth="1"/>
    <col min="14332" max="14332" width="8.28515625" style="9" customWidth="1"/>
    <col min="14333" max="14333" width="8.7109375" style="9" customWidth="1"/>
    <col min="14334" max="14334" width="10.42578125" style="9" customWidth="1"/>
    <col min="14335" max="14336" width="9.140625" style="9" customWidth="1"/>
    <col min="14337" max="14337" width="10.140625" style="9" customWidth="1"/>
    <col min="14338" max="14339" width="9.5703125" style="9" customWidth="1"/>
    <col min="14340" max="14340" width="10.42578125" style="9" customWidth="1"/>
    <col min="14341" max="14341" width="7.140625" style="9" customWidth="1"/>
    <col min="14342" max="14583" width="9.140625" style="9"/>
    <col min="14584" max="14584" width="22.7109375" style="9" customWidth="1"/>
    <col min="14585" max="14585" width="9.5703125" style="9" customWidth="1"/>
    <col min="14586" max="14586" width="9.42578125" style="9" customWidth="1"/>
    <col min="14587" max="14587" width="9.7109375" style="9" customWidth="1"/>
    <col min="14588" max="14588" width="8.28515625" style="9" customWidth="1"/>
    <col min="14589" max="14589" width="8.7109375" style="9" customWidth="1"/>
    <col min="14590" max="14590" width="10.42578125" style="9" customWidth="1"/>
    <col min="14591" max="14592" width="9.140625" style="9" customWidth="1"/>
    <col min="14593" max="14593" width="10.140625" style="9" customWidth="1"/>
    <col min="14594" max="14595" width="9.5703125" style="9" customWidth="1"/>
    <col min="14596" max="14596" width="10.42578125" style="9" customWidth="1"/>
    <col min="14597" max="14597" width="7.140625" style="9" customWidth="1"/>
    <col min="14598" max="14839" width="9.140625" style="9"/>
    <col min="14840" max="14840" width="22.7109375" style="9" customWidth="1"/>
    <col min="14841" max="14841" width="9.5703125" style="9" customWidth="1"/>
    <col min="14842" max="14842" width="9.42578125" style="9" customWidth="1"/>
    <col min="14843" max="14843" width="9.7109375" style="9" customWidth="1"/>
    <col min="14844" max="14844" width="8.28515625" style="9" customWidth="1"/>
    <col min="14845" max="14845" width="8.7109375" style="9" customWidth="1"/>
    <col min="14846" max="14846" width="10.42578125" style="9" customWidth="1"/>
    <col min="14847" max="14848" width="9.140625" style="9" customWidth="1"/>
    <col min="14849" max="14849" width="10.140625" style="9" customWidth="1"/>
    <col min="14850" max="14851" width="9.5703125" style="9" customWidth="1"/>
    <col min="14852" max="14852" width="10.42578125" style="9" customWidth="1"/>
    <col min="14853" max="14853" width="7.140625" style="9" customWidth="1"/>
    <col min="14854" max="15095" width="9.140625" style="9"/>
    <col min="15096" max="15096" width="22.7109375" style="9" customWidth="1"/>
    <col min="15097" max="15097" width="9.5703125" style="9" customWidth="1"/>
    <col min="15098" max="15098" width="9.42578125" style="9" customWidth="1"/>
    <col min="15099" max="15099" width="9.7109375" style="9" customWidth="1"/>
    <col min="15100" max="15100" width="8.28515625" style="9" customWidth="1"/>
    <col min="15101" max="15101" width="8.7109375" style="9" customWidth="1"/>
    <col min="15102" max="15102" width="10.42578125" style="9" customWidth="1"/>
    <col min="15103" max="15104" width="9.140625" style="9" customWidth="1"/>
    <col min="15105" max="15105" width="10.140625" style="9" customWidth="1"/>
    <col min="15106" max="15107" width="9.5703125" style="9" customWidth="1"/>
    <col min="15108" max="15108" width="10.42578125" style="9" customWidth="1"/>
    <col min="15109" max="15109" width="7.140625" style="9" customWidth="1"/>
    <col min="15110" max="15351" width="9.140625" style="9"/>
    <col min="15352" max="15352" width="22.7109375" style="9" customWidth="1"/>
    <col min="15353" max="15353" width="9.5703125" style="9" customWidth="1"/>
    <col min="15354" max="15354" width="9.42578125" style="9" customWidth="1"/>
    <col min="15355" max="15355" width="9.7109375" style="9" customWidth="1"/>
    <col min="15356" max="15356" width="8.28515625" style="9" customWidth="1"/>
    <col min="15357" max="15357" width="8.7109375" style="9" customWidth="1"/>
    <col min="15358" max="15358" width="10.42578125" style="9" customWidth="1"/>
    <col min="15359" max="15360" width="9.140625" style="9" customWidth="1"/>
    <col min="15361" max="15361" width="10.140625" style="9" customWidth="1"/>
    <col min="15362" max="15363" width="9.5703125" style="9" customWidth="1"/>
    <col min="15364" max="15364" width="10.42578125" style="9" customWidth="1"/>
    <col min="15365" max="15365" width="7.140625" style="9" customWidth="1"/>
    <col min="15366" max="15607" width="9.140625" style="9"/>
    <col min="15608" max="15608" width="22.7109375" style="9" customWidth="1"/>
    <col min="15609" max="15609" width="9.5703125" style="9" customWidth="1"/>
    <col min="15610" max="15610" width="9.42578125" style="9" customWidth="1"/>
    <col min="15611" max="15611" width="9.7109375" style="9" customWidth="1"/>
    <col min="15612" max="15612" width="8.28515625" style="9" customWidth="1"/>
    <col min="15613" max="15613" width="8.7109375" style="9" customWidth="1"/>
    <col min="15614" max="15614" width="10.42578125" style="9" customWidth="1"/>
    <col min="15615" max="15616" width="9.140625" style="9" customWidth="1"/>
    <col min="15617" max="15617" width="10.140625" style="9" customWidth="1"/>
    <col min="15618" max="15619" width="9.5703125" style="9" customWidth="1"/>
    <col min="15620" max="15620" width="10.42578125" style="9" customWidth="1"/>
    <col min="15621" max="15621" width="7.140625" style="9" customWidth="1"/>
    <col min="15622" max="15863" width="9.140625" style="9"/>
    <col min="15864" max="15864" width="22.7109375" style="9" customWidth="1"/>
    <col min="15865" max="15865" width="9.5703125" style="9" customWidth="1"/>
    <col min="15866" max="15866" width="9.42578125" style="9" customWidth="1"/>
    <col min="15867" max="15867" width="9.7109375" style="9" customWidth="1"/>
    <col min="15868" max="15868" width="8.28515625" style="9" customWidth="1"/>
    <col min="15869" max="15869" width="8.7109375" style="9" customWidth="1"/>
    <col min="15870" max="15870" width="10.42578125" style="9" customWidth="1"/>
    <col min="15871" max="15872" width="9.140625" style="9" customWidth="1"/>
    <col min="15873" max="15873" width="10.140625" style="9" customWidth="1"/>
    <col min="15874" max="15875" width="9.5703125" style="9" customWidth="1"/>
    <col min="15876" max="15876" width="10.42578125" style="9" customWidth="1"/>
    <col min="15877" max="15877" width="7.140625" style="9" customWidth="1"/>
    <col min="15878" max="16119" width="9.140625" style="9"/>
    <col min="16120" max="16120" width="22.7109375" style="9" customWidth="1"/>
    <col min="16121" max="16121" width="9.5703125" style="9" customWidth="1"/>
    <col min="16122" max="16122" width="9.42578125" style="9" customWidth="1"/>
    <col min="16123" max="16123" width="9.7109375" style="9" customWidth="1"/>
    <col min="16124" max="16124" width="8.28515625" style="9" customWidth="1"/>
    <col min="16125" max="16125" width="8.7109375" style="9" customWidth="1"/>
    <col min="16126" max="16126" width="10.42578125" style="9" customWidth="1"/>
    <col min="16127" max="16128" width="9.140625" style="9" customWidth="1"/>
    <col min="16129" max="16129" width="10.140625" style="9" customWidth="1"/>
    <col min="16130" max="16131" width="9.5703125" style="9" customWidth="1"/>
    <col min="16132" max="16132" width="10.42578125" style="9" customWidth="1"/>
    <col min="16133" max="16133" width="7.140625" style="9" customWidth="1"/>
    <col min="16134" max="16384" width="9.140625" style="9"/>
  </cols>
  <sheetData>
    <row r="1" spans="1:23" ht="29.25" customHeight="1">
      <c r="A1" s="437" t="s">
        <v>163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</row>
    <row r="2" spans="1:23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3" t="s">
        <v>102</v>
      </c>
    </row>
    <row r="3" spans="1:23" ht="15" customHeight="1">
      <c r="A3" s="414"/>
      <c r="B3" s="412" t="s">
        <v>114</v>
      </c>
      <c r="C3" s="412"/>
      <c r="D3" s="412"/>
      <c r="E3" s="413" t="s">
        <v>60</v>
      </c>
      <c r="F3" s="415"/>
      <c r="G3" s="415"/>
      <c r="H3" s="415"/>
      <c r="I3" s="415"/>
      <c r="J3" s="415"/>
      <c r="K3" s="406" t="s">
        <v>125</v>
      </c>
      <c r="L3" s="407"/>
      <c r="M3" s="408"/>
      <c r="N3" s="412" t="s">
        <v>61</v>
      </c>
      <c r="O3" s="412"/>
      <c r="P3" s="413"/>
      <c r="Q3" s="10"/>
    </row>
    <row r="4" spans="1:23" ht="34.5" customHeight="1">
      <c r="A4" s="414"/>
      <c r="B4" s="412"/>
      <c r="C4" s="412"/>
      <c r="D4" s="412"/>
      <c r="E4" s="412" t="s">
        <v>59</v>
      </c>
      <c r="F4" s="412"/>
      <c r="G4" s="412"/>
      <c r="H4" s="412" t="s">
        <v>58</v>
      </c>
      <c r="I4" s="412"/>
      <c r="J4" s="412"/>
      <c r="K4" s="409"/>
      <c r="L4" s="410"/>
      <c r="M4" s="411"/>
      <c r="N4" s="412"/>
      <c r="O4" s="412"/>
      <c r="P4" s="413"/>
      <c r="Q4" s="10"/>
    </row>
    <row r="5" spans="1:23" ht="36.75" customHeight="1">
      <c r="A5" s="414"/>
      <c r="B5" s="341" t="s">
        <v>156</v>
      </c>
      <c r="C5" s="341" t="s">
        <v>113</v>
      </c>
      <c r="D5" s="341" t="s">
        <v>162</v>
      </c>
      <c r="E5" s="341" t="s">
        <v>156</v>
      </c>
      <c r="F5" s="341" t="s">
        <v>113</v>
      </c>
      <c r="G5" s="341" t="s">
        <v>162</v>
      </c>
      <c r="H5" s="341" t="s">
        <v>156</v>
      </c>
      <c r="I5" s="341" t="s">
        <v>113</v>
      </c>
      <c r="J5" s="341" t="s">
        <v>162</v>
      </c>
      <c r="K5" s="341" t="s">
        <v>156</v>
      </c>
      <c r="L5" s="341" t="s">
        <v>113</v>
      </c>
      <c r="M5" s="341" t="s">
        <v>162</v>
      </c>
      <c r="N5" s="341" t="s">
        <v>156</v>
      </c>
      <c r="O5" s="341" t="s">
        <v>113</v>
      </c>
      <c r="P5" s="342" t="s">
        <v>162</v>
      </c>
      <c r="Q5" s="10"/>
    </row>
    <row r="6" spans="1:23" ht="12.75" customHeight="1">
      <c r="A6" s="62" t="s">
        <v>65</v>
      </c>
      <c r="B6" s="169">
        <f>SUM(B7:B26)</f>
        <v>50504</v>
      </c>
      <c r="C6" s="169">
        <f>SUM(C7:C26)</f>
        <v>46678</v>
      </c>
      <c r="D6" s="64">
        <f t="shared" ref="D6:D7" si="0">B6/C6*100</f>
        <v>108.19658083036975</v>
      </c>
      <c r="E6" s="169">
        <v>12476</v>
      </c>
      <c r="F6" s="169">
        <v>11988</v>
      </c>
      <c r="G6" s="64">
        <f t="shared" ref="G6:G23" si="1">E6/F6*100</f>
        <v>104.07073740407074</v>
      </c>
      <c r="H6" s="169">
        <f>SUM(H7:H26)</f>
        <v>38028</v>
      </c>
      <c r="I6" s="169">
        <f>SUM(I7:I26)</f>
        <v>34690</v>
      </c>
      <c r="J6" s="64">
        <f t="shared" ref="J6:J26" si="2">H6/I6*100</f>
        <v>109.62236955895071</v>
      </c>
      <c r="K6" s="169">
        <f>SUM(K7:K26)</f>
        <v>123339</v>
      </c>
      <c r="L6" s="169">
        <f>SUM(L7:L26)</f>
        <v>119794</v>
      </c>
      <c r="M6" s="64">
        <f>K6/L6*100</f>
        <v>102.95924670684676</v>
      </c>
      <c r="N6" s="169">
        <f>SUM(N7:N26)</f>
        <v>173843</v>
      </c>
      <c r="O6" s="169">
        <f>SUM(O7:O26)</f>
        <v>166472</v>
      </c>
      <c r="P6" s="64">
        <f t="shared" ref="P6:P7" si="3">N6/O6*100</f>
        <v>104.42777163727233</v>
      </c>
      <c r="Q6" s="3"/>
      <c r="R6" s="313"/>
      <c r="S6" s="313"/>
      <c r="T6" s="306"/>
      <c r="U6" s="313"/>
      <c r="V6" s="313"/>
      <c r="W6" s="306"/>
    </row>
    <row r="7" spans="1:23" ht="12.75" customHeight="1">
      <c r="A7" s="67" t="s">
        <v>66</v>
      </c>
      <c r="B7" s="171">
        <f>E7+H7</f>
        <v>5447</v>
      </c>
      <c r="C7" s="171">
        <f>F7+I7</f>
        <v>4306</v>
      </c>
      <c r="D7" s="229">
        <f t="shared" si="0"/>
        <v>126.49790989317231</v>
      </c>
      <c r="E7" s="169">
        <v>29</v>
      </c>
      <c r="F7" s="169">
        <v>135</v>
      </c>
      <c r="G7" s="64">
        <f t="shared" si="1"/>
        <v>21.481481481481481</v>
      </c>
      <c r="H7" s="169">
        <v>5418</v>
      </c>
      <c r="I7" s="169">
        <v>4171</v>
      </c>
      <c r="J7" s="64">
        <f t="shared" si="2"/>
        <v>129.89690721649484</v>
      </c>
      <c r="K7" s="169">
        <v>3997</v>
      </c>
      <c r="L7" s="169">
        <v>3693</v>
      </c>
      <c r="M7" s="64">
        <f t="shared" ref="M7:M26" si="4">K7/L7*100</f>
        <v>108.23178987273219</v>
      </c>
      <c r="N7" s="171">
        <f>B7+K7</f>
        <v>9444</v>
      </c>
      <c r="O7" s="171">
        <f t="shared" ref="O7" si="5">C7+L7</f>
        <v>7999</v>
      </c>
      <c r="P7" s="64">
        <f t="shared" si="3"/>
        <v>118.06475809476184</v>
      </c>
      <c r="Q7" s="186"/>
      <c r="R7" s="313"/>
      <c r="S7" s="313"/>
      <c r="T7" s="306"/>
      <c r="U7" s="313"/>
      <c r="V7" s="313"/>
      <c r="W7" s="306"/>
    </row>
    <row r="8" spans="1:23">
      <c r="A8" s="68" t="s">
        <v>67</v>
      </c>
      <c r="B8" s="171">
        <f t="shared" ref="B8:B23" si="6">E8+H8</f>
        <v>1869</v>
      </c>
      <c r="C8" s="171">
        <f t="shared" ref="C8:C23" si="7">F8+I8</f>
        <v>2140</v>
      </c>
      <c r="D8" s="229">
        <f t="shared" ref="D8:D26" si="8">B8/C8*100</f>
        <v>87.336448598130843</v>
      </c>
      <c r="E8" s="169">
        <v>604</v>
      </c>
      <c r="F8" s="169">
        <v>1074</v>
      </c>
      <c r="G8" s="64">
        <f t="shared" si="1"/>
        <v>56.23836126629422</v>
      </c>
      <c r="H8" s="169">
        <v>1265</v>
      </c>
      <c r="I8" s="169">
        <v>1066</v>
      </c>
      <c r="J8" s="64">
        <f t="shared" si="2"/>
        <v>118.66791744840526</v>
      </c>
      <c r="K8" s="169">
        <v>11630</v>
      </c>
      <c r="L8" s="169">
        <v>11307</v>
      </c>
      <c r="M8" s="64">
        <f t="shared" si="4"/>
        <v>102.85663748120632</v>
      </c>
      <c r="N8" s="171">
        <f t="shared" ref="N8:N26" si="9">B8+K8</f>
        <v>13499</v>
      </c>
      <c r="O8" s="171">
        <f t="shared" ref="O8:O26" si="10">C8+L8</f>
        <v>13447</v>
      </c>
      <c r="P8" s="64">
        <f t="shared" ref="P8:P26" si="11">N8/O8*100</f>
        <v>100.38670335390793</v>
      </c>
      <c r="Q8" s="186"/>
      <c r="R8" s="313"/>
      <c r="S8" s="313"/>
      <c r="T8" s="306"/>
      <c r="U8" s="313"/>
      <c r="V8" s="313"/>
      <c r="W8" s="306"/>
    </row>
    <row r="9" spans="1:23">
      <c r="A9" s="68" t="s">
        <v>68</v>
      </c>
      <c r="B9" s="171">
        <f t="shared" si="6"/>
        <v>5520</v>
      </c>
      <c r="C9" s="171">
        <f t="shared" si="7"/>
        <v>5502</v>
      </c>
      <c r="D9" s="229">
        <f t="shared" si="8"/>
        <v>100.32715376226827</v>
      </c>
      <c r="E9" s="169">
        <v>1831</v>
      </c>
      <c r="F9" s="169">
        <v>2063</v>
      </c>
      <c r="G9" s="64">
        <f t="shared" si="1"/>
        <v>88.754241396025208</v>
      </c>
      <c r="H9" s="169">
        <v>3689</v>
      </c>
      <c r="I9" s="169">
        <v>3439</v>
      </c>
      <c r="J9" s="64">
        <f t="shared" si="2"/>
        <v>107.26955510322769</v>
      </c>
      <c r="K9" s="169">
        <v>12283</v>
      </c>
      <c r="L9" s="169">
        <v>12106</v>
      </c>
      <c r="M9" s="64">
        <f t="shared" si="4"/>
        <v>101.46208491657029</v>
      </c>
      <c r="N9" s="171">
        <f t="shared" si="9"/>
        <v>17803</v>
      </c>
      <c r="O9" s="171">
        <f t="shared" si="10"/>
        <v>17608</v>
      </c>
      <c r="P9" s="64">
        <f t="shared" si="11"/>
        <v>101.1074511585643</v>
      </c>
      <c r="Q9" s="186"/>
      <c r="R9" s="313"/>
      <c r="S9" s="313"/>
      <c r="T9" s="306"/>
      <c r="U9" s="313"/>
      <c r="V9" s="313"/>
      <c r="W9" s="306"/>
    </row>
    <row r="10" spans="1:23">
      <c r="A10" s="68" t="s">
        <v>69</v>
      </c>
      <c r="B10" s="171">
        <f t="shared" si="6"/>
        <v>1775</v>
      </c>
      <c r="C10" s="171">
        <f t="shared" si="7"/>
        <v>2392</v>
      </c>
      <c r="D10" s="229">
        <f t="shared" si="8"/>
        <v>74.205685618729106</v>
      </c>
      <c r="E10" s="169">
        <v>176</v>
      </c>
      <c r="F10" s="169">
        <v>279</v>
      </c>
      <c r="G10" s="64">
        <f t="shared" si="1"/>
        <v>63.082437275985662</v>
      </c>
      <c r="H10" s="169">
        <v>1599</v>
      </c>
      <c r="I10" s="169">
        <v>2113</v>
      </c>
      <c r="J10" s="64">
        <f t="shared" si="2"/>
        <v>75.67439659252247</v>
      </c>
      <c r="K10" s="169">
        <v>5366</v>
      </c>
      <c r="L10" s="169">
        <v>7006</v>
      </c>
      <c r="M10" s="64">
        <f t="shared" si="4"/>
        <v>76.591493005994863</v>
      </c>
      <c r="N10" s="171">
        <f t="shared" si="9"/>
        <v>7141</v>
      </c>
      <c r="O10" s="171">
        <f t="shared" si="10"/>
        <v>9398</v>
      </c>
      <c r="P10" s="64">
        <f t="shared" si="11"/>
        <v>75.984251968503941</v>
      </c>
      <c r="Q10" s="186"/>
      <c r="R10" s="313"/>
      <c r="S10" s="313"/>
      <c r="T10" s="306"/>
      <c r="U10" s="313"/>
      <c r="V10" s="313"/>
      <c r="W10" s="306"/>
    </row>
    <row r="11" spans="1:23">
      <c r="A11" s="68" t="s">
        <v>70</v>
      </c>
      <c r="B11" s="171">
        <f t="shared" si="6"/>
        <v>902</v>
      </c>
      <c r="C11" s="171">
        <f t="shared" si="7"/>
        <v>506</v>
      </c>
      <c r="D11" s="229">
        <f t="shared" si="8"/>
        <v>178.26086956521738</v>
      </c>
      <c r="E11" s="169">
        <v>85</v>
      </c>
      <c r="F11" s="169">
        <v>1</v>
      </c>
      <c r="G11" s="64">
        <f t="shared" si="1"/>
        <v>8500</v>
      </c>
      <c r="H11" s="169">
        <v>817</v>
      </c>
      <c r="I11" s="169">
        <v>505</v>
      </c>
      <c r="J11" s="64">
        <f t="shared" si="2"/>
        <v>161.78217821782178</v>
      </c>
      <c r="K11" s="169">
        <v>1232</v>
      </c>
      <c r="L11" s="169">
        <v>1000</v>
      </c>
      <c r="M11" s="64">
        <f t="shared" si="4"/>
        <v>123.2</v>
      </c>
      <c r="N11" s="171">
        <f t="shared" si="9"/>
        <v>2134</v>
      </c>
      <c r="O11" s="171">
        <f t="shared" si="10"/>
        <v>1506</v>
      </c>
      <c r="P11" s="64">
        <f t="shared" si="11"/>
        <v>141.69986719787516</v>
      </c>
      <c r="Q11" s="186"/>
      <c r="R11" s="313"/>
      <c r="S11" s="313"/>
      <c r="T11" s="306"/>
      <c r="U11" s="313"/>
      <c r="V11" s="313"/>
      <c r="W11" s="306"/>
    </row>
    <row r="12" spans="1:23">
      <c r="A12" s="68" t="s">
        <v>71</v>
      </c>
      <c r="B12" s="171">
        <f t="shared" si="6"/>
        <v>4287</v>
      </c>
      <c r="C12" s="171">
        <f t="shared" si="7"/>
        <v>4911</v>
      </c>
      <c r="D12" s="229">
        <f t="shared" si="8"/>
        <v>87.293830177153325</v>
      </c>
      <c r="E12" s="169">
        <v>586</v>
      </c>
      <c r="F12" s="169">
        <v>1327</v>
      </c>
      <c r="G12" s="64">
        <f t="shared" si="1"/>
        <v>44.159758854559158</v>
      </c>
      <c r="H12" s="169">
        <v>3701</v>
      </c>
      <c r="I12" s="169">
        <v>3584</v>
      </c>
      <c r="J12" s="64">
        <f t="shared" si="2"/>
        <v>103.26450892857142</v>
      </c>
      <c r="K12" s="169">
        <v>5357</v>
      </c>
      <c r="L12" s="169">
        <v>5203</v>
      </c>
      <c r="M12" s="64">
        <f t="shared" si="4"/>
        <v>102.95983086680761</v>
      </c>
      <c r="N12" s="171">
        <f t="shared" si="9"/>
        <v>9644</v>
      </c>
      <c r="O12" s="171">
        <f t="shared" si="10"/>
        <v>10114</v>
      </c>
      <c r="P12" s="64">
        <f t="shared" si="11"/>
        <v>95.352976072770417</v>
      </c>
      <c r="Q12" s="186"/>
      <c r="R12" s="313"/>
      <c r="S12" s="313"/>
      <c r="T12" s="306"/>
      <c r="U12" s="313"/>
      <c r="V12" s="313"/>
      <c r="W12" s="306"/>
    </row>
    <row r="13" spans="1:23">
      <c r="A13" s="68" t="s">
        <v>72</v>
      </c>
      <c r="B13" s="171">
        <f t="shared" si="6"/>
        <v>2439</v>
      </c>
      <c r="C13" s="171">
        <f t="shared" si="7"/>
        <v>2599</v>
      </c>
      <c r="D13" s="229">
        <f t="shared" si="8"/>
        <v>93.843786071565987</v>
      </c>
      <c r="E13" s="169">
        <v>71</v>
      </c>
      <c r="F13" s="169">
        <v>339</v>
      </c>
      <c r="G13" s="64">
        <f t="shared" si="1"/>
        <v>20.943952802359885</v>
      </c>
      <c r="H13" s="169">
        <v>2368</v>
      </c>
      <c r="I13" s="169">
        <v>2260</v>
      </c>
      <c r="J13" s="64">
        <f t="shared" si="2"/>
        <v>104.77876106194689</v>
      </c>
      <c r="K13" s="169">
        <v>6663</v>
      </c>
      <c r="L13" s="169">
        <v>5135</v>
      </c>
      <c r="M13" s="64">
        <f t="shared" si="4"/>
        <v>129.75657254138267</v>
      </c>
      <c r="N13" s="171">
        <f t="shared" si="9"/>
        <v>9102</v>
      </c>
      <c r="O13" s="171">
        <f t="shared" si="10"/>
        <v>7734</v>
      </c>
      <c r="P13" s="64">
        <f t="shared" si="11"/>
        <v>117.68813033359193</v>
      </c>
      <c r="Q13" s="186"/>
      <c r="R13" s="313"/>
      <c r="S13" s="313"/>
      <c r="T13" s="306"/>
      <c r="U13" s="313"/>
      <c r="V13" s="313"/>
      <c r="W13" s="306"/>
    </row>
    <row r="14" spans="1:23">
      <c r="A14" s="68" t="s">
        <v>73</v>
      </c>
      <c r="B14" s="171">
        <f t="shared" si="6"/>
        <v>2160</v>
      </c>
      <c r="C14" s="171">
        <f t="shared" si="7"/>
        <v>1830</v>
      </c>
      <c r="D14" s="229">
        <f t="shared" si="8"/>
        <v>118.0327868852459</v>
      </c>
      <c r="E14" s="169">
        <v>378</v>
      </c>
      <c r="F14" s="169">
        <v>171</v>
      </c>
      <c r="G14" s="64">
        <f t="shared" si="1"/>
        <v>221.0526315789474</v>
      </c>
      <c r="H14" s="169">
        <v>1782</v>
      </c>
      <c r="I14" s="169">
        <v>1659</v>
      </c>
      <c r="J14" s="64">
        <f t="shared" si="2"/>
        <v>107.4141048824593</v>
      </c>
      <c r="K14" s="169">
        <v>8593</v>
      </c>
      <c r="L14" s="169">
        <v>8246</v>
      </c>
      <c r="M14" s="64">
        <f t="shared" si="4"/>
        <v>104.2081008974048</v>
      </c>
      <c r="N14" s="171">
        <f t="shared" si="9"/>
        <v>10753</v>
      </c>
      <c r="O14" s="171">
        <f t="shared" si="10"/>
        <v>10076</v>
      </c>
      <c r="P14" s="64">
        <f t="shared" si="11"/>
        <v>106.71893608574831</v>
      </c>
      <c r="Q14" s="186"/>
      <c r="R14" s="313"/>
      <c r="S14" s="313"/>
      <c r="T14" s="306"/>
      <c r="U14" s="313"/>
      <c r="V14" s="313"/>
      <c r="W14" s="306"/>
    </row>
    <row r="15" spans="1:23">
      <c r="A15" s="68" t="s">
        <v>74</v>
      </c>
      <c r="B15" s="171">
        <f t="shared" si="6"/>
        <v>3971</v>
      </c>
      <c r="C15" s="171">
        <f t="shared" si="7"/>
        <v>3444</v>
      </c>
      <c r="D15" s="229">
        <f t="shared" si="8"/>
        <v>115.30197444831592</v>
      </c>
      <c r="E15" s="169">
        <v>573</v>
      </c>
      <c r="F15" s="169">
        <v>689</v>
      </c>
      <c r="G15" s="64">
        <f t="shared" si="1"/>
        <v>83.164005805515245</v>
      </c>
      <c r="H15" s="169">
        <v>3398</v>
      </c>
      <c r="I15" s="169">
        <v>2755</v>
      </c>
      <c r="J15" s="64">
        <f t="shared" si="2"/>
        <v>123.33938294010889</v>
      </c>
      <c r="K15" s="169">
        <v>7538</v>
      </c>
      <c r="L15" s="169">
        <v>7299</v>
      </c>
      <c r="M15" s="64">
        <f t="shared" si="4"/>
        <v>103.27442115358268</v>
      </c>
      <c r="N15" s="171">
        <f t="shared" si="9"/>
        <v>11509</v>
      </c>
      <c r="O15" s="171">
        <f t="shared" si="10"/>
        <v>10743</v>
      </c>
      <c r="P15" s="64">
        <f t="shared" si="11"/>
        <v>107.13022433212325</v>
      </c>
      <c r="Q15" s="186"/>
      <c r="R15" s="313"/>
      <c r="S15" s="313"/>
      <c r="T15" s="306"/>
      <c r="U15" s="313"/>
      <c r="V15" s="313"/>
      <c r="W15" s="306"/>
    </row>
    <row r="16" spans="1:23" ht="14.25" customHeight="1">
      <c r="A16" s="68" t="s">
        <v>75</v>
      </c>
      <c r="B16" s="171">
        <f t="shared" si="6"/>
        <v>699</v>
      </c>
      <c r="C16" s="171">
        <f t="shared" si="7"/>
        <v>1649</v>
      </c>
      <c r="D16" s="229">
        <f t="shared" si="8"/>
        <v>42.389326864766524</v>
      </c>
      <c r="E16" s="169">
        <v>664</v>
      </c>
      <c r="F16" s="169">
        <v>1616</v>
      </c>
      <c r="G16" s="64">
        <f t="shared" si="1"/>
        <v>41.089108910891085</v>
      </c>
      <c r="H16" s="169">
        <v>35</v>
      </c>
      <c r="I16" s="169">
        <v>33</v>
      </c>
      <c r="J16" s="64">
        <f t="shared" si="2"/>
        <v>106.06060606060606</v>
      </c>
      <c r="K16" s="169">
        <v>1924</v>
      </c>
      <c r="L16" s="169">
        <v>1739</v>
      </c>
      <c r="M16" s="64">
        <f t="shared" si="4"/>
        <v>110.63829787234043</v>
      </c>
      <c r="N16" s="171">
        <f t="shared" si="9"/>
        <v>2623</v>
      </c>
      <c r="O16" s="171">
        <f t="shared" si="10"/>
        <v>3388</v>
      </c>
      <c r="P16" s="64">
        <f t="shared" si="11"/>
        <v>77.420306965761512</v>
      </c>
      <c r="Q16" s="186"/>
      <c r="R16" s="313"/>
      <c r="S16" s="313"/>
      <c r="T16" s="306"/>
      <c r="U16" s="313"/>
      <c r="V16" s="313"/>
      <c r="W16" s="306"/>
    </row>
    <row r="17" spans="1:23" ht="14.25" customHeight="1">
      <c r="A17" s="68" t="s">
        <v>76</v>
      </c>
      <c r="B17" s="171">
        <f t="shared" si="6"/>
        <v>535</v>
      </c>
      <c r="C17" s="171">
        <f t="shared" si="7"/>
        <v>870</v>
      </c>
      <c r="D17" s="229">
        <f t="shared" si="8"/>
        <v>61.494252873563212</v>
      </c>
      <c r="E17" s="169">
        <v>99</v>
      </c>
      <c r="F17" s="169">
        <v>446</v>
      </c>
      <c r="G17" s="64">
        <f t="shared" si="1"/>
        <v>22.197309417040358</v>
      </c>
      <c r="H17" s="169">
        <v>436</v>
      </c>
      <c r="I17" s="169">
        <v>424</v>
      </c>
      <c r="J17" s="64">
        <f t="shared" si="2"/>
        <v>102.8301886792453</v>
      </c>
      <c r="K17" s="169">
        <v>5637</v>
      </c>
      <c r="L17" s="169">
        <v>5608</v>
      </c>
      <c r="M17" s="64">
        <f t="shared" si="4"/>
        <v>100.51711840228246</v>
      </c>
      <c r="N17" s="171">
        <f t="shared" si="9"/>
        <v>6172</v>
      </c>
      <c r="O17" s="171">
        <f t="shared" si="10"/>
        <v>6478</v>
      </c>
      <c r="P17" s="64">
        <f t="shared" si="11"/>
        <v>95.276319851806107</v>
      </c>
      <c r="Q17" s="186"/>
      <c r="R17" s="313"/>
      <c r="S17" s="313"/>
      <c r="T17" s="306"/>
      <c r="U17" s="313"/>
      <c r="V17" s="313"/>
      <c r="W17" s="306"/>
    </row>
    <row r="18" spans="1:23" ht="14.25" customHeight="1">
      <c r="A18" s="68" t="s">
        <v>77</v>
      </c>
      <c r="B18" s="171">
        <v>294</v>
      </c>
      <c r="C18" s="171">
        <v>267</v>
      </c>
      <c r="D18" s="229">
        <f t="shared" si="8"/>
        <v>110.11235955056181</v>
      </c>
      <c r="E18" s="169">
        <v>14</v>
      </c>
      <c r="F18" s="169" t="s">
        <v>200</v>
      </c>
      <c r="G18" s="169" t="s">
        <v>200</v>
      </c>
      <c r="H18" s="169">
        <v>280</v>
      </c>
      <c r="I18" s="169">
        <v>266</v>
      </c>
      <c r="J18" s="64">
        <f t="shared" si="2"/>
        <v>105.26315789473684</v>
      </c>
      <c r="K18" s="169">
        <v>709</v>
      </c>
      <c r="L18" s="169">
        <v>762</v>
      </c>
      <c r="M18" s="64">
        <f t="shared" si="4"/>
        <v>93.044619422572183</v>
      </c>
      <c r="N18" s="171">
        <f t="shared" si="9"/>
        <v>1003</v>
      </c>
      <c r="O18" s="171">
        <f t="shared" si="10"/>
        <v>1029</v>
      </c>
      <c r="P18" s="64">
        <f t="shared" si="11"/>
        <v>97.473275024295432</v>
      </c>
      <c r="Q18" s="186"/>
      <c r="R18" s="313"/>
      <c r="S18" s="313"/>
      <c r="T18" s="306"/>
      <c r="U18" s="313"/>
      <c r="V18" s="313"/>
      <c r="W18" s="306"/>
    </row>
    <row r="19" spans="1:23" ht="14.25" customHeight="1">
      <c r="A19" s="68" t="s">
        <v>78</v>
      </c>
      <c r="B19" s="171">
        <f t="shared" si="6"/>
        <v>5881</v>
      </c>
      <c r="C19" s="171">
        <f t="shared" si="7"/>
        <v>4671</v>
      </c>
      <c r="D19" s="229">
        <f t="shared" si="8"/>
        <v>125.904517233997</v>
      </c>
      <c r="E19" s="169">
        <v>2176</v>
      </c>
      <c r="F19" s="169">
        <v>1514</v>
      </c>
      <c r="G19" s="64">
        <f t="shared" si="1"/>
        <v>143.72523117569352</v>
      </c>
      <c r="H19" s="169">
        <v>3705</v>
      </c>
      <c r="I19" s="169">
        <v>3157</v>
      </c>
      <c r="J19" s="64">
        <f t="shared" si="2"/>
        <v>117.35825150459296</v>
      </c>
      <c r="K19" s="169">
        <v>6099</v>
      </c>
      <c r="L19" s="169">
        <v>5372</v>
      </c>
      <c r="M19" s="64">
        <f t="shared" si="4"/>
        <v>113.5331347728965</v>
      </c>
      <c r="N19" s="171">
        <f t="shared" si="9"/>
        <v>11980</v>
      </c>
      <c r="O19" s="171">
        <f t="shared" si="10"/>
        <v>10043</v>
      </c>
      <c r="P19" s="64">
        <f t="shared" si="11"/>
        <v>119.28706561784328</v>
      </c>
      <c r="Q19" s="186"/>
      <c r="R19" s="313"/>
      <c r="S19" s="313"/>
      <c r="T19" s="306"/>
      <c r="U19" s="313"/>
      <c r="V19" s="313"/>
      <c r="W19" s="306"/>
    </row>
    <row r="20" spans="1:23" ht="14.25" customHeight="1">
      <c r="A20" s="68" t="s">
        <v>79</v>
      </c>
      <c r="B20" s="171">
        <f t="shared" si="6"/>
        <v>2584</v>
      </c>
      <c r="C20" s="171">
        <f t="shared" si="7"/>
        <v>2962</v>
      </c>
      <c r="D20" s="229">
        <f t="shared" si="8"/>
        <v>87.238352464550985</v>
      </c>
      <c r="E20" s="169">
        <v>244</v>
      </c>
      <c r="F20" s="169">
        <v>239</v>
      </c>
      <c r="G20" s="64">
        <f t="shared" si="1"/>
        <v>102.09205020920503</v>
      </c>
      <c r="H20" s="169">
        <v>2340</v>
      </c>
      <c r="I20" s="169">
        <v>2723</v>
      </c>
      <c r="J20" s="64">
        <f t="shared" si="2"/>
        <v>85.934630921777455</v>
      </c>
      <c r="K20" s="169">
        <v>9244</v>
      </c>
      <c r="L20" s="169">
        <v>9807</v>
      </c>
      <c r="M20" s="64">
        <f t="shared" si="4"/>
        <v>94.259202610380342</v>
      </c>
      <c r="N20" s="171">
        <f t="shared" si="9"/>
        <v>11828</v>
      </c>
      <c r="O20" s="171">
        <f t="shared" si="10"/>
        <v>12769</v>
      </c>
      <c r="P20" s="64">
        <f t="shared" si="11"/>
        <v>92.630589709452579</v>
      </c>
      <c r="Q20" s="186"/>
      <c r="R20" s="313"/>
      <c r="S20" s="313"/>
      <c r="T20" s="306"/>
      <c r="U20" s="313"/>
      <c r="V20" s="313"/>
      <c r="W20" s="306"/>
    </row>
    <row r="21" spans="1:23" ht="14.25" customHeight="1">
      <c r="A21" s="68" t="s">
        <v>80</v>
      </c>
      <c r="B21" s="171">
        <f t="shared" si="6"/>
        <v>6028</v>
      </c>
      <c r="C21" s="171">
        <f t="shared" si="7"/>
        <v>2698</v>
      </c>
      <c r="D21" s="229">
        <f t="shared" si="8"/>
        <v>223.42475908080058</v>
      </c>
      <c r="E21" s="169">
        <v>4813</v>
      </c>
      <c r="F21" s="169">
        <v>1728</v>
      </c>
      <c r="G21" s="64">
        <f t="shared" si="1"/>
        <v>278.53009259259261</v>
      </c>
      <c r="H21" s="169">
        <v>1215</v>
      </c>
      <c r="I21" s="169">
        <v>970</v>
      </c>
      <c r="J21" s="64">
        <f t="shared" si="2"/>
        <v>125.25773195876289</v>
      </c>
      <c r="K21" s="169">
        <v>23506</v>
      </c>
      <c r="L21" s="169">
        <v>22636</v>
      </c>
      <c r="M21" s="64">
        <f t="shared" si="4"/>
        <v>103.84343523590741</v>
      </c>
      <c r="N21" s="171">
        <f t="shared" si="9"/>
        <v>29534</v>
      </c>
      <c r="O21" s="171">
        <f t="shared" si="10"/>
        <v>25334</v>
      </c>
      <c r="P21" s="64">
        <f t="shared" si="11"/>
        <v>116.57851109181337</v>
      </c>
      <c r="Q21" s="186"/>
      <c r="R21" s="313"/>
      <c r="S21" s="313"/>
      <c r="T21" s="306"/>
      <c r="U21" s="313"/>
      <c r="V21" s="313"/>
      <c r="W21" s="306"/>
    </row>
    <row r="22" spans="1:23" ht="14.25" customHeight="1">
      <c r="A22" s="67" t="s">
        <v>81</v>
      </c>
      <c r="B22" s="171">
        <f t="shared" si="6"/>
        <v>2740</v>
      </c>
      <c r="C22" s="171">
        <f t="shared" si="7"/>
        <v>2844</v>
      </c>
      <c r="D22" s="229">
        <f t="shared" si="8"/>
        <v>96.343178621659632</v>
      </c>
      <c r="E22" s="169">
        <v>15</v>
      </c>
      <c r="F22" s="169">
        <v>9</v>
      </c>
      <c r="G22" s="64">
        <f t="shared" si="1"/>
        <v>166.66666666666669</v>
      </c>
      <c r="H22" s="169">
        <v>2725</v>
      </c>
      <c r="I22" s="169">
        <v>2835</v>
      </c>
      <c r="J22" s="64">
        <f t="shared" si="2"/>
        <v>96.119929453262785</v>
      </c>
      <c r="K22" s="169">
        <v>8418</v>
      </c>
      <c r="L22" s="169">
        <v>8404</v>
      </c>
      <c r="M22" s="64">
        <f t="shared" si="4"/>
        <v>100.16658733936221</v>
      </c>
      <c r="N22" s="171">
        <f t="shared" si="9"/>
        <v>11158</v>
      </c>
      <c r="O22" s="171">
        <f t="shared" si="10"/>
        <v>11248</v>
      </c>
      <c r="P22" s="64">
        <f t="shared" si="11"/>
        <v>99.199857752489322</v>
      </c>
      <c r="Q22" s="186"/>
      <c r="R22" s="313"/>
      <c r="S22" s="313"/>
      <c r="T22" s="306"/>
      <c r="U22" s="313"/>
      <c r="V22" s="313"/>
      <c r="W22" s="306"/>
    </row>
    <row r="23" spans="1:23" ht="14.25" customHeight="1">
      <c r="A23" s="68" t="s">
        <v>82</v>
      </c>
      <c r="B23" s="171">
        <f t="shared" si="6"/>
        <v>3118</v>
      </c>
      <c r="C23" s="171">
        <f t="shared" si="7"/>
        <v>2833</v>
      </c>
      <c r="D23" s="229">
        <f t="shared" si="8"/>
        <v>110.06000705965408</v>
      </c>
      <c r="E23" s="169">
        <v>118</v>
      </c>
      <c r="F23" s="169">
        <v>357</v>
      </c>
      <c r="G23" s="229">
        <f t="shared" si="1"/>
        <v>33.053221288515402</v>
      </c>
      <c r="H23" s="169">
        <v>3000</v>
      </c>
      <c r="I23" s="169">
        <v>2476</v>
      </c>
      <c r="J23" s="229">
        <f t="shared" si="2"/>
        <v>121.16316639741518</v>
      </c>
      <c r="K23" s="169">
        <v>3431</v>
      </c>
      <c r="L23" s="169">
        <v>2769</v>
      </c>
      <c r="M23" s="64">
        <f t="shared" si="4"/>
        <v>123.90754785120983</v>
      </c>
      <c r="N23" s="171">
        <f t="shared" si="9"/>
        <v>6549</v>
      </c>
      <c r="O23" s="171">
        <f t="shared" si="10"/>
        <v>5602</v>
      </c>
      <c r="P23" s="64">
        <f t="shared" si="11"/>
        <v>116.90467690110675</v>
      </c>
      <c r="Q23" s="186"/>
      <c r="R23" s="313"/>
      <c r="S23" s="313"/>
      <c r="T23" s="306"/>
      <c r="U23" s="313"/>
      <c r="V23" s="313"/>
      <c r="W23" s="306"/>
    </row>
    <row r="24" spans="1:23">
      <c r="A24" s="68" t="s">
        <v>83</v>
      </c>
      <c r="B24" s="171" t="s">
        <v>118</v>
      </c>
      <c r="C24" s="171" t="s">
        <v>118</v>
      </c>
      <c r="D24" s="229" t="s">
        <v>118</v>
      </c>
      <c r="E24" s="169" t="s">
        <v>118</v>
      </c>
      <c r="F24" s="169" t="s">
        <v>118</v>
      </c>
      <c r="G24" s="229" t="s">
        <v>118</v>
      </c>
      <c r="H24" s="169" t="s">
        <v>118</v>
      </c>
      <c r="I24" s="169" t="s">
        <v>118</v>
      </c>
      <c r="J24" s="229" t="s">
        <v>118</v>
      </c>
      <c r="K24" s="169">
        <v>10</v>
      </c>
      <c r="L24" s="169">
        <v>11</v>
      </c>
      <c r="M24" s="64">
        <f>K24/L24*100</f>
        <v>90.909090909090907</v>
      </c>
      <c r="N24" s="171">
        <f>K24</f>
        <v>10</v>
      </c>
      <c r="O24" s="171">
        <f>L24</f>
        <v>11</v>
      </c>
      <c r="P24" s="64">
        <f t="shared" si="11"/>
        <v>90.909090909090907</v>
      </c>
      <c r="Q24" s="186"/>
      <c r="R24" s="313"/>
      <c r="S24" s="313"/>
      <c r="T24" s="306"/>
      <c r="U24" s="313"/>
      <c r="V24" s="313"/>
      <c r="W24" s="306"/>
    </row>
    <row r="25" spans="1:23">
      <c r="A25" s="68" t="s">
        <v>84</v>
      </c>
      <c r="B25" s="171" t="s">
        <v>118</v>
      </c>
      <c r="C25" s="171" t="s">
        <v>118</v>
      </c>
      <c r="D25" s="229" t="s">
        <v>118</v>
      </c>
      <c r="E25" s="169" t="s">
        <v>118</v>
      </c>
      <c r="F25" s="169" t="s">
        <v>118</v>
      </c>
      <c r="G25" s="229" t="s">
        <v>118</v>
      </c>
      <c r="H25" s="169" t="s">
        <v>118</v>
      </c>
      <c r="I25" s="169" t="s">
        <v>118</v>
      </c>
      <c r="J25" s="229" t="s">
        <v>118</v>
      </c>
      <c r="K25" s="169">
        <v>7</v>
      </c>
      <c r="L25" s="169">
        <v>1</v>
      </c>
      <c r="M25" s="64">
        <f t="shared" si="4"/>
        <v>700</v>
      </c>
      <c r="N25" s="171">
        <f>K25</f>
        <v>7</v>
      </c>
      <c r="O25" s="171">
        <f>L25</f>
        <v>1</v>
      </c>
      <c r="P25" s="64">
        <f t="shared" si="11"/>
        <v>700</v>
      </c>
      <c r="Q25" s="186"/>
      <c r="R25" s="313"/>
      <c r="S25" s="313"/>
      <c r="T25" s="306"/>
      <c r="U25" s="313"/>
      <c r="V25" s="313"/>
      <c r="W25" s="306"/>
    </row>
    <row r="26" spans="1:23">
      <c r="A26" s="70" t="s">
        <v>85</v>
      </c>
      <c r="B26" s="170">
        <f>H26</f>
        <v>255</v>
      </c>
      <c r="C26" s="170">
        <f>I26</f>
        <v>254</v>
      </c>
      <c r="D26" s="72">
        <f t="shared" si="8"/>
        <v>100.39370078740157</v>
      </c>
      <c r="E26" s="170" t="s">
        <v>118</v>
      </c>
      <c r="F26" s="170" t="s">
        <v>118</v>
      </c>
      <c r="G26" s="72" t="s">
        <v>118</v>
      </c>
      <c r="H26" s="170">
        <v>255</v>
      </c>
      <c r="I26" s="170">
        <v>254</v>
      </c>
      <c r="J26" s="72">
        <f t="shared" si="2"/>
        <v>100.39370078740157</v>
      </c>
      <c r="K26" s="170">
        <v>1695</v>
      </c>
      <c r="L26" s="170">
        <v>1690</v>
      </c>
      <c r="M26" s="72">
        <f t="shared" si="4"/>
        <v>100.29585798816566</v>
      </c>
      <c r="N26" s="170">
        <f t="shared" si="9"/>
        <v>1950</v>
      </c>
      <c r="O26" s="170">
        <f t="shared" si="10"/>
        <v>1944</v>
      </c>
      <c r="P26" s="72">
        <f t="shared" si="11"/>
        <v>100.30864197530865</v>
      </c>
      <c r="Q26" s="186"/>
      <c r="R26" s="313"/>
      <c r="S26" s="313"/>
      <c r="T26" s="306"/>
      <c r="U26" s="313"/>
      <c r="V26" s="313"/>
      <c r="W26" s="306"/>
    </row>
    <row r="27" spans="1:2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O27" s="12"/>
      <c r="P27" s="12"/>
      <c r="Q27" s="12"/>
      <c r="R27" s="10"/>
    </row>
    <row r="28" spans="1:23">
      <c r="A28" s="168"/>
      <c r="B28" s="13"/>
      <c r="C28" s="13"/>
      <c r="D28" s="8"/>
      <c r="E28" s="13"/>
      <c r="F28" s="13"/>
      <c r="G28" s="8"/>
      <c r="H28" s="13"/>
      <c r="I28" s="13"/>
      <c r="J28" s="8"/>
      <c r="K28" s="13"/>
      <c r="L28" s="13"/>
      <c r="M28" s="8"/>
    </row>
    <row r="29" spans="1:23">
      <c r="D29" s="104"/>
      <c r="I29" s="169"/>
    </row>
    <row r="31" spans="1:23">
      <c r="H31" s="10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105" customWidth="1"/>
    <col min="2" max="2" width="9.7109375" style="105" customWidth="1"/>
    <col min="3" max="3" width="9.5703125" style="105" customWidth="1"/>
    <col min="4" max="7" width="8.85546875" style="105" customWidth="1"/>
    <col min="8" max="8" width="9.85546875" style="105" customWidth="1"/>
    <col min="9" max="9" width="9.7109375" style="105" customWidth="1"/>
    <col min="10" max="10" width="9.42578125" style="105" customWidth="1"/>
    <col min="11" max="12" width="9.7109375" style="105" customWidth="1"/>
    <col min="13" max="13" width="8.7109375" style="105" customWidth="1"/>
    <col min="14" max="247" width="9.140625" style="105"/>
    <col min="248" max="248" width="21.7109375" style="105" customWidth="1"/>
    <col min="249" max="249" width="9.7109375" style="105" customWidth="1"/>
    <col min="250" max="250" width="9.5703125" style="105" customWidth="1"/>
    <col min="251" max="253" width="8.85546875" style="105" customWidth="1"/>
    <col min="254" max="254" width="10.140625" style="105" customWidth="1"/>
    <col min="255" max="255" width="9.85546875" style="105" customWidth="1"/>
    <col min="256" max="256" width="9.7109375" style="105" customWidth="1"/>
    <col min="257" max="257" width="10.5703125" style="105" customWidth="1"/>
    <col min="258" max="259" width="9.7109375" style="105" customWidth="1"/>
    <col min="260" max="260" width="8.7109375" style="105" customWidth="1"/>
    <col min="261" max="503" width="9.140625" style="105"/>
    <col min="504" max="504" width="21.7109375" style="105" customWidth="1"/>
    <col min="505" max="505" width="9.7109375" style="105" customWidth="1"/>
    <col min="506" max="506" width="9.5703125" style="105" customWidth="1"/>
    <col min="507" max="509" width="8.85546875" style="105" customWidth="1"/>
    <col min="510" max="510" width="10.140625" style="105" customWidth="1"/>
    <col min="511" max="511" width="9.85546875" style="105" customWidth="1"/>
    <col min="512" max="512" width="9.7109375" style="105" customWidth="1"/>
    <col min="513" max="513" width="10.5703125" style="105" customWidth="1"/>
    <col min="514" max="515" width="9.7109375" style="105" customWidth="1"/>
    <col min="516" max="516" width="8.7109375" style="105" customWidth="1"/>
    <col min="517" max="759" width="9.140625" style="105"/>
    <col min="760" max="760" width="21.7109375" style="105" customWidth="1"/>
    <col min="761" max="761" width="9.7109375" style="105" customWidth="1"/>
    <col min="762" max="762" width="9.5703125" style="105" customWidth="1"/>
    <col min="763" max="765" width="8.85546875" style="105" customWidth="1"/>
    <col min="766" max="766" width="10.140625" style="105" customWidth="1"/>
    <col min="767" max="767" width="9.85546875" style="105" customWidth="1"/>
    <col min="768" max="768" width="9.7109375" style="105" customWidth="1"/>
    <col min="769" max="769" width="10.5703125" style="105" customWidth="1"/>
    <col min="770" max="771" width="9.7109375" style="105" customWidth="1"/>
    <col min="772" max="772" width="8.7109375" style="105" customWidth="1"/>
    <col min="773" max="1015" width="9.140625" style="105"/>
    <col min="1016" max="1016" width="21.7109375" style="105" customWidth="1"/>
    <col min="1017" max="1017" width="9.7109375" style="105" customWidth="1"/>
    <col min="1018" max="1018" width="9.5703125" style="105" customWidth="1"/>
    <col min="1019" max="1021" width="8.85546875" style="105" customWidth="1"/>
    <col min="1022" max="1022" width="10.140625" style="105" customWidth="1"/>
    <col min="1023" max="1023" width="9.85546875" style="105" customWidth="1"/>
    <col min="1024" max="1024" width="9.7109375" style="105" customWidth="1"/>
    <col min="1025" max="1025" width="10.5703125" style="105" customWidth="1"/>
    <col min="1026" max="1027" width="9.7109375" style="105" customWidth="1"/>
    <col min="1028" max="1028" width="8.7109375" style="105" customWidth="1"/>
    <col min="1029" max="1271" width="9.140625" style="105"/>
    <col min="1272" max="1272" width="21.7109375" style="105" customWidth="1"/>
    <col min="1273" max="1273" width="9.7109375" style="105" customWidth="1"/>
    <col min="1274" max="1274" width="9.5703125" style="105" customWidth="1"/>
    <col min="1275" max="1277" width="8.85546875" style="105" customWidth="1"/>
    <col min="1278" max="1278" width="10.140625" style="105" customWidth="1"/>
    <col min="1279" max="1279" width="9.85546875" style="105" customWidth="1"/>
    <col min="1280" max="1280" width="9.7109375" style="105" customWidth="1"/>
    <col min="1281" max="1281" width="10.5703125" style="105" customWidth="1"/>
    <col min="1282" max="1283" width="9.7109375" style="105" customWidth="1"/>
    <col min="1284" max="1284" width="8.7109375" style="105" customWidth="1"/>
    <col min="1285" max="1527" width="9.140625" style="105"/>
    <col min="1528" max="1528" width="21.7109375" style="105" customWidth="1"/>
    <col min="1529" max="1529" width="9.7109375" style="105" customWidth="1"/>
    <col min="1530" max="1530" width="9.5703125" style="105" customWidth="1"/>
    <col min="1531" max="1533" width="8.85546875" style="105" customWidth="1"/>
    <col min="1534" max="1534" width="10.140625" style="105" customWidth="1"/>
    <col min="1535" max="1535" width="9.85546875" style="105" customWidth="1"/>
    <col min="1536" max="1536" width="9.7109375" style="105" customWidth="1"/>
    <col min="1537" max="1537" width="10.5703125" style="105" customWidth="1"/>
    <col min="1538" max="1539" width="9.7109375" style="105" customWidth="1"/>
    <col min="1540" max="1540" width="8.7109375" style="105" customWidth="1"/>
    <col min="1541" max="1783" width="9.140625" style="105"/>
    <col min="1784" max="1784" width="21.7109375" style="105" customWidth="1"/>
    <col min="1785" max="1785" width="9.7109375" style="105" customWidth="1"/>
    <col min="1786" max="1786" width="9.5703125" style="105" customWidth="1"/>
    <col min="1787" max="1789" width="8.85546875" style="105" customWidth="1"/>
    <col min="1790" max="1790" width="10.140625" style="105" customWidth="1"/>
    <col min="1791" max="1791" width="9.85546875" style="105" customWidth="1"/>
    <col min="1792" max="1792" width="9.7109375" style="105" customWidth="1"/>
    <col min="1793" max="1793" width="10.5703125" style="105" customWidth="1"/>
    <col min="1794" max="1795" width="9.7109375" style="105" customWidth="1"/>
    <col min="1796" max="1796" width="8.7109375" style="105" customWidth="1"/>
    <col min="1797" max="2039" width="9.140625" style="105"/>
    <col min="2040" max="2040" width="21.7109375" style="105" customWidth="1"/>
    <col min="2041" max="2041" width="9.7109375" style="105" customWidth="1"/>
    <col min="2042" max="2042" width="9.5703125" style="105" customWidth="1"/>
    <col min="2043" max="2045" width="8.85546875" style="105" customWidth="1"/>
    <col min="2046" max="2046" width="10.140625" style="105" customWidth="1"/>
    <col min="2047" max="2047" width="9.85546875" style="105" customWidth="1"/>
    <col min="2048" max="2048" width="9.7109375" style="105" customWidth="1"/>
    <col min="2049" max="2049" width="10.5703125" style="105" customWidth="1"/>
    <col min="2050" max="2051" width="9.7109375" style="105" customWidth="1"/>
    <col min="2052" max="2052" width="8.7109375" style="105" customWidth="1"/>
    <col min="2053" max="2295" width="9.140625" style="105"/>
    <col min="2296" max="2296" width="21.7109375" style="105" customWidth="1"/>
    <col min="2297" max="2297" width="9.7109375" style="105" customWidth="1"/>
    <col min="2298" max="2298" width="9.5703125" style="105" customWidth="1"/>
    <col min="2299" max="2301" width="8.85546875" style="105" customWidth="1"/>
    <col min="2302" max="2302" width="10.140625" style="105" customWidth="1"/>
    <col min="2303" max="2303" width="9.85546875" style="105" customWidth="1"/>
    <col min="2304" max="2304" width="9.7109375" style="105" customWidth="1"/>
    <col min="2305" max="2305" width="10.5703125" style="105" customWidth="1"/>
    <col min="2306" max="2307" width="9.7109375" style="105" customWidth="1"/>
    <col min="2308" max="2308" width="8.7109375" style="105" customWidth="1"/>
    <col min="2309" max="2551" width="9.140625" style="105"/>
    <col min="2552" max="2552" width="21.7109375" style="105" customWidth="1"/>
    <col min="2553" max="2553" width="9.7109375" style="105" customWidth="1"/>
    <col min="2554" max="2554" width="9.5703125" style="105" customWidth="1"/>
    <col min="2555" max="2557" width="8.85546875" style="105" customWidth="1"/>
    <col min="2558" max="2558" width="10.140625" style="105" customWidth="1"/>
    <col min="2559" max="2559" width="9.85546875" style="105" customWidth="1"/>
    <col min="2560" max="2560" width="9.7109375" style="105" customWidth="1"/>
    <col min="2561" max="2561" width="10.5703125" style="105" customWidth="1"/>
    <col min="2562" max="2563" width="9.7109375" style="105" customWidth="1"/>
    <col min="2564" max="2564" width="8.7109375" style="105" customWidth="1"/>
    <col min="2565" max="2807" width="9.140625" style="105"/>
    <col min="2808" max="2808" width="21.7109375" style="105" customWidth="1"/>
    <col min="2809" max="2809" width="9.7109375" style="105" customWidth="1"/>
    <col min="2810" max="2810" width="9.5703125" style="105" customWidth="1"/>
    <col min="2811" max="2813" width="8.85546875" style="105" customWidth="1"/>
    <col min="2814" max="2814" width="10.140625" style="105" customWidth="1"/>
    <col min="2815" max="2815" width="9.85546875" style="105" customWidth="1"/>
    <col min="2816" max="2816" width="9.7109375" style="105" customWidth="1"/>
    <col min="2817" max="2817" width="10.5703125" style="105" customWidth="1"/>
    <col min="2818" max="2819" width="9.7109375" style="105" customWidth="1"/>
    <col min="2820" max="2820" width="8.7109375" style="105" customWidth="1"/>
    <col min="2821" max="3063" width="9.140625" style="105"/>
    <col min="3064" max="3064" width="21.7109375" style="105" customWidth="1"/>
    <col min="3065" max="3065" width="9.7109375" style="105" customWidth="1"/>
    <col min="3066" max="3066" width="9.5703125" style="105" customWidth="1"/>
    <col min="3067" max="3069" width="8.85546875" style="105" customWidth="1"/>
    <col min="3070" max="3070" width="10.140625" style="105" customWidth="1"/>
    <col min="3071" max="3071" width="9.85546875" style="105" customWidth="1"/>
    <col min="3072" max="3072" width="9.7109375" style="105" customWidth="1"/>
    <col min="3073" max="3073" width="10.5703125" style="105" customWidth="1"/>
    <col min="3074" max="3075" width="9.7109375" style="105" customWidth="1"/>
    <col min="3076" max="3076" width="8.7109375" style="105" customWidth="1"/>
    <col min="3077" max="3319" width="9.140625" style="105"/>
    <col min="3320" max="3320" width="21.7109375" style="105" customWidth="1"/>
    <col min="3321" max="3321" width="9.7109375" style="105" customWidth="1"/>
    <col min="3322" max="3322" width="9.5703125" style="105" customWidth="1"/>
    <col min="3323" max="3325" width="8.85546875" style="105" customWidth="1"/>
    <col min="3326" max="3326" width="10.140625" style="105" customWidth="1"/>
    <col min="3327" max="3327" width="9.85546875" style="105" customWidth="1"/>
    <col min="3328" max="3328" width="9.7109375" style="105" customWidth="1"/>
    <col min="3329" max="3329" width="10.5703125" style="105" customWidth="1"/>
    <col min="3330" max="3331" width="9.7109375" style="105" customWidth="1"/>
    <col min="3332" max="3332" width="8.7109375" style="105" customWidth="1"/>
    <col min="3333" max="3575" width="9.140625" style="105"/>
    <col min="3576" max="3576" width="21.7109375" style="105" customWidth="1"/>
    <col min="3577" max="3577" width="9.7109375" style="105" customWidth="1"/>
    <col min="3578" max="3578" width="9.5703125" style="105" customWidth="1"/>
    <col min="3579" max="3581" width="8.85546875" style="105" customWidth="1"/>
    <col min="3582" max="3582" width="10.140625" style="105" customWidth="1"/>
    <col min="3583" max="3583" width="9.85546875" style="105" customWidth="1"/>
    <col min="3584" max="3584" width="9.7109375" style="105" customWidth="1"/>
    <col min="3585" max="3585" width="10.5703125" style="105" customWidth="1"/>
    <col min="3586" max="3587" width="9.7109375" style="105" customWidth="1"/>
    <col min="3588" max="3588" width="8.7109375" style="105" customWidth="1"/>
    <col min="3589" max="3831" width="9.140625" style="105"/>
    <col min="3832" max="3832" width="21.7109375" style="105" customWidth="1"/>
    <col min="3833" max="3833" width="9.7109375" style="105" customWidth="1"/>
    <col min="3834" max="3834" width="9.5703125" style="105" customWidth="1"/>
    <col min="3835" max="3837" width="8.85546875" style="105" customWidth="1"/>
    <col min="3838" max="3838" width="10.140625" style="105" customWidth="1"/>
    <col min="3839" max="3839" width="9.85546875" style="105" customWidth="1"/>
    <col min="3840" max="3840" width="9.7109375" style="105" customWidth="1"/>
    <col min="3841" max="3841" width="10.5703125" style="105" customWidth="1"/>
    <col min="3842" max="3843" width="9.7109375" style="105" customWidth="1"/>
    <col min="3844" max="3844" width="8.7109375" style="105" customWidth="1"/>
    <col min="3845" max="4087" width="9.140625" style="105"/>
    <col min="4088" max="4088" width="21.7109375" style="105" customWidth="1"/>
    <col min="4089" max="4089" width="9.7109375" style="105" customWidth="1"/>
    <col min="4090" max="4090" width="9.5703125" style="105" customWidth="1"/>
    <col min="4091" max="4093" width="8.85546875" style="105" customWidth="1"/>
    <col min="4094" max="4094" width="10.140625" style="105" customWidth="1"/>
    <col min="4095" max="4095" width="9.85546875" style="105" customWidth="1"/>
    <col min="4096" max="4096" width="9.7109375" style="105" customWidth="1"/>
    <col min="4097" max="4097" width="10.5703125" style="105" customWidth="1"/>
    <col min="4098" max="4099" width="9.7109375" style="105" customWidth="1"/>
    <col min="4100" max="4100" width="8.7109375" style="105" customWidth="1"/>
    <col min="4101" max="4343" width="9.140625" style="105"/>
    <col min="4344" max="4344" width="21.7109375" style="105" customWidth="1"/>
    <col min="4345" max="4345" width="9.7109375" style="105" customWidth="1"/>
    <col min="4346" max="4346" width="9.5703125" style="105" customWidth="1"/>
    <col min="4347" max="4349" width="8.85546875" style="105" customWidth="1"/>
    <col min="4350" max="4350" width="10.140625" style="105" customWidth="1"/>
    <col min="4351" max="4351" width="9.85546875" style="105" customWidth="1"/>
    <col min="4352" max="4352" width="9.7109375" style="105" customWidth="1"/>
    <col min="4353" max="4353" width="10.5703125" style="105" customWidth="1"/>
    <col min="4354" max="4355" width="9.7109375" style="105" customWidth="1"/>
    <col min="4356" max="4356" width="8.7109375" style="105" customWidth="1"/>
    <col min="4357" max="4599" width="9.140625" style="105"/>
    <col min="4600" max="4600" width="21.7109375" style="105" customWidth="1"/>
    <col min="4601" max="4601" width="9.7109375" style="105" customWidth="1"/>
    <col min="4602" max="4602" width="9.5703125" style="105" customWidth="1"/>
    <col min="4603" max="4605" width="8.85546875" style="105" customWidth="1"/>
    <col min="4606" max="4606" width="10.140625" style="105" customWidth="1"/>
    <col min="4607" max="4607" width="9.85546875" style="105" customWidth="1"/>
    <col min="4608" max="4608" width="9.7109375" style="105" customWidth="1"/>
    <col min="4609" max="4609" width="10.5703125" style="105" customWidth="1"/>
    <col min="4610" max="4611" width="9.7109375" style="105" customWidth="1"/>
    <col min="4612" max="4612" width="8.7109375" style="105" customWidth="1"/>
    <col min="4613" max="4855" width="9.140625" style="105"/>
    <col min="4856" max="4856" width="21.7109375" style="105" customWidth="1"/>
    <col min="4857" max="4857" width="9.7109375" style="105" customWidth="1"/>
    <col min="4858" max="4858" width="9.5703125" style="105" customWidth="1"/>
    <col min="4859" max="4861" width="8.85546875" style="105" customWidth="1"/>
    <col min="4862" max="4862" width="10.140625" style="105" customWidth="1"/>
    <col min="4863" max="4863" width="9.85546875" style="105" customWidth="1"/>
    <col min="4864" max="4864" width="9.7109375" style="105" customWidth="1"/>
    <col min="4865" max="4865" width="10.5703125" style="105" customWidth="1"/>
    <col min="4866" max="4867" width="9.7109375" style="105" customWidth="1"/>
    <col min="4868" max="4868" width="8.7109375" style="105" customWidth="1"/>
    <col min="4869" max="5111" width="9.140625" style="105"/>
    <col min="5112" max="5112" width="21.7109375" style="105" customWidth="1"/>
    <col min="5113" max="5113" width="9.7109375" style="105" customWidth="1"/>
    <col min="5114" max="5114" width="9.5703125" style="105" customWidth="1"/>
    <col min="5115" max="5117" width="8.85546875" style="105" customWidth="1"/>
    <col min="5118" max="5118" width="10.140625" style="105" customWidth="1"/>
    <col min="5119" max="5119" width="9.85546875" style="105" customWidth="1"/>
    <col min="5120" max="5120" width="9.7109375" style="105" customWidth="1"/>
    <col min="5121" max="5121" width="10.5703125" style="105" customWidth="1"/>
    <col min="5122" max="5123" width="9.7109375" style="105" customWidth="1"/>
    <col min="5124" max="5124" width="8.7109375" style="105" customWidth="1"/>
    <col min="5125" max="5367" width="9.140625" style="105"/>
    <col min="5368" max="5368" width="21.7109375" style="105" customWidth="1"/>
    <col min="5369" max="5369" width="9.7109375" style="105" customWidth="1"/>
    <col min="5370" max="5370" width="9.5703125" style="105" customWidth="1"/>
    <col min="5371" max="5373" width="8.85546875" style="105" customWidth="1"/>
    <col min="5374" max="5374" width="10.140625" style="105" customWidth="1"/>
    <col min="5375" max="5375" width="9.85546875" style="105" customWidth="1"/>
    <col min="5376" max="5376" width="9.7109375" style="105" customWidth="1"/>
    <col min="5377" max="5377" width="10.5703125" style="105" customWidth="1"/>
    <col min="5378" max="5379" width="9.7109375" style="105" customWidth="1"/>
    <col min="5380" max="5380" width="8.7109375" style="105" customWidth="1"/>
    <col min="5381" max="5623" width="9.140625" style="105"/>
    <col min="5624" max="5624" width="21.7109375" style="105" customWidth="1"/>
    <col min="5625" max="5625" width="9.7109375" style="105" customWidth="1"/>
    <col min="5626" max="5626" width="9.5703125" style="105" customWidth="1"/>
    <col min="5627" max="5629" width="8.85546875" style="105" customWidth="1"/>
    <col min="5630" max="5630" width="10.140625" style="105" customWidth="1"/>
    <col min="5631" max="5631" width="9.85546875" style="105" customWidth="1"/>
    <col min="5632" max="5632" width="9.7109375" style="105" customWidth="1"/>
    <col min="5633" max="5633" width="10.5703125" style="105" customWidth="1"/>
    <col min="5634" max="5635" width="9.7109375" style="105" customWidth="1"/>
    <col min="5636" max="5636" width="8.7109375" style="105" customWidth="1"/>
    <col min="5637" max="5879" width="9.140625" style="105"/>
    <col min="5880" max="5880" width="21.7109375" style="105" customWidth="1"/>
    <col min="5881" max="5881" width="9.7109375" style="105" customWidth="1"/>
    <col min="5882" max="5882" width="9.5703125" style="105" customWidth="1"/>
    <col min="5883" max="5885" width="8.85546875" style="105" customWidth="1"/>
    <col min="5886" max="5886" width="10.140625" style="105" customWidth="1"/>
    <col min="5887" max="5887" width="9.85546875" style="105" customWidth="1"/>
    <col min="5888" max="5888" width="9.7109375" style="105" customWidth="1"/>
    <col min="5889" max="5889" width="10.5703125" style="105" customWidth="1"/>
    <col min="5890" max="5891" width="9.7109375" style="105" customWidth="1"/>
    <col min="5892" max="5892" width="8.7109375" style="105" customWidth="1"/>
    <col min="5893" max="6135" width="9.140625" style="105"/>
    <col min="6136" max="6136" width="21.7109375" style="105" customWidth="1"/>
    <col min="6137" max="6137" width="9.7109375" style="105" customWidth="1"/>
    <col min="6138" max="6138" width="9.5703125" style="105" customWidth="1"/>
    <col min="6139" max="6141" width="8.85546875" style="105" customWidth="1"/>
    <col min="6142" max="6142" width="10.140625" style="105" customWidth="1"/>
    <col min="6143" max="6143" width="9.85546875" style="105" customWidth="1"/>
    <col min="6144" max="6144" width="9.7109375" style="105" customWidth="1"/>
    <col min="6145" max="6145" width="10.5703125" style="105" customWidth="1"/>
    <col min="6146" max="6147" width="9.7109375" style="105" customWidth="1"/>
    <col min="6148" max="6148" width="8.7109375" style="105" customWidth="1"/>
    <col min="6149" max="6391" width="9.140625" style="105"/>
    <col min="6392" max="6392" width="21.7109375" style="105" customWidth="1"/>
    <col min="6393" max="6393" width="9.7109375" style="105" customWidth="1"/>
    <col min="6394" max="6394" width="9.5703125" style="105" customWidth="1"/>
    <col min="6395" max="6397" width="8.85546875" style="105" customWidth="1"/>
    <col min="6398" max="6398" width="10.140625" style="105" customWidth="1"/>
    <col min="6399" max="6399" width="9.85546875" style="105" customWidth="1"/>
    <col min="6400" max="6400" width="9.7109375" style="105" customWidth="1"/>
    <col min="6401" max="6401" width="10.5703125" style="105" customWidth="1"/>
    <col min="6402" max="6403" width="9.7109375" style="105" customWidth="1"/>
    <col min="6404" max="6404" width="8.7109375" style="105" customWidth="1"/>
    <col min="6405" max="6647" width="9.140625" style="105"/>
    <col min="6648" max="6648" width="21.7109375" style="105" customWidth="1"/>
    <col min="6649" max="6649" width="9.7109375" style="105" customWidth="1"/>
    <col min="6650" max="6650" width="9.5703125" style="105" customWidth="1"/>
    <col min="6651" max="6653" width="8.85546875" style="105" customWidth="1"/>
    <col min="6654" max="6654" width="10.140625" style="105" customWidth="1"/>
    <col min="6655" max="6655" width="9.85546875" style="105" customWidth="1"/>
    <col min="6656" max="6656" width="9.7109375" style="105" customWidth="1"/>
    <col min="6657" max="6657" width="10.5703125" style="105" customWidth="1"/>
    <col min="6658" max="6659" width="9.7109375" style="105" customWidth="1"/>
    <col min="6660" max="6660" width="8.7109375" style="105" customWidth="1"/>
    <col min="6661" max="6903" width="9.140625" style="105"/>
    <col min="6904" max="6904" width="21.7109375" style="105" customWidth="1"/>
    <col min="6905" max="6905" width="9.7109375" style="105" customWidth="1"/>
    <col min="6906" max="6906" width="9.5703125" style="105" customWidth="1"/>
    <col min="6907" max="6909" width="8.85546875" style="105" customWidth="1"/>
    <col min="6910" max="6910" width="10.140625" style="105" customWidth="1"/>
    <col min="6911" max="6911" width="9.85546875" style="105" customWidth="1"/>
    <col min="6912" max="6912" width="9.7109375" style="105" customWidth="1"/>
    <col min="6913" max="6913" width="10.5703125" style="105" customWidth="1"/>
    <col min="6914" max="6915" width="9.7109375" style="105" customWidth="1"/>
    <col min="6916" max="6916" width="8.7109375" style="105" customWidth="1"/>
    <col min="6917" max="7159" width="9.140625" style="105"/>
    <col min="7160" max="7160" width="21.7109375" style="105" customWidth="1"/>
    <col min="7161" max="7161" width="9.7109375" style="105" customWidth="1"/>
    <col min="7162" max="7162" width="9.5703125" style="105" customWidth="1"/>
    <col min="7163" max="7165" width="8.85546875" style="105" customWidth="1"/>
    <col min="7166" max="7166" width="10.140625" style="105" customWidth="1"/>
    <col min="7167" max="7167" width="9.85546875" style="105" customWidth="1"/>
    <col min="7168" max="7168" width="9.7109375" style="105" customWidth="1"/>
    <col min="7169" max="7169" width="10.5703125" style="105" customWidth="1"/>
    <col min="7170" max="7171" width="9.7109375" style="105" customWidth="1"/>
    <col min="7172" max="7172" width="8.7109375" style="105" customWidth="1"/>
    <col min="7173" max="7415" width="9.140625" style="105"/>
    <col min="7416" max="7416" width="21.7109375" style="105" customWidth="1"/>
    <col min="7417" max="7417" width="9.7109375" style="105" customWidth="1"/>
    <col min="7418" max="7418" width="9.5703125" style="105" customWidth="1"/>
    <col min="7419" max="7421" width="8.85546875" style="105" customWidth="1"/>
    <col min="7422" max="7422" width="10.140625" style="105" customWidth="1"/>
    <col min="7423" max="7423" width="9.85546875" style="105" customWidth="1"/>
    <col min="7424" max="7424" width="9.7109375" style="105" customWidth="1"/>
    <col min="7425" max="7425" width="10.5703125" style="105" customWidth="1"/>
    <col min="7426" max="7427" width="9.7109375" style="105" customWidth="1"/>
    <col min="7428" max="7428" width="8.7109375" style="105" customWidth="1"/>
    <col min="7429" max="7671" width="9.140625" style="105"/>
    <col min="7672" max="7672" width="21.7109375" style="105" customWidth="1"/>
    <col min="7673" max="7673" width="9.7109375" style="105" customWidth="1"/>
    <col min="7674" max="7674" width="9.5703125" style="105" customWidth="1"/>
    <col min="7675" max="7677" width="8.85546875" style="105" customWidth="1"/>
    <col min="7678" max="7678" width="10.140625" style="105" customWidth="1"/>
    <col min="7679" max="7679" width="9.85546875" style="105" customWidth="1"/>
    <col min="7680" max="7680" width="9.7109375" style="105" customWidth="1"/>
    <col min="7681" max="7681" width="10.5703125" style="105" customWidth="1"/>
    <col min="7682" max="7683" width="9.7109375" style="105" customWidth="1"/>
    <col min="7684" max="7684" width="8.7109375" style="105" customWidth="1"/>
    <col min="7685" max="7927" width="9.140625" style="105"/>
    <col min="7928" max="7928" width="21.7109375" style="105" customWidth="1"/>
    <col min="7929" max="7929" width="9.7109375" style="105" customWidth="1"/>
    <col min="7930" max="7930" width="9.5703125" style="105" customWidth="1"/>
    <col min="7931" max="7933" width="8.85546875" style="105" customWidth="1"/>
    <col min="7934" max="7934" width="10.140625" style="105" customWidth="1"/>
    <col min="7935" max="7935" width="9.85546875" style="105" customWidth="1"/>
    <col min="7936" max="7936" width="9.7109375" style="105" customWidth="1"/>
    <col min="7937" max="7937" width="10.5703125" style="105" customWidth="1"/>
    <col min="7938" max="7939" width="9.7109375" style="105" customWidth="1"/>
    <col min="7940" max="7940" width="8.7109375" style="105" customWidth="1"/>
    <col min="7941" max="8183" width="9.140625" style="105"/>
    <col min="8184" max="8184" width="21.7109375" style="105" customWidth="1"/>
    <col min="8185" max="8185" width="9.7109375" style="105" customWidth="1"/>
    <col min="8186" max="8186" width="9.5703125" style="105" customWidth="1"/>
    <col min="8187" max="8189" width="8.85546875" style="105" customWidth="1"/>
    <col min="8190" max="8190" width="10.140625" style="105" customWidth="1"/>
    <col min="8191" max="8191" width="9.85546875" style="105" customWidth="1"/>
    <col min="8192" max="8192" width="9.7109375" style="105" customWidth="1"/>
    <col min="8193" max="8193" width="10.5703125" style="105" customWidth="1"/>
    <col min="8194" max="8195" width="9.7109375" style="105" customWidth="1"/>
    <col min="8196" max="8196" width="8.7109375" style="105" customWidth="1"/>
    <col min="8197" max="8439" width="9.140625" style="105"/>
    <col min="8440" max="8440" width="21.7109375" style="105" customWidth="1"/>
    <col min="8441" max="8441" width="9.7109375" style="105" customWidth="1"/>
    <col min="8442" max="8442" width="9.5703125" style="105" customWidth="1"/>
    <col min="8443" max="8445" width="8.85546875" style="105" customWidth="1"/>
    <col min="8446" max="8446" width="10.140625" style="105" customWidth="1"/>
    <col min="8447" max="8447" width="9.85546875" style="105" customWidth="1"/>
    <col min="8448" max="8448" width="9.7109375" style="105" customWidth="1"/>
    <col min="8449" max="8449" width="10.5703125" style="105" customWidth="1"/>
    <col min="8450" max="8451" width="9.7109375" style="105" customWidth="1"/>
    <col min="8452" max="8452" width="8.7109375" style="105" customWidth="1"/>
    <col min="8453" max="8695" width="9.140625" style="105"/>
    <col min="8696" max="8696" width="21.7109375" style="105" customWidth="1"/>
    <col min="8697" max="8697" width="9.7109375" style="105" customWidth="1"/>
    <col min="8698" max="8698" width="9.5703125" style="105" customWidth="1"/>
    <col min="8699" max="8701" width="8.85546875" style="105" customWidth="1"/>
    <col min="8702" max="8702" width="10.140625" style="105" customWidth="1"/>
    <col min="8703" max="8703" width="9.85546875" style="105" customWidth="1"/>
    <col min="8704" max="8704" width="9.7109375" style="105" customWidth="1"/>
    <col min="8705" max="8705" width="10.5703125" style="105" customWidth="1"/>
    <col min="8706" max="8707" width="9.7109375" style="105" customWidth="1"/>
    <col min="8708" max="8708" width="8.7109375" style="105" customWidth="1"/>
    <col min="8709" max="8951" width="9.140625" style="105"/>
    <col min="8952" max="8952" width="21.7109375" style="105" customWidth="1"/>
    <col min="8953" max="8953" width="9.7109375" style="105" customWidth="1"/>
    <col min="8954" max="8954" width="9.5703125" style="105" customWidth="1"/>
    <col min="8955" max="8957" width="8.85546875" style="105" customWidth="1"/>
    <col min="8958" max="8958" width="10.140625" style="105" customWidth="1"/>
    <col min="8959" max="8959" width="9.85546875" style="105" customWidth="1"/>
    <col min="8960" max="8960" width="9.7109375" style="105" customWidth="1"/>
    <col min="8961" max="8961" width="10.5703125" style="105" customWidth="1"/>
    <col min="8962" max="8963" width="9.7109375" style="105" customWidth="1"/>
    <col min="8964" max="8964" width="8.7109375" style="105" customWidth="1"/>
    <col min="8965" max="9207" width="9.140625" style="105"/>
    <col min="9208" max="9208" width="21.7109375" style="105" customWidth="1"/>
    <col min="9209" max="9209" width="9.7109375" style="105" customWidth="1"/>
    <col min="9210" max="9210" width="9.5703125" style="105" customWidth="1"/>
    <col min="9211" max="9213" width="8.85546875" style="105" customWidth="1"/>
    <col min="9214" max="9214" width="10.140625" style="105" customWidth="1"/>
    <col min="9215" max="9215" width="9.85546875" style="105" customWidth="1"/>
    <col min="9216" max="9216" width="9.7109375" style="105" customWidth="1"/>
    <col min="9217" max="9217" width="10.5703125" style="105" customWidth="1"/>
    <col min="9218" max="9219" width="9.7109375" style="105" customWidth="1"/>
    <col min="9220" max="9220" width="8.7109375" style="105" customWidth="1"/>
    <col min="9221" max="9463" width="9.140625" style="105"/>
    <col min="9464" max="9464" width="21.7109375" style="105" customWidth="1"/>
    <col min="9465" max="9465" width="9.7109375" style="105" customWidth="1"/>
    <col min="9466" max="9466" width="9.5703125" style="105" customWidth="1"/>
    <col min="9467" max="9469" width="8.85546875" style="105" customWidth="1"/>
    <col min="9470" max="9470" width="10.140625" style="105" customWidth="1"/>
    <col min="9471" max="9471" width="9.85546875" style="105" customWidth="1"/>
    <col min="9472" max="9472" width="9.7109375" style="105" customWidth="1"/>
    <col min="9473" max="9473" width="10.5703125" style="105" customWidth="1"/>
    <col min="9474" max="9475" width="9.7109375" style="105" customWidth="1"/>
    <col min="9476" max="9476" width="8.7109375" style="105" customWidth="1"/>
    <col min="9477" max="9719" width="9.140625" style="105"/>
    <col min="9720" max="9720" width="21.7109375" style="105" customWidth="1"/>
    <col min="9721" max="9721" width="9.7109375" style="105" customWidth="1"/>
    <col min="9722" max="9722" width="9.5703125" style="105" customWidth="1"/>
    <col min="9723" max="9725" width="8.85546875" style="105" customWidth="1"/>
    <col min="9726" max="9726" width="10.140625" style="105" customWidth="1"/>
    <col min="9727" max="9727" width="9.85546875" style="105" customWidth="1"/>
    <col min="9728" max="9728" width="9.7109375" style="105" customWidth="1"/>
    <col min="9729" max="9729" width="10.5703125" style="105" customWidth="1"/>
    <col min="9730" max="9731" width="9.7109375" style="105" customWidth="1"/>
    <col min="9732" max="9732" width="8.7109375" style="105" customWidth="1"/>
    <col min="9733" max="9975" width="9.140625" style="105"/>
    <col min="9976" max="9976" width="21.7109375" style="105" customWidth="1"/>
    <col min="9977" max="9977" width="9.7109375" style="105" customWidth="1"/>
    <col min="9978" max="9978" width="9.5703125" style="105" customWidth="1"/>
    <col min="9979" max="9981" width="8.85546875" style="105" customWidth="1"/>
    <col min="9982" max="9982" width="10.140625" style="105" customWidth="1"/>
    <col min="9983" max="9983" width="9.85546875" style="105" customWidth="1"/>
    <col min="9984" max="9984" width="9.7109375" style="105" customWidth="1"/>
    <col min="9985" max="9985" width="10.5703125" style="105" customWidth="1"/>
    <col min="9986" max="9987" width="9.7109375" style="105" customWidth="1"/>
    <col min="9988" max="9988" width="8.7109375" style="105" customWidth="1"/>
    <col min="9989" max="10231" width="9.140625" style="105"/>
    <col min="10232" max="10232" width="21.7109375" style="105" customWidth="1"/>
    <col min="10233" max="10233" width="9.7109375" style="105" customWidth="1"/>
    <col min="10234" max="10234" width="9.5703125" style="105" customWidth="1"/>
    <col min="10235" max="10237" width="8.85546875" style="105" customWidth="1"/>
    <col min="10238" max="10238" width="10.140625" style="105" customWidth="1"/>
    <col min="10239" max="10239" width="9.85546875" style="105" customWidth="1"/>
    <col min="10240" max="10240" width="9.7109375" style="105" customWidth="1"/>
    <col min="10241" max="10241" width="10.5703125" style="105" customWidth="1"/>
    <col min="10242" max="10243" width="9.7109375" style="105" customWidth="1"/>
    <col min="10244" max="10244" width="8.7109375" style="105" customWidth="1"/>
    <col min="10245" max="10487" width="9.140625" style="105"/>
    <col min="10488" max="10488" width="21.7109375" style="105" customWidth="1"/>
    <col min="10489" max="10489" width="9.7109375" style="105" customWidth="1"/>
    <col min="10490" max="10490" width="9.5703125" style="105" customWidth="1"/>
    <col min="10491" max="10493" width="8.85546875" style="105" customWidth="1"/>
    <col min="10494" max="10494" width="10.140625" style="105" customWidth="1"/>
    <col min="10495" max="10495" width="9.85546875" style="105" customWidth="1"/>
    <col min="10496" max="10496" width="9.7109375" style="105" customWidth="1"/>
    <col min="10497" max="10497" width="10.5703125" style="105" customWidth="1"/>
    <col min="10498" max="10499" width="9.7109375" style="105" customWidth="1"/>
    <col min="10500" max="10500" width="8.7109375" style="105" customWidth="1"/>
    <col min="10501" max="10743" width="9.140625" style="105"/>
    <col min="10744" max="10744" width="21.7109375" style="105" customWidth="1"/>
    <col min="10745" max="10745" width="9.7109375" style="105" customWidth="1"/>
    <col min="10746" max="10746" width="9.5703125" style="105" customWidth="1"/>
    <col min="10747" max="10749" width="8.85546875" style="105" customWidth="1"/>
    <col min="10750" max="10750" width="10.140625" style="105" customWidth="1"/>
    <col min="10751" max="10751" width="9.85546875" style="105" customWidth="1"/>
    <col min="10752" max="10752" width="9.7109375" style="105" customWidth="1"/>
    <col min="10753" max="10753" width="10.5703125" style="105" customWidth="1"/>
    <col min="10754" max="10755" width="9.7109375" style="105" customWidth="1"/>
    <col min="10756" max="10756" width="8.7109375" style="105" customWidth="1"/>
    <col min="10757" max="10999" width="9.140625" style="105"/>
    <col min="11000" max="11000" width="21.7109375" style="105" customWidth="1"/>
    <col min="11001" max="11001" width="9.7109375" style="105" customWidth="1"/>
    <col min="11002" max="11002" width="9.5703125" style="105" customWidth="1"/>
    <col min="11003" max="11005" width="8.85546875" style="105" customWidth="1"/>
    <col min="11006" max="11006" width="10.140625" style="105" customWidth="1"/>
    <col min="11007" max="11007" width="9.85546875" style="105" customWidth="1"/>
    <col min="11008" max="11008" width="9.7109375" style="105" customWidth="1"/>
    <col min="11009" max="11009" width="10.5703125" style="105" customWidth="1"/>
    <col min="11010" max="11011" width="9.7109375" style="105" customWidth="1"/>
    <col min="11012" max="11012" width="8.7109375" style="105" customWidth="1"/>
    <col min="11013" max="11255" width="9.140625" style="105"/>
    <col min="11256" max="11256" width="21.7109375" style="105" customWidth="1"/>
    <col min="11257" max="11257" width="9.7109375" style="105" customWidth="1"/>
    <col min="11258" max="11258" width="9.5703125" style="105" customWidth="1"/>
    <col min="11259" max="11261" width="8.85546875" style="105" customWidth="1"/>
    <col min="11262" max="11262" width="10.140625" style="105" customWidth="1"/>
    <col min="11263" max="11263" width="9.85546875" style="105" customWidth="1"/>
    <col min="11264" max="11264" width="9.7109375" style="105" customWidth="1"/>
    <col min="11265" max="11265" width="10.5703125" style="105" customWidth="1"/>
    <col min="11266" max="11267" width="9.7109375" style="105" customWidth="1"/>
    <col min="11268" max="11268" width="8.7109375" style="105" customWidth="1"/>
    <col min="11269" max="11511" width="9.140625" style="105"/>
    <col min="11512" max="11512" width="21.7109375" style="105" customWidth="1"/>
    <col min="11513" max="11513" width="9.7109375" style="105" customWidth="1"/>
    <col min="11514" max="11514" width="9.5703125" style="105" customWidth="1"/>
    <col min="11515" max="11517" width="8.85546875" style="105" customWidth="1"/>
    <col min="11518" max="11518" width="10.140625" style="105" customWidth="1"/>
    <col min="11519" max="11519" width="9.85546875" style="105" customWidth="1"/>
    <col min="11520" max="11520" width="9.7109375" style="105" customWidth="1"/>
    <col min="11521" max="11521" width="10.5703125" style="105" customWidth="1"/>
    <col min="11522" max="11523" width="9.7109375" style="105" customWidth="1"/>
    <col min="11524" max="11524" width="8.7109375" style="105" customWidth="1"/>
    <col min="11525" max="11767" width="9.140625" style="105"/>
    <col min="11768" max="11768" width="21.7109375" style="105" customWidth="1"/>
    <col min="11769" max="11769" width="9.7109375" style="105" customWidth="1"/>
    <col min="11770" max="11770" width="9.5703125" style="105" customWidth="1"/>
    <col min="11771" max="11773" width="8.85546875" style="105" customWidth="1"/>
    <col min="11774" max="11774" width="10.140625" style="105" customWidth="1"/>
    <col min="11775" max="11775" width="9.85546875" style="105" customWidth="1"/>
    <col min="11776" max="11776" width="9.7109375" style="105" customWidth="1"/>
    <col min="11777" max="11777" width="10.5703125" style="105" customWidth="1"/>
    <col min="11778" max="11779" width="9.7109375" style="105" customWidth="1"/>
    <col min="11780" max="11780" width="8.7109375" style="105" customWidth="1"/>
    <col min="11781" max="12023" width="9.140625" style="105"/>
    <col min="12024" max="12024" width="21.7109375" style="105" customWidth="1"/>
    <col min="12025" max="12025" width="9.7109375" style="105" customWidth="1"/>
    <col min="12026" max="12026" width="9.5703125" style="105" customWidth="1"/>
    <col min="12027" max="12029" width="8.85546875" style="105" customWidth="1"/>
    <col min="12030" max="12030" width="10.140625" style="105" customWidth="1"/>
    <col min="12031" max="12031" width="9.85546875" style="105" customWidth="1"/>
    <col min="12032" max="12032" width="9.7109375" style="105" customWidth="1"/>
    <col min="12033" max="12033" width="10.5703125" style="105" customWidth="1"/>
    <col min="12034" max="12035" width="9.7109375" style="105" customWidth="1"/>
    <col min="12036" max="12036" width="8.7109375" style="105" customWidth="1"/>
    <col min="12037" max="12279" width="9.140625" style="105"/>
    <col min="12280" max="12280" width="21.7109375" style="105" customWidth="1"/>
    <col min="12281" max="12281" width="9.7109375" style="105" customWidth="1"/>
    <col min="12282" max="12282" width="9.5703125" style="105" customWidth="1"/>
    <col min="12283" max="12285" width="8.85546875" style="105" customWidth="1"/>
    <col min="12286" max="12286" width="10.140625" style="105" customWidth="1"/>
    <col min="12287" max="12287" width="9.85546875" style="105" customWidth="1"/>
    <col min="12288" max="12288" width="9.7109375" style="105" customWidth="1"/>
    <col min="12289" max="12289" width="10.5703125" style="105" customWidth="1"/>
    <col min="12290" max="12291" width="9.7109375" style="105" customWidth="1"/>
    <col min="12292" max="12292" width="8.7109375" style="105" customWidth="1"/>
    <col min="12293" max="12535" width="9.140625" style="105"/>
    <col min="12536" max="12536" width="21.7109375" style="105" customWidth="1"/>
    <col min="12537" max="12537" width="9.7109375" style="105" customWidth="1"/>
    <col min="12538" max="12538" width="9.5703125" style="105" customWidth="1"/>
    <col min="12539" max="12541" width="8.85546875" style="105" customWidth="1"/>
    <col min="12542" max="12542" width="10.140625" style="105" customWidth="1"/>
    <col min="12543" max="12543" width="9.85546875" style="105" customWidth="1"/>
    <col min="12544" max="12544" width="9.7109375" style="105" customWidth="1"/>
    <col min="12545" max="12545" width="10.5703125" style="105" customWidth="1"/>
    <col min="12546" max="12547" width="9.7109375" style="105" customWidth="1"/>
    <col min="12548" max="12548" width="8.7109375" style="105" customWidth="1"/>
    <col min="12549" max="12791" width="9.140625" style="105"/>
    <col min="12792" max="12792" width="21.7109375" style="105" customWidth="1"/>
    <col min="12793" max="12793" width="9.7109375" style="105" customWidth="1"/>
    <col min="12794" max="12794" width="9.5703125" style="105" customWidth="1"/>
    <col min="12795" max="12797" width="8.85546875" style="105" customWidth="1"/>
    <col min="12798" max="12798" width="10.140625" style="105" customWidth="1"/>
    <col min="12799" max="12799" width="9.85546875" style="105" customWidth="1"/>
    <col min="12800" max="12800" width="9.7109375" style="105" customWidth="1"/>
    <col min="12801" max="12801" width="10.5703125" style="105" customWidth="1"/>
    <col min="12802" max="12803" width="9.7109375" style="105" customWidth="1"/>
    <col min="12804" max="12804" width="8.7109375" style="105" customWidth="1"/>
    <col min="12805" max="13047" width="9.140625" style="105"/>
    <col min="13048" max="13048" width="21.7109375" style="105" customWidth="1"/>
    <col min="13049" max="13049" width="9.7109375" style="105" customWidth="1"/>
    <col min="13050" max="13050" width="9.5703125" style="105" customWidth="1"/>
    <col min="13051" max="13053" width="8.85546875" style="105" customWidth="1"/>
    <col min="13054" max="13054" width="10.140625" style="105" customWidth="1"/>
    <col min="13055" max="13055" width="9.85546875" style="105" customWidth="1"/>
    <col min="13056" max="13056" width="9.7109375" style="105" customWidth="1"/>
    <col min="13057" max="13057" width="10.5703125" style="105" customWidth="1"/>
    <col min="13058" max="13059" width="9.7109375" style="105" customWidth="1"/>
    <col min="13060" max="13060" width="8.7109375" style="105" customWidth="1"/>
    <col min="13061" max="13303" width="9.140625" style="105"/>
    <col min="13304" max="13304" width="21.7109375" style="105" customWidth="1"/>
    <col min="13305" max="13305" width="9.7109375" style="105" customWidth="1"/>
    <col min="13306" max="13306" width="9.5703125" style="105" customWidth="1"/>
    <col min="13307" max="13309" width="8.85546875" style="105" customWidth="1"/>
    <col min="13310" max="13310" width="10.140625" style="105" customWidth="1"/>
    <col min="13311" max="13311" width="9.85546875" style="105" customWidth="1"/>
    <col min="13312" max="13312" width="9.7109375" style="105" customWidth="1"/>
    <col min="13313" max="13313" width="10.5703125" style="105" customWidth="1"/>
    <col min="13314" max="13315" width="9.7109375" style="105" customWidth="1"/>
    <col min="13316" max="13316" width="8.7109375" style="105" customWidth="1"/>
    <col min="13317" max="13559" width="9.140625" style="105"/>
    <col min="13560" max="13560" width="21.7109375" style="105" customWidth="1"/>
    <col min="13561" max="13561" width="9.7109375" style="105" customWidth="1"/>
    <col min="13562" max="13562" width="9.5703125" style="105" customWidth="1"/>
    <col min="13563" max="13565" width="8.85546875" style="105" customWidth="1"/>
    <col min="13566" max="13566" width="10.140625" style="105" customWidth="1"/>
    <col min="13567" max="13567" width="9.85546875" style="105" customWidth="1"/>
    <col min="13568" max="13568" width="9.7109375" style="105" customWidth="1"/>
    <col min="13569" max="13569" width="10.5703125" style="105" customWidth="1"/>
    <col min="13570" max="13571" width="9.7109375" style="105" customWidth="1"/>
    <col min="13572" max="13572" width="8.7109375" style="105" customWidth="1"/>
    <col min="13573" max="13815" width="9.140625" style="105"/>
    <col min="13816" max="13816" width="21.7109375" style="105" customWidth="1"/>
    <col min="13817" max="13817" width="9.7109375" style="105" customWidth="1"/>
    <col min="13818" max="13818" width="9.5703125" style="105" customWidth="1"/>
    <col min="13819" max="13821" width="8.85546875" style="105" customWidth="1"/>
    <col min="13822" max="13822" width="10.140625" style="105" customWidth="1"/>
    <col min="13823" max="13823" width="9.85546875" style="105" customWidth="1"/>
    <col min="13824" max="13824" width="9.7109375" style="105" customWidth="1"/>
    <col min="13825" max="13825" width="10.5703125" style="105" customWidth="1"/>
    <col min="13826" max="13827" width="9.7109375" style="105" customWidth="1"/>
    <col min="13828" max="13828" width="8.7109375" style="105" customWidth="1"/>
    <col min="13829" max="14071" width="9.140625" style="105"/>
    <col min="14072" max="14072" width="21.7109375" style="105" customWidth="1"/>
    <col min="14073" max="14073" width="9.7109375" style="105" customWidth="1"/>
    <col min="14074" max="14074" width="9.5703125" style="105" customWidth="1"/>
    <col min="14075" max="14077" width="8.85546875" style="105" customWidth="1"/>
    <col min="14078" max="14078" width="10.140625" style="105" customWidth="1"/>
    <col min="14079" max="14079" width="9.85546875" style="105" customWidth="1"/>
    <col min="14080" max="14080" width="9.7109375" style="105" customWidth="1"/>
    <col min="14081" max="14081" width="10.5703125" style="105" customWidth="1"/>
    <col min="14082" max="14083" width="9.7109375" style="105" customWidth="1"/>
    <col min="14084" max="14084" width="8.7109375" style="105" customWidth="1"/>
    <col min="14085" max="14327" width="9.140625" style="105"/>
    <col min="14328" max="14328" width="21.7109375" style="105" customWidth="1"/>
    <col min="14329" max="14329" width="9.7109375" style="105" customWidth="1"/>
    <col min="14330" max="14330" width="9.5703125" style="105" customWidth="1"/>
    <col min="14331" max="14333" width="8.85546875" style="105" customWidth="1"/>
    <col min="14334" max="14334" width="10.140625" style="105" customWidth="1"/>
    <col min="14335" max="14335" width="9.85546875" style="105" customWidth="1"/>
    <col min="14336" max="14336" width="9.7109375" style="105" customWidth="1"/>
    <col min="14337" max="14337" width="10.5703125" style="105" customWidth="1"/>
    <col min="14338" max="14339" width="9.7109375" style="105" customWidth="1"/>
    <col min="14340" max="14340" width="8.7109375" style="105" customWidth="1"/>
    <col min="14341" max="14583" width="9.140625" style="105"/>
    <col min="14584" max="14584" width="21.7109375" style="105" customWidth="1"/>
    <col min="14585" max="14585" width="9.7109375" style="105" customWidth="1"/>
    <col min="14586" max="14586" width="9.5703125" style="105" customWidth="1"/>
    <col min="14587" max="14589" width="8.85546875" style="105" customWidth="1"/>
    <col min="14590" max="14590" width="10.140625" style="105" customWidth="1"/>
    <col min="14591" max="14591" width="9.85546875" style="105" customWidth="1"/>
    <col min="14592" max="14592" width="9.7109375" style="105" customWidth="1"/>
    <col min="14593" max="14593" width="10.5703125" style="105" customWidth="1"/>
    <col min="14594" max="14595" width="9.7109375" style="105" customWidth="1"/>
    <col min="14596" max="14596" width="8.7109375" style="105" customWidth="1"/>
    <col min="14597" max="14839" width="9.140625" style="105"/>
    <col min="14840" max="14840" width="21.7109375" style="105" customWidth="1"/>
    <col min="14841" max="14841" width="9.7109375" style="105" customWidth="1"/>
    <col min="14842" max="14842" width="9.5703125" style="105" customWidth="1"/>
    <col min="14843" max="14845" width="8.85546875" style="105" customWidth="1"/>
    <col min="14846" max="14846" width="10.140625" style="105" customWidth="1"/>
    <col min="14847" max="14847" width="9.85546875" style="105" customWidth="1"/>
    <col min="14848" max="14848" width="9.7109375" style="105" customWidth="1"/>
    <col min="14849" max="14849" width="10.5703125" style="105" customWidth="1"/>
    <col min="14850" max="14851" width="9.7109375" style="105" customWidth="1"/>
    <col min="14852" max="14852" width="8.7109375" style="105" customWidth="1"/>
    <col min="14853" max="15095" width="9.140625" style="105"/>
    <col min="15096" max="15096" width="21.7109375" style="105" customWidth="1"/>
    <col min="15097" max="15097" width="9.7109375" style="105" customWidth="1"/>
    <col min="15098" max="15098" width="9.5703125" style="105" customWidth="1"/>
    <col min="15099" max="15101" width="8.85546875" style="105" customWidth="1"/>
    <col min="15102" max="15102" width="10.140625" style="105" customWidth="1"/>
    <col min="15103" max="15103" width="9.85546875" style="105" customWidth="1"/>
    <col min="15104" max="15104" width="9.7109375" style="105" customWidth="1"/>
    <col min="15105" max="15105" width="10.5703125" style="105" customWidth="1"/>
    <col min="15106" max="15107" width="9.7109375" style="105" customWidth="1"/>
    <col min="15108" max="15108" width="8.7109375" style="105" customWidth="1"/>
    <col min="15109" max="15351" width="9.140625" style="105"/>
    <col min="15352" max="15352" width="21.7109375" style="105" customWidth="1"/>
    <col min="15353" max="15353" width="9.7109375" style="105" customWidth="1"/>
    <col min="15354" max="15354" width="9.5703125" style="105" customWidth="1"/>
    <col min="15355" max="15357" width="8.85546875" style="105" customWidth="1"/>
    <col min="15358" max="15358" width="10.140625" style="105" customWidth="1"/>
    <col min="15359" max="15359" width="9.85546875" style="105" customWidth="1"/>
    <col min="15360" max="15360" width="9.7109375" style="105" customWidth="1"/>
    <col min="15361" max="15361" width="10.5703125" style="105" customWidth="1"/>
    <col min="15362" max="15363" width="9.7109375" style="105" customWidth="1"/>
    <col min="15364" max="15364" width="8.7109375" style="105" customWidth="1"/>
    <col min="15365" max="15607" width="9.140625" style="105"/>
    <col min="15608" max="15608" width="21.7109375" style="105" customWidth="1"/>
    <col min="15609" max="15609" width="9.7109375" style="105" customWidth="1"/>
    <col min="15610" max="15610" width="9.5703125" style="105" customWidth="1"/>
    <col min="15611" max="15613" width="8.85546875" style="105" customWidth="1"/>
    <col min="15614" max="15614" width="10.140625" style="105" customWidth="1"/>
    <col min="15615" max="15615" width="9.85546875" style="105" customWidth="1"/>
    <col min="15616" max="15616" width="9.7109375" style="105" customWidth="1"/>
    <col min="15617" max="15617" width="10.5703125" style="105" customWidth="1"/>
    <col min="15618" max="15619" width="9.7109375" style="105" customWidth="1"/>
    <col min="15620" max="15620" width="8.7109375" style="105" customWidth="1"/>
    <col min="15621" max="15863" width="9.140625" style="105"/>
    <col min="15864" max="15864" width="21.7109375" style="105" customWidth="1"/>
    <col min="15865" max="15865" width="9.7109375" style="105" customWidth="1"/>
    <col min="15866" max="15866" width="9.5703125" style="105" customWidth="1"/>
    <col min="15867" max="15869" width="8.85546875" style="105" customWidth="1"/>
    <col min="15870" max="15870" width="10.140625" style="105" customWidth="1"/>
    <col min="15871" max="15871" width="9.85546875" style="105" customWidth="1"/>
    <col min="15872" max="15872" width="9.7109375" style="105" customWidth="1"/>
    <col min="15873" max="15873" width="10.5703125" style="105" customWidth="1"/>
    <col min="15874" max="15875" width="9.7109375" style="105" customWidth="1"/>
    <col min="15876" max="15876" width="8.7109375" style="105" customWidth="1"/>
    <col min="15877" max="16119" width="9.140625" style="105"/>
    <col min="16120" max="16120" width="21.7109375" style="105" customWidth="1"/>
    <col min="16121" max="16121" width="9.7109375" style="105" customWidth="1"/>
    <col min="16122" max="16122" width="9.5703125" style="105" customWidth="1"/>
    <col min="16123" max="16125" width="8.85546875" style="105" customWidth="1"/>
    <col min="16126" max="16126" width="10.140625" style="105" customWidth="1"/>
    <col min="16127" max="16127" width="9.85546875" style="105" customWidth="1"/>
    <col min="16128" max="16128" width="9.7109375" style="105" customWidth="1"/>
    <col min="16129" max="16129" width="10.5703125" style="105" customWidth="1"/>
    <col min="16130" max="16131" width="9.7109375" style="105" customWidth="1"/>
    <col min="16132" max="16132" width="8.7109375" style="105" customWidth="1"/>
    <col min="16133" max="16384" width="9.140625" style="105"/>
  </cols>
  <sheetData>
    <row r="1" spans="1:22" ht="29.25" customHeight="1">
      <c r="A1" s="438" t="s">
        <v>164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</row>
    <row r="2" spans="1:2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P2" s="107" t="s">
        <v>102</v>
      </c>
    </row>
    <row r="3" spans="1:22" ht="14.25" customHeight="1">
      <c r="A3" s="414"/>
      <c r="B3" s="412" t="s">
        <v>114</v>
      </c>
      <c r="C3" s="412"/>
      <c r="D3" s="412"/>
      <c r="E3" s="413" t="s">
        <v>60</v>
      </c>
      <c r="F3" s="415"/>
      <c r="G3" s="415"/>
      <c r="H3" s="415"/>
      <c r="I3" s="415"/>
      <c r="J3" s="415"/>
      <c r="K3" s="406" t="s">
        <v>125</v>
      </c>
      <c r="L3" s="407"/>
      <c r="M3" s="408"/>
      <c r="N3" s="412" t="s">
        <v>61</v>
      </c>
      <c r="O3" s="412"/>
      <c r="P3" s="413"/>
      <c r="Q3" s="108"/>
    </row>
    <row r="4" spans="1:22" ht="35.25" customHeight="1">
      <c r="A4" s="414"/>
      <c r="B4" s="412"/>
      <c r="C4" s="412"/>
      <c r="D4" s="412"/>
      <c r="E4" s="412" t="s">
        <v>59</v>
      </c>
      <c r="F4" s="412"/>
      <c r="G4" s="412"/>
      <c r="H4" s="412" t="s">
        <v>58</v>
      </c>
      <c r="I4" s="412"/>
      <c r="J4" s="412"/>
      <c r="K4" s="409"/>
      <c r="L4" s="410"/>
      <c r="M4" s="411"/>
      <c r="N4" s="412"/>
      <c r="O4" s="412"/>
      <c r="P4" s="413"/>
      <c r="Q4" s="108"/>
    </row>
    <row r="5" spans="1:22" ht="36" customHeight="1">
      <c r="A5" s="414"/>
      <c r="B5" s="341" t="s">
        <v>156</v>
      </c>
      <c r="C5" s="341" t="s">
        <v>113</v>
      </c>
      <c r="D5" s="341" t="s">
        <v>162</v>
      </c>
      <c r="E5" s="341" t="s">
        <v>156</v>
      </c>
      <c r="F5" s="341" t="s">
        <v>113</v>
      </c>
      <c r="G5" s="341" t="s">
        <v>162</v>
      </c>
      <c r="H5" s="341" t="s">
        <v>156</v>
      </c>
      <c r="I5" s="341" t="s">
        <v>113</v>
      </c>
      <c r="J5" s="341" t="s">
        <v>162</v>
      </c>
      <c r="K5" s="341" t="s">
        <v>156</v>
      </c>
      <c r="L5" s="341" t="s">
        <v>113</v>
      </c>
      <c r="M5" s="341" t="s">
        <v>162</v>
      </c>
      <c r="N5" s="341" t="s">
        <v>156</v>
      </c>
      <c r="O5" s="341" t="s">
        <v>113</v>
      </c>
      <c r="P5" s="342" t="s">
        <v>162</v>
      </c>
      <c r="Q5" s="108"/>
    </row>
    <row r="6" spans="1:22">
      <c r="A6" s="62" t="s">
        <v>65</v>
      </c>
      <c r="B6" s="169">
        <f>SUM(B7:B26)</f>
        <v>72498</v>
      </c>
      <c r="C6" s="169">
        <f>SUM(C7:C26)</f>
        <v>78002</v>
      </c>
      <c r="D6" s="110">
        <f>B6/C6*100</f>
        <v>92.943770672546862</v>
      </c>
      <c r="E6" s="109">
        <v>4639</v>
      </c>
      <c r="F6" s="230">
        <v>9148</v>
      </c>
      <c r="G6" s="111">
        <f>E6/F6*100</f>
        <v>50.710537822474855</v>
      </c>
      <c r="H6" s="109">
        <f>SUM(H7:H26)</f>
        <v>67859</v>
      </c>
      <c r="I6" s="109">
        <f>SUM(I7:I26)</f>
        <v>68854</v>
      </c>
      <c r="J6" s="111">
        <f>H6/I6*100</f>
        <v>98.554913294797686</v>
      </c>
      <c r="K6" s="109">
        <f>SUM(K7:K26)</f>
        <v>242253</v>
      </c>
      <c r="L6" s="109">
        <f>SUM(L7:L26)</f>
        <v>257253</v>
      </c>
      <c r="M6" s="111">
        <f>K6/L6%</f>
        <v>94.169164207997568</v>
      </c>
      <c r="N6" s="350">
        <f>B6+K6</f>
        <v>314751</v>
      </c>
      <c r="O6" s="350">
        <f>C6+L6</f>
        <v>335255</v>
      </c>
      <c r="P6" s="351">
        <f>N6/O6%</f>
        <v>93.884058403304948</v>
      </c>
      <c r="Q6" s="313"/>
      <c r="R6" s="313"/>
      <c r="S6" s="306"/>
      <c r="T6" s="313"/>
      <c r="U6" s="313"/>
      <c r="V6" s="306"/>
    </row>
    <row r="7" spans="1:22">
      <c r="A7" s="67" t="s">
        <v>66</v>
      </c>
      <c r="B7" s="171">
        <f>E7+H7</f>
        <v>9220</v>
      </c>
      <c r="C7" s="171">
        <f>F7+I7</f>
        <v>9950</v>
      </c>
      <c r="D7" s="328">
        <f t="shared" ref="D7" si="0">B7/C7*100</f>
        <v>92.663316582914561</v>
      </c>
      <c r="E7" s="109">
        <v>51</v>
      </c>
      <c r="F7" s="109">
        <v>119</v>
      </c>
      <c r="G7" s="111">
        <f t="shared" ref="G7:G21" si="1">E7/F7*100</f>
        <v>42.857142857142854</v>
      </c>
      <c r="H7" s="109">
        <v>9169</v>
      </c>
      <c r="I7" s="109">
        <v>9831</v>
      </c>
      <c r="J7" s="111">
        <f t="shared" ref="J7:J26" si="2">H7/I7*100</f>
        <v>93.26619875902756</v>
      </c>
      <c r="K7" s="109">
        <v>3245</v>
      </c>
      <c r="L7" s="109">
        <v>4968</v>
      </c>
      <c r="M7" s="111">
        <f t="shared" ref="M7:M23" si="3">K7/L7%</f>
        <v>65.318035426731086</v>
      </c>
      <c r="N7" s="236">
        <f t="shared" ref="N7:N26" si="4">B7+K7</f>
        <v>12465</v>
      </c>
      <c r="O7" s="236">
        <f t="shared" ref="O7:O26" si="5">C7+L7</f>
        <v>14918</v>
      </c>
      <c r="P7" s="282">
        <f t="shared" ref="P7:P26" si="6">N7/O7%</f>
        <v>83.556777047861644</v>
      </c>
      <c r="Q7" s="313"/>
      <c r="R7" s="313"/>
      <c r="S7" s="306"/>
      <c r="T7" s="313"/>
      <c r="U7" s="313"/>
      <c r="V7" s="306"/>
    </row>
    <row r="8" spans="1:22">
      <c r="A8" s="68" t="s">
        <v>67</v>
      </c>
      <c r="B8" s="171">
        <f t="shared" ref="B8:C11" si="7">E8+H8</f>
        <v>874</v>
      </c>
      <c r="C8" s="171">
        <f t="shared" si="7"/>
        <v>715</v>
      </c>
      <c r="D8" s="328">
        <f t="shared" ref="D8:D11" si="8">B8/C8*100</f>
        <v>122.23776223776224</v>
      </c>
      <c r="E8" s="109">
        <v>112</v>
      </c>
      <c r="F8" s="109">
        <v>134</v>
      </c>
      <c r="G8" s="111">
        <f t="shared" si="1"/>
        <v>83.582089552238799</v>
      </c>
      <c r="H8" s="109">
        <v>762</v>
      </c>
      <c r="I8" s="109">
        <v>581</v>
      </c>
      <c r="J8" s="111">
        <f t="shared" si="2"/>
        <v>131.15318416523237</v>
      </c>
      <c r="K8" s="109">
        <v>11700</v>
      </c>
      <c r="L8" s="109">
        <v>9900</v>
      </c>
      <c r="M8" s="111">
        <f t="shared" si="3"/>
        <v>118.18181818181819</v>
      </c>
      <c r="N8" s="236">
        <f t="shared" si="4"/>
        <v>12574</v>
      </c>
      <c r="O8" s="236">
        <f t="shared" si="5"/>
        <v>10615</v>
      </c>
      <c r="P8" s="282">
        <f t="shared" si="6"/>
        <v>118.45501648610457</v>
      </c>
      <c r="Q8" s="313"/>
      <c r="R8" s="313"/>
      <c r="S8" s="306"/>
      <c r="T8" s="313"/>
      <c r="U8" s="313"/>
      <c r="V8" s="306"/>
    </row>
    <row r="9" spans="1:22">
      <c r="A9" s="68" t="s">
        <v>68</v>
      </c>
      <c r="B9" s="171">
        <f t="shared" si="7"/>
        <v>8446</v>
      </c>
      <c r="C9" s="171">
        <f t="shared" si="7"/>
        <v>8154</v>
      </c>
      <c r="D9" s="328">
        <f t="shared" si="8"/>
        <v>103.58106450821683</v>
      </c>
      <c r="E9" s="109">
        <v>957</v>
      </c>
      <c r="F9" s="109">
        <v>915</v>
      </c>
      <c r="G9" s="111">
        <f t="shared" si="1"/>
        <v>104.59016393442624</v>
      </c>
      <c r="H9" s="109">
        <v>7489</v>
      </c>
      <c r="I9" s="109">
        <v>7239</v>
      </c>
      <c r="J9" s="111">
        <f t="shared" si="2"/>
        <v>103.45351567896117</v>
      </c>
      <c r="K9" s="109">
        <v>20285</v>
      </c>
      <c r="L9" s="109">
        <v>20345</v>
      </c>
      <c r="M9" s="111">
        <f t="shared" si="3"/>
        <v>99.70508724502335</v>
      </c>
      <c r="N9" s="236">
        <f t="shared" si="4"/>
        <v>28731</v>
      </c>
      <c r="O9" s="236">
        <f t="shared" si="5"/>
        <v>28499</v>
      </c>
      <c r="P9" s="282">
        <f t="shared" si="6"/>
        <v>100.81406365135618</v>
      </c>
      <c r="Q9" s="313"/>
      <c r="R9" s="313"/>
      <c r="S9" s="306"/>
      <c r="T9" s="313"/>
      <c r="U9" s="313"/>
      <c r="V9" s="306"/>
    </row>
    <row r="10" spans="1:22">
      <c r="A10" s="68" t="s">
        <v>69</v>
      </c>
      <c r="B10" s="171">
        <f t="shared" si="7"/>
        <v>4860</v>
      </c>
      <c r="C10" s="171">
        <f t="shared" si="7"/>
        <v>9331</v>
      </c>
      <c r="D10" s="328">
        <f t="shared" si="8"/>
        <v>52.084449683849535</v>
      </c>
      <c r="E10" s="109">
        <v>54</v>
      </c>
      <c r="F10" s="109">
        <v>71</v>
      </c>
      <c r="G10" s="111">
        <f t="shared" si="1"/>
        <v>76.056338028169009</v>
      </c>
      <c r="H10" s="109">
        <v>4806</v>
      </c>
      <c r="I10" s="109">
        <v>9260</v>
      </c>
      <c r="J10" s="111">
        <f t="shared" si="2"/>
        <v>51.900647948164149</v>
      </c>
      <c r="K10" s="109">
        <v>14458</v>
      </c>
      <c r="L10" s="109">
        <v>19536</v>
      </c>
      <c r="M10" s="111">
        <f t="shared" si="3"/>
        <v>74.006961506961503</v>
      </c>
      <c r="N10" s="236">
        <f t="shared" si="4"/>
        <v>19318</v>
      </c>
      <c r="O10" s="236">
        <f t="shared" si="5"/>
        <v>28867</v>
      </c>
      <c r="P10" s="282">
        <f t="shared" si="6"/>
        <v>66.920705303633909</v>
      </c>
      <c r="Q10" s="313"/>
      <c r="R10" s="313"/>
      <c r="S10" s="306"/>
      <c r="T10" s="313"/>
      <c r="U10" s="313"/>
      <c r="V10" s="306"/>
    </row>
    <row r="11" spans="1:22">
      <c r="A11" s="68" t="s">
        <v>70</v>
      </c>
      <c r="B11" s="171">
        <f t="shared" si="7"/>
        <v>675</v>
      </c>
      <c r="C11" s="171">
        <f t="shared" si="7"/>
        <v>315</v>
      </c>
      <c r="D11" s="328">
        <f t="shared" si="8"/>
        <v>214.28571428571428</v>
      </c>
      <c r="E11" s="109">
        <v>170</v>
      </c>
      <c r="F11" s="109">
        <v>5</v>
      </c>
      <c r="G11" s="64">
        <f t="shared" si="1"/>
        <v>3400</v>
      </c>
      <c r="H11" s="109">
        <v>505</v>
      </c>
      <c r="I11" s="109">
        <v>310</v>
      </c>
      <c r="J11" s="64">
        <f t="shared" si="2"/>
        <v>162.90322580645162</v>
      </c>
      <c r="K11" s="109">
        <v>1980</v>
      </c>
      <c r="L11" s="109">
        <v>1450</v>
      </c>
      <c r="M11" s="111">
        <f t="shared" si="3"/>
        <v>136.55172413793105</v>
      </c>
      <c r="N11" s="236">
        <f t="shared" si="4"/>
        <v>2655</v>
      </c>
      <c r="O11" s="236">
        <f t="shared" si="5"/>
        <v>1765</v>
      </c>
      <c r="P11" s="282">
        <f t="shared" si="6"/>
        <v>150.42492917847028</v>
      </c>
      <c r="Q11" s="313"/>
      <c r="R11" s="313"/>
      <c r="S11" s="306"/>
      <c r="T11" s="313"/>
      <c r="U11" s="313"/>
      <c r="V11" s="306"/>
    </row>
    <row r="12" spans="1:22">
      <c r="A12" s="68" t="s">
        <v>71</v>
      </c>
      <c r="B12" s="171">
        <f t="shared" ref="B12:B21" si="9">E12+H12</f>
        <v>6513</v>
      </c>
      <c r="C12" s="171">
        <f t="shared" ref="C12:C21" si="10">F12+I12</f>
        <v>6534</v>
      </c>
      <c r="D12" s="328">
        <f t="shared" ref="D12:D23" si="11">B12/C12*100</f>
        <v>99.678604224058759</v>
      </c>
      <c r="E12" s="109">
        <v>77</v>
      </c>
      <c r="F12" s="109">
        <v>252</v>
      </c>
      <c r="G12" s="111">
        <f t="shared" si="1"/>
        <v>30.555555555555557</v>
      </c>
      <c r="H12" s="109">
        <v>6436</v>
      </c>
      <c r="I12" s="109">
        <v>6282</v>
      </c>
      <c r="J12" s="111">
        <f t="shared" si="2"/>
        <v>102.45144858325375</v>
      </c>
      <c r="K12" s="109">
        <v>8089</v>
      </c>
      <c r="L12" s="109">
        <v>7868</v>
      </c>
      <c r="M12" s="111">
        <f t="shared" si="3"/>
        <v>102.80884595831215</v>
      </c>
      <c r="N12" s="236">
        <f t="shared" si="4"/>
        <v>14602</v>
      </c>
      <c r="O12" s="236">
        <f t="shared" si="5"/>
        <v>14402</v>
      </c>
      <c r="P12" s="282">
        <f t="shared" si="6"/>
        <v>101.38869601444243</v>
      </c>
      <c r="Q12" s="313"/>
      <c r="R12" s="313"/>
      <c r="S12" s="306"/>
      <c r="T12" s="313"/>
      <c r="U12" s="313"/>
      <c r="V12" s="306"/>
    </row>
    <row r="13" spans="1:22">
      <c r="A13" s="68" t="s">
        <v>72</v>
      </c>
      <c r="B13" s="171">
        <f t="shared" si="9"/>
        <v>12186</v>
      </c>
      <c r="C13" s="171">
        <f t="shared" si="10"/>
        <v>10576</v>
      </c>
      <c r="D13" s="328">
        <f t="shared" si="11"/>
        <v>115.2231467473525</v>
      </c>
      <c r="E13" s="109">
        <v>218</v>
      </c>
      <c r="F13" s="185">
        <v>704</v>
      </c>
      <c r="G13" s="111">
        <f t="shared" si="1"/>
        <v>30.96590909090909</v>
      </c>
      <c r="H13" s="109">
        <v>11968</v>
      </c>
      <c r="I13" s="109">
        <v>9872</v>
      </c>
      <c r="J13" s="111">
        <f t="shared" si="2"/>
        <v>121.23176661264181</v>
      </c>
      <c r="K13" s="109">
        <v>27260</v>
      </c>
      <c r="L13" s="109">
        <v>26816</v>
      </c>
      <c r="M13" s="111">
        <f t="shared" si="3"/>
        <v>101.65572792362768</v>
      </c>
      <c r="N13" s="236">
        <f t="shared" si="4"/>
        <v>39446</v>
      </c>
      <c r="O13" s="236">
        <f t="shared" si="5"/>
        <v>37392</v>
      </c>
      <c r="P13" s="282">
        <f t="shared" si="6"/>
        <v>105.49315361574668</v>
      </c>
      <c r="Q13" s="313"/>
      <c r="R13" s="313"/>
      <c r="S13" s="306"/>
      <c r="T13" s="313"/>
      <c r="U13" s="313"/>
      <c r="V13" s="306"/>
    </row>
    <row r="14" spans="1:22">
      <c r="A14" s="68" t="s">
        <v>73</v>
      </c>
      <c r="B14" s="171">
        <v>5147</v>
      </c>
      <c r="C14" s="171">
        <f t="shared" si="10"/>
        <v>6079</v>
      </c>
      <c r="D14" s="328">
        <f t="shared" si="11"/>
        <v>84.668531008389536</v>
      </c>
      <c r="E14" s="109" t="s">
        <v>200</v>
      </c>
      <c r="F14" s="109">
        <v>1480</v>
      </c>
      <c r="G14" s="111" t="s">
        <v>200</v>
      </c>
      <c r="H14" s="109">
        <v>4647</v>
      </c>
      <c r="I14" s="109">
        <v>4599</v>
      </c>
      <c r="J14" s="111">
        <f t="shared" si="2"/>
        <v>101.0437051532942</v>
      </c>
      <c r="K14" s="109">
        <v>11593</v>
      </c>
      <c r="L14" s="109">
        <v>12120</v>
      </c>
      <c r="M14" s="111">
        <f t="shared" si="3"/>
        <v>95.651815181518145</v>
      </c>
      <c r="N14" s="236">
        <f t="shared" si="4"/>
        <v>16740</v>
      </c>
      <c r="O14" s="236">
        <f t="shared" si="5"/>
        <v>18199</v>
      </c>
      <c r="P14" s="282">
        <f t="shared" si="6"/>
        <v>91.983075993186432</v>
      </c>
      <c r="Q14" s="313"/>
      <c r="R14" s="313"/>
      <c r="S14" s="306"/>
      <c r="T14" s="313"/>
      <c r="U14" s="313"/>
      <c r="V14" s="306"/>
    </row>
    <row r="15" spans="1:22">
      <c r="A15" s="68" t="s">
        <v>74</v>
      </c>
      <c r="B15" s="171">
        <f t="shared" si="9"/>
        <v>2470</v>
      </c>
      <c r="C15" s="171">
        <f t="shared" si="10"/>
        <v>3153</v>
      </c>
      <c r="D15" s="328">
        <f t="shared" si="11"/>
        <v>78.338090707262921</v>
      </c>
      <c r="E15" s="109">
        <v>21</v>
      </c>
      <c r="F15" s="109">
        <v>621</v>
      </c>
      <c r="G15" s="111">
        <f t="shared" si="1"/>
        <v>3.3816425120772946</v>
      </c>
      <c r="H15" s="109">
        <v>2449</v>
      </c>
      <c r="I15" s="109">
        <v>2532</v>
      </c>
      <c r="J15" s="111">
        <f t="shared" si="2"/>
        <v>96.7219589257504</v>
      </c>
      <c r="K15" s="109">
        <v>5812</v>
      </c>
      <c r="L15" s="109">
        <v>5653</v>
      </c>
      <c r="M15" s="111">
        <f t="shared" si="3"/>
        <v>102.8126658411463</v>
      </c>
      <c r="N15" s="236">
        <f t="shared" si="4"/>
        <v>8282</v>
      </c>
      <c r="O15" s="236">
        <f t="shared" si="5"/>
        <v>8806</v>
      </c>
      <c r="P15" s="282">
        <f t="shared" si="6"/>
        <v>94.049511696570519</v>
      </c>
      <c r="Q15" s="313"/>
      <c r="R15" s="313"/>
      <c r="S15" s="306"/>
      <c r="T15" s="313"/>
      <c r="U15" s="313"/>
      <c r="V15" s="306"/>
    </row>
    <row r="16" spans="1:22" ht="14.25" customHeight="1">
      <c r="A16" s="68" t="s">
        <v>75</v>
      </c>
      <c r="B16" s="171">
        <f t="shared" si="9"/>
        <v>151</v>
      </c>
      <c r="C16" s="171">
        <f t="shared" si="10"/>
        <v>153</v>
      </c>
      <c r="D16" s="328">
        <f t="shared" si="11"/>
        <v>98.692810457516345</v>
      </c>
      <c r="E16" s="109">
        <v>5</v>
      </c>
      <c r="F16" s="185">
        <v>12</v>
      </c>
      <c r="G16" s="64">
        <f t="shared" si="1"/>
        <v>41.666666666666671</v>
      </c>
      <c r="H16" s="109">
        <v>146</v>
      </c>
      <c r="I16" s="109">
        <v>141</v>
      </c>
      <c r="J16" s="111">
        <f t="shared" si="2"/>
        <v>103.54609929078013</v>
      </c>
      <c r="K16" s="109">
        <v>1382</v>
      </c>
      <c r="L16" s="109">
        <v>1354</v>
      </c>
      <c r="M16" s="111">
        <f t="shared" si="3"/>
        <v>102.06794682422452</v>
      </c>
      <c r="N16" s="236">
        <f t="shared" si="4"/>
        <v>1533</v>
      </c>
      <c r="O16" s="236">
        <f t="shared" si="5"/>
        <v>1507</v>
      </c>
      <c r="P16" s="282">
        <f t="shared" si="6"/>
        <v>101.72528201725282</v>
      </c>
      <c r="Q16" s="313"/>
      <c r="R16" s="313"/>
      <c r="S16" s="306"/>
      <c r="T16" s="313"/>
      <c r="U16" s="313"/>
      <c r="V16" s="306"/>
    </row>
    <row r="17" spans="1:22" ht="14.25" customHeight="1">
      <c r="A17" s="68" t="s">
        <v>76</v>
      </c>
      <c r="B17" s="171">
        <f t="shared" si="9"/>
        <v>884</v>
      </c>
      <c r="C17" s="171">
        <f t="shared" si="10"/>
        <v>824</v>
      </c>
      <c r="D17" s="328">
        <f t="shared" si="11"/>
        <v>107.28155339805825</v>
      </c>
      <c r="E17" s="109">
        <v>2</v>
      </c>
      <c r="F17" s="109">
        <v>1</v>
      </c>
      <c r="G17" s="111">
        <f t="shared" si="1"/>
        <v>200</v>
      </c>
      <c r="H17" s="109">
        <v>882</v>
      </c>
      <c r="I17" s="109">
        <v>823</v>
      </c>
      <c r="J17" s="111">
        <f t="shared" si="2"/>
        <v>107.1688942891859</v>
      </c>
      <c r="K17" s="109">
        <v>10966</v>
      </c>
      <c r="L17" s="109">
        <v>10887</v>
      </c>
      <c r="M17" s="111">
        <f t="shared" si="3"/>
        <v>100.72563607972812</v>
      </c>
      <c r="N17" s="236">
        <f t="shared" si="4"/>
        <v>11850</v>
      </c>
      <c r="O17" s="236">
        <f t="shared" si="5"/>
        <v>11711</v>
      </c>
      <c r="P17" s="282">
        <f t="shared" si="6"/>
        <v>101.18691828195713</v>
      </c>
      <c r="Q17" s="313"/>
      <c r="R17" s="313"/>
      <c r="S17" s="306"/>
      <c r="T17" s="313"/>
      <c r="U17" s="313"/>
      <c r="V17" s="306"/>
    </row>
    <row r="18" spans="1:22" s="114" customFormat="1" ht="12">
      <c r="A18" s="68" t="s">
        <v>77</v>
      </c>
      <c r="B18" s="171">
        <f t="shared" si="9"/>
        <v>1354</v>
      </c>
      <c r="C18" s="171">
        <f>I18</f>
        <v>1319</v>
      </c>
      <c r="D18" s="328">
        <f t="shared" si="11"/>
        <v>102.6535253980288</v>
      </c>
      <c r="E18" s="185">
        <v>8</v>
      </c>
      <c r="F18" s="109" t="s">
        <v>118</v>
      </c>
      <c r="G18" s="111" t="s">
        <v>118</v>
      </c>
      <c r="H18" s="109">
        <v>1346</v>
      </c>
      <c r="I18" s="109">
        <v>1319</v>
      </c>
      <c r="J18" s="111">
        <f t="shared" si="2"/>
        <v>102.0470053070508</v>
      </c>
      <c r="K18" s="109">
        <v>2622</v>
      </c>
      <c r="L18" s="109">
        <v>3137</v>
      </c>
      <c r="M18" s="111">
        <f t="shared" si="3"/>
        <v>83.583041122091174</v>
      </c>
      <c r="N18" s="236">
        <f t="shared" si="4"/>
        <v>3976</v>
      </c>
      <c r="O18" s="236">
        <f t="shared" si="5"/>
        <v>4456</v>
      </c>
      <c r="P18" s="282">
        <f t="shared" si="6"/>
        <v>89.228007181328536</v>
      </c>
      <c r="Q18" s="313"/>
      <c r="R18" s="313"/>
      <c r="S18" s="306"/>
      <c r="T18" s="313"/>
      <c r="U18" s="313"/>
      <c r="V18" s="306"/>
    </row>
    <row r="19" spans="1:22" ht="14.25" customHeight="1">
      <c r="A19" s="68" t="s">
        <v>78</v>
      </c>
      <c r="B19" s="171">
        <f t="shared" si="9"/>
        <v>3822</v>
      </c>
      <c r="C19" s="171">
        <f>I19</f>
        <v>3278</v>
      </c>
      <c r="D19" s="328">
        <f t="shared" si="11"/>
        <v>116.59548505186088</v>
      </c>
      <c r="E19" s="185">
        <v>50</v>
      </c>
      <c r="F19" s="109" t="s">
        <v>118</v>
      </c>
      <c r="G19" s="111" t="s">
        <v>118</v>
      </c>
      <c r="H19" s="109">
        <v>3772</v>
      </c>
      <c r="I19" s="109">
        <v>3278</v>
      </c>
      <c r="J19" s="111">
        <f t="shared" si="2"/>
        <v>115.07016473459426</v>
      </c>
      <c r="K19" s="109">
        <v>5674</v>
      </c>
      <c r="L19" s="109">
        <v>5612</v>
      </c>
      <c r="M19" s="111">
        <f t="shared" si="3"/>
        <v>101.1047754811119</v>
      </c>
      <c r="N19" s="236">
        <f t="shared" si="4"/>
        <v>9496</v>
      </c>
      <c r="O19" s="236">
        <f t="shared" si="5"/>
        <v>8890</v>
      </c>
      <c r="P19" s="282">
        <f t="shared" si="6"/>
        <v>106.81664791901012</v>
      </c>
      <c r="Q19" s="313"/>
      <c r="R19" s="313"/>
      <c r="S19" s="306"/>
      <c r="T19" s="313"/>
      <c r="U19" s="313"/>
      <c r="V19" s="306"/>
    </row>
    <row r="20" spans="1:22" ht="14.25" customHeight="1">
      <c r="A20" s="68" t="s">
        <v>79</v>
      </c>
      <c r="B20" s="171">
        <v>2296</v>
      </c>
      <c r="C20" s="171">
        <f t="shared" si="10"/>
        <v>2301</v>
      </c>
      <c r="D20" s="328">
        <f t="shared" si="11"/>
        <v>99.782703172533687</v>
      </c>
      <c r="E20" s="109" t="s">
        <v>200</v>
      </c>
      <c r="F20" s="109">
        <v>168</v>
      </c>
      <c r="G20" s="64" t="s">
        <v>200</v>
      </c>
      <c r="H20" s="109">
        <v>2096</v>
      </c>
      <c r="I20" s="109">
        <v>2133</v>
      </c>
      <c r="J20" s="111">
        <f t="shared" si="2"/>
        <v>98.265353961556485</v>
      </c>
      <c r="K20" s="109">
        <v>7006</v>
      </c>
      <c r="L20" s="109">
        <v>6612</v>
      </c>
      <c r="M20" s="111">
        <f t="shared" si="3"/>
        <v>105.95886267392619</v>
      </c>
      <c r="N20" s="236">
        <f t="shared" si="4"/>
        <v>9302</v>
      </c>
      <c r="O20" s="236">
        <f t="shared" si="5"/>
        <v>8913</v>
      </c>
      <c r="P20" s="282">
        <f t="shared" si="6"/>
        <v>104.3644115337148</v>
      </c>
      <c r="Q20" s="313"/>
      <c r="R20" s="313"/>
      <c r="S20" s="306"/>
      <c r="T20" s="313"/>
      <c r="U20" s="313"/>
      <c r="V20" s="306"/>
    </row>
    <row r="21" spans="1:22" ht="14.25" customHeight="1">
      <c r="A21" s="68" t="s">
        <v>80</v>
      </c>
      <c r="B21" s="171">
        <f t="shared" si="9"/>
        <v>6405</v>
      </c>
      <c r="C21" s="171">
        <f t="shared" si="10"/>
        <v>8971</v>
      </c>
      <c r="D21" s="328">
        <f t="shared" si="11"/>
        <v>71.396722773380901</v>
      </c>
      <c r="E21" s="109">
        <v>2214</v>
      </c>
      <c r="F21" s="109">
        <v>4666</v>
      </c>
      <c r="G21" s="64">
        <f t="shared" si="1"/>
        <v>47.449635662237462</v>
      </c>
      <c r="H21" s="109">
        <v>4191</v>
      </c>
      <c r="I21" s="109">
        <v>4305</v>
      </c>
      <c r="J21" s="111">
        <f t="shared" si="2"/>
        <v>97.351916376306619</v>
      </c>
      <c r="K21" s="109">
        <v>93321</v>
      </c>
      <c r="L21" s="109">
        <v>108005</v>
      </c>
      <c r="M21" s="111">
        <f t="shared" si="3"/>
        <v>86.404333132725341</v>
      </c>
      <c r="N21" s="236">
        <f t="shared" si="4"/>
        <v>99726</v>
      </c>
      <c r="O21" s="236">
        <f t="shared" si="5"/>
        <v>116976</v>
      </c>
      <c r="P21" s="282">
        <f t="shared" si="6"/>
        <v>85.253385309807143</v>
      </c>
      <c r="Q21" s="313"/>
      <c r="R21" s="313"/>
      <c r="S21" s="306"/>
      <c r="T21" s="313"/>
      <c r="U21" s="313"/>
      <c r="V21" s="306"/>
    </row>
    <row r="22" spans="1:22" ht="14.25" customHeight="1">
      <c r="A22" s="67" t="s">
        <v>81</v>
      </c>
      <c r="B22" s="171">
        <f>H22</f>
        <v>3961</v>
      </c>
      <c r="C22" s="171">
        <f>I22</f>
        <v>3886</v>
      </c>
      <c r="D22" s="328">
        <f t="shared" si="11"/>
        <v>101.93000514668039</v>
      </c>
      <c r="E22" s="292" t="s">
        <v>118</v>
      </c>
      <c r="F22" s="292" t="s">
        <v>118</v>
      </c>
      <c r="G22" s="292" t="s">
        <v>118</v>
      </c>
      <c r="H22" s="109">
        <v>3961</v>
      </c>
      <c r="I22" s="109">
        <v>3886</v>
      </c>
      <c r="J22" s="111">
        <f t="shared" si="2"/>
        <v>101.93000514668039</v>
      </c>
      <c r="K22" s="109">
        <v>4161</v>
      </c>
      <c r="L22" s="109">
        <v>4158</v>
      </c>
      <c r="M22" s="111">
        <f t="shared" si="3"/>
        <v>100.07215007215008</v>
      </c>
      <c r="N22" s="236">
        <f t="shared" si="4"/>
        <v>8122</v>
      </c>
      <c r="O22" s="236">
        <f t="shared" si="5"/>
        <v>8044</v>
      </c>
      <c r="P22" s="282">
        <f t="shared" si="6"/>
        <v>100.96966683242168</v>
      </c>
      <c r="Q22" s="313"/>
      <c r="R22" s="313"/>
      <c r="S22" s="306"/>
      <c r="T22" s="313"/>
      <c r="U22" s="313"/>
      <c r="V22" s="306"/>
    </row>
    <row r="23" spans="1:22" ht="14.25" customHeight="1">
      <c r="A23" s="68" t="s">
        <v>82</v>
      </c>
      <c r="B23" s="171">
        <f>H23</f>
        <v>2924</v>
      </c>
      <c r="C23" s="171">
        <f>I23</f>
        <v>2153</v>
      </c>
      <c r="D23" s="328">
        <f t="shared" si="11"/>
        <v>135.8104969809568</v>
      </c>
      <c r="E23" s="292" t="s">
        <v>118</v>
      </c>
      <c r="F23" s="292" t="s">
        <v>118</v>
      </c>
      <c r="G23" s="292" t="s">
        <v>118</v>
      </c>
      <c r="H23" s="109">
        <v>2924</v>
      </c>
      <c r="I23" s="109">
        <v>2153</v>
      </c>
      <c r="J23" s="282">
        <f t="shared" si="2"/>
        <v>135.8104969809568</v>
      </c>
      <c r="K23" s="109">
        <v>9882</v>
      </c>
      <c r="L23" s="123">
        <v>6023</v>
      </c>
      <c r="M23" s="111">
        <f t="shared" si="3"/>
        <v>164.07106093308983</v>
      </c>
      <c r="N23" s="236">
        <f t="shared" si="4"/>
        <v>12806</v>
      </c>
      <c r="O23" s="236">
        <f t="shared" si="5"/>
        <v>8176</v>
      </c>
      <c r="P23" s="282">
        <f t="shared" si="6"/>
        <v>156.62915851272015</v>
      </c>
      <c r="Q23" s="313"/>
      <c r="R23" s="313"/>
      <c r="S23" s="306"/>
      <c r="T23" s="313"/>
      <c r="U23" s="313"/>
      <c r="V23" s="306"/>
    </row>
    <row r="24" spans="1:22">
      <c r="A24" s="68" t="s">
        <v>83</v>
      </c>
      <c r="B24" s="236" t="s">
        <v>118</v>
      </c>
      <c r="C24" s="236" t="s">
        <v>118</v>
      </c>
      <c r="D24" s="328" t="s">
        <v>118</v>
      </c>
      <c r="E24" s="292" t="s">
        <v>118</v>
      </c>
      <c r="F24" s="292" t="s">
        <v>118</v>
      </c>
      <c r="G24" s="292" t="s">
        <v>118</v>
      </c>
      <c r="H24" s="185" t="s">
        <v>118</v>
      </c>
      <c r="I24" s="185" t="s">
        <v>118</v>
      </c>
      <c r="J24" s="282" t="s">
        <v>118</v>
      </c>
      <c r="K24" s="109">
        <v>16</v>
      </c>
      <c r="L24" s="123">
        <v>17</v>
      </c>
      <c r="M24" s="111">
        <f>K24/L24%</f>
        <v>94.117647058823522</v>
      </c>
      <c r="N24" s="236">
        <f>K24</f>
        <v>16</v>
      </c>
      <c r="O24" s="236">
        <f>L24</f>
        <v>17</v>
      </c>
      <c r="P24" s="282">
        <f t="shared" si="6"/>
        <v>94.117647058823522</v>
      </c>
      <c r="Q24" s="307"/>
      <c r="R24" s="307"/>
      <c r="S24" s="307"/>
      <c r="T24" s="313"/>
      <c r="U24" s="313"/>
      <c r="V24" s="306"/>
    </row>
    <row r="25" spans="1:22">
      <c r="A25" s="68" t="s">
        <v>84</v>
      </c>
      <c r="B25" s="236" t="s">
        <v>118</v>
      </c>
      <c r="C25" s="236" t="s">
        <v>118</v>
      </c>
      <c r="D25" s="328" t="s">
        <v>118</v>
      </c>
      <c r="E25" s="292" t="s">
        <v>118</v>
      </c>
      <c r="F25" s="292" t="s">
        <v>118</v>
      </c>
      <c r="G25" s="292" t="s">
        <v>118</v>
      </c>
      <c r="H25" s="185" t="s">
        <v>118</v>
      </c>
      <c r="I25" s="185" t="s">
        <v>118</v>
      </c>
      <c r="J25" s="282" t="s">
        <v>118</v>
      </c>
      <c r="K25" s="109">
        <v>9</v>
      </c>
      <c r="L25" s="123" t="s">
        <v>118</v>
      </c>
      <c r="M25" s="231" t="s">
        <v>118</v>
      </c>
      <c r="N25" s="236">
        <f>K25</f>
        <v>9</v>
      </c>
      <c r="O25" s="236" t="s">
        <v>118</v>
      </c>
      <c r="P25" s="282" t="s">
        <v>118</v>
      </c>
      <c r="Q25" s="307"/>
      <c r="R25" s="307"/>
      <c r="S25" s="307"/>
      <c r="T25" s="313"/>
      <c r="U25" s="307"/>
      <c r="V25" s="307"/>
    </row>
    <row r="26" spans="1:22">
      <c r="A26" s="70" t="s">
        <v>85</v>
      </c>
      <c r="B26" s="170">
        <f>H26</f>
        <v>310</v>
      </c>
      <c r="C26" s="170">
        <f>I26</f>
        <v>310</v>
      </c>
      <c r="D26" s="124">
        <f t="shared" ref="D26" si="12">B26/C26*100</f>
        <v>100</v>
      </c>
      <c r="E26" s="233" t="s">
        <v>118</v>
      </c>
      <c r="F26" s="233" t="s">
        <v>118</v>
      </c>
      <c r="G26" s="233" t="s">
        <v>118</v>
      </c>
      <c r="H26" s="115">
        <v>310</v>
      </c>
      <c r="I26" s="115">
        <v>310</v>
      </c>
      <c r="J26" s="234">
        <f t="shared" si="2"/>
        <v>100</v>
      </c>
      <c r="K26" s="115">
        <v>2792</v>
      </c>
      <c r="L26" s="115">
        <v>2792</v>
      </c>
      <c r="M26" s="124">
        <f>K26/L26*100</f>
        <v>100</v>
      </c>
      <c r="N26" s="232">
        <f t="shared" si="4"/>
        <v>3102</v>
      </c>
      <c r="O26" s="232">
        <f t="shared" si="5"/>
        <v>3102</v>
      </c>
      <c r="P26" s="234">
        <f t="shared" si="6"/>
        <v>100</v>
      </c>
      <c r="Q26" s="313"/>
      <c r="R26" s="313"/>
      <c r="S26" s="306"/>
      <c r="T26" s="313"/>
      <c r="U26" s="313"/>
      <c r="V26" s="306"/>
    </row>
    <row r="27" spans="1:22">
      <c r="A27" s="98"/>
      <c r="B27" s="69"/>
      <c r="C27" s="112"/>
      <c r="D27" s="112"/>
      <c r="E27" s="65"/>
      <c r="F27" s="112"/>
      <c r="G27" s="112"/>
      <c r="H27" s="65"/>
    </row>
    <row r="28" spans="1:22">
      <c r="A28" s="16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</row>
    <row r="29" spans="1:22" ht="18.75" customHeight="1">
      <c r="G29" s="18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4"/>
  <sheetViews>
    <sheetView zoomScaleNormal="100" workbookViewId="0">
      <selection activeCell="A25" sqref="A25:XFD25"/>
    </sheetView>
  </sheetViews>
  <sheetFormatPr defaultRowHeight="12.75"/>
  <cols>
    <col min="1" max="1" width="19.85546875" style="222" bestFit="1" customWidth="1"/>
    <col min="2" max="2" width="9.42578125" style="222" customWidth="1"/>
    <col min="3" max="3" width="11.140625" style="222" customWidth="1"/>
    <col min="4" max="4" width="9.28515625" style="222" customWidth="1"/>
    <col min="5" max="5" width="9" style="222" customWidth="1"/>
    <col min="6" max="6" width="8.85546875" style="222" customWidth="1"/>
    <col min="7" max="7" width="9.28515625" style="222" customWidth="1"/>
    <col min="8" max="9" width="9.5703125" style="222" customWidth="1"/>
    <col min="10" max="10" width="9.140625" style="222" customWidth="1"/>
    <col min="11" max="12" width="9.85546875" style="222" customWidth="1"/>
    <col min="13" max="13" width="9.42578125" style="222" customWidth="1"/>
    <col min="14" max="14" width="10.140625" style="222" customWidth="1"/>
    <col min="15" max="15" width="11.85546875" style="222" customWidth="1"/>
    <col min="16" max="17" width="9.140625" style="222"/>
    <col min="18" max="18" width="11.42578125" style="222" customWidth="1"/>
    <col min="19" max="19" width="9.140625" style="222"/>
    <col min="20" max="20" width="10.7109375" style="222" customWidth="1"/>
    <col min="21" max="234" width="9.140625" style="222"/>
    <col min="235" max="235" width="18.85546875" style="222" customWidth="1"/>
    <col min="236" max="236" width="9.42578125" style="222" customWidth="1"/>
    <col min="237" max="237" width="9.7109375" style="222" customWidth="1"/>
    <col min="238" max="238" width="10" style="222" customWidth="1"/>
    <col min="239" max="239" width="9" style="222" customWidth="1"/>
    <col min="240" max="240" width="8.85546875" style="222" customWidth="1"/>
    <col min="241" max="241" width="9.28515625" style="222" customWidth="1"/>
    <col min="242" max="243" width="9.5703125" style="222" customWidth="1"/>
    <col min="244" max="244" width="9.140625" style="222" customWidth="1"/>
    <col min="245" max="246" width="9.85546875" style="222" customWidth="1"/>
    <col min="247" max="247" width="9.42578125" style="222" customWidth="1"/>
    <col min="248" max="248" width="10.140625" style="222" customWidth="1"/>
    <col min="249" max="252" width="9.140625" style="222"/>
    <col min="253" max="253" width="10.7109375" style="222" bestFit="1" customWidth="1"/>
    <col min="254" max="490" width="9.140625" style="222"/>
    <col min="491" max="491" width="18.85546875" style="222" customWidth="1"/>
    <col min="492" max="492" width="9.42578125" style="222" customWidth="1"/>
    <col min="493" max="493" width="9.7109375" style="222" customWidth="1"/>
    <col min="494" max="494" width="10" style="222" customWidth="1"/>
    <col min="495" max="495" width="9" style="222" customWidth="1"/>
    <col min="496" max="496" width="8.85546875" style="222" customWidth="1"/>
    <col min="497" max="497" width="9.28515625" style="222" customWidth="1"/>
    <col min="498" max="499" width="9.5703125" style="222" customWidth="1"/>
    <col min="500" max="500" width="9.140625" style="222" customWidth="1"/>
    <col min="501" max="502" width="9.85546875" style="222" customWidth="1"/>
    <col min="503" max="503" width="9.42578125" style="222" customWidth="1"/>
    <col min="504" max="504" width="10.140625" style="222" customWidth="1"/>
    <col min="505" max="508" width="9.140625" style="222"/>
    <col min="509" max="509" width="10.7109375" style="222" bestFit="1" customWidth="1"/>
    <col min="510" max="746" width="9.140625" style="222"/>
    <col min="747" max="747" width="18.85546875" style="222" customWidth="1"/>
    <col min="748" max="748" width="9.42578125" style="222" customWidth="1"/>
    <col min="749" max="749" width="9.7109375" style="222" customWidth="1"/>
    <col min="750" max="750" width="10" style="222" customWidth="1"/>
    <col min="751" max="751" width="9" style="222" customWidth="1"/>
    <col min="752" max="752" width="8.85546875" style="222" customWidth="1"/>
    <col min="753" max="753" width="9.28515625" style="222" customWidth="1"/>
    <col min="754" max="755" width="9.5703125" style="222" customWidth="1"/>
    <col min="756" max="756" width="9.140625" style="222" customWidth="1"/>
    <col min="757" max="758" width="9.85546875" style="222" customWidth="1"/>
    <col min="759" max="759" width="9.42578125" style="222" customWidth="1"/>
    <col min="760" max="760" width="10.140625" style="222" customWidth="1"/>
    <col min="761" max="764" width="9.140625" style="222"/>
    <col min="765" max="765" width="10.7109375" style="222" bestFit="1" customWidth="1"/>
    <col min="766" max="1002" width="9.140625" style="222"/>
    <col min="1003" max="1003" width="18.85546875" style="222" customWidth="1"/>
    <col min="1004" max="1004" width="9.42578125" style="222" customWidth="1"/>
    <col min="1005" max="1005" width="9.7109375" style="222" customWidth="1"/>
    <col min="1006" max="1006" width="10" style="222" customWidth="1"/>
    <col min="1007" max="1007" width="9" style="222" customWidth="1"/>
    <col min="1008" max="1008" width="8.85546875" style="222" customWidth="1"/>
    <col min="1009" max="1009" width="9.28515625" style="222" customWidth="1"/>
    <col min="1010" max="1011" width="9.5703125" style="222" customWidth="1"/>
    <col min="1012" max="1012" width="9.140625" style="222" customWidth="1"/>
    <col min="1013" max="1014" width="9.85546875" style="222" customWidth="1"/>
    <col min="1015" max="1015" width="9.42578125" style="222" customWidth="1"/>
    <col min="1016" max="1016" width="10.140625" style="222" customWidth="1"/>
    <col min="1017" max="1020" width="9.140625" style="222"/>
    <col min="1021" max="1021" width="10.7109375" style="222" bestFit="1" customWidth="1"/>
    <col min="1022" max="1258" width="9.140625" style="222"/>
    <col min="1259" max="1259" width="18.85546875" style="222" customWidth="1"/>
    <col min="1260" max="1260" width="9.42578125" style="222" customWidth="1"/>
    <col min="1261" max="1261" width="9.7109375" style="222" customWidth="1"/>
    <col min="1262" max="1262" width="10" style="222" customWidth="1"/>
    <col min="1263" max="1263" width="9" style="222" customWidth="1"/>
    <col min="1264" max="1264" width="8.85546875" style="222" customWidth="1"/>
    <col min="1265" max="1265" width="9.28515625" style="222" customWidth="1"/>
    <col min="1266" max="1267" width="9.5703125" style="222" customWidth="1"/>
    <col min="1268" max="1268" width="9.140625" style="222" customWidth="1"/>
    <col min="1269" max="1270" width="9.85546875" style="222" customWidth="1"/>
    <col min="1271" max="1271" width="9.42578125" style="222" customWidth="1"/>
    <col min="1272" max="1272" width="10.140625" style="222" customWidth="1"/>
    <col min="1273" max="1276" width="9.140625" style="222"/>
    <col min="1277" max="1277" width="10.7109375" style="222" bestFit="1" customWidth="1"/>
    <col min="1278" max="1514" width="9.140625" style="222"/>
    <col min="1515" max="1515" width="18.85546875" style="222" customWidth="1"/>
    <col min="1516" max="1516" width="9.42578125" style="222" customWidth="1"/>
    <col min="1517" max="1517" width="9.7109375" style="222" customWidth="1"/>
    <col min="1518" max="1518" width="10" style="222" customWidth="1"/>
    <col min="1519" max="1519" width="9" style="222" customWidth="1"/>
    <col min="1520" max="1520" width="8.85546875" style="222" customWidth="1"/>
    <col min="1521" max="1521" width="9.28515625" style="222" customWidth="1"/>
    <col min="1522" max="1523" width="9.5703125" style="222" customWidth="1"/>
    <col min="1524" max="1524" width="9.140625" style="222" customWidth="1"/>
    <col min="1525" max="1526" width="9.85546875" style="222" customWidth="1"/>
    <col min="1527" max="1527" width="9.42578125" style="222" customWidth="1"/>
    <col min="1528" max="1528" width="10.140625" style="222" customWidth="1"/>
    <col min="1529" max="1532" width="9.140625" style="222"/>
    <col min="1533" max="1533" width="10.7109375" style="222" bestFit="1" customWidth="1"/>
    <col min="1534" max="1770" width="9.140625" style="222"/>
    <col min="1771" max="1771" width="18.85546875" style="222" customWidth="1"/>
    <col min="1772" max="1772" width="9.42578125" style="222" customWidth="1"/>
    <col min="1773" max="1773" width="9.7109375" style="222" customWidth="1"/>
    <col min="1774" max="1774" width="10" style="222" customWidth="1"/>
    <col min="1775" max="1775" width="9" style="222" customWidth="1"/>
    <col min="1776" max="1776" width="8.85546875" style="222" customWidth="1"/>
    <col min="1777" max="1777" width="9.28515625" style="222" customWidth="1"/>
    <col min="1778" max="1779" width="9.5703125" style="222" customWidth="1"/>
    <col min="1780" max="1780" width="9.140625" style="222" customWidth="1"/>
    <col min="1781" max="1782" width="9.85546875" style="222" customWidth="1"/>
    <col min="1783" max="1783" width="9.42578125" style="222" customWidth="1"/>
    <col min="1784" max="1784" width="10.140625" style="222" customWidth="1"/>
    <col min="1785" max="1788" width="9.140625" style="222"/>
    <col min="1789" max="1789" width="10.7109375" style="222" bestFit="1" customWidth="1"/>
    <col min="1790" max="2026" width="9.140625" style="222"/>
    <col min="2027" max="2027" width="18.85546875" style="222" customWidth="1"/>
    <col min="2028" max="2028" width="9.42578125" style="222" customWidth="1"/>
    <col min="2029" max="2029" width="9.7109375" style="222" customWidth="1"/>
    <col min="2030" max="2030" width="10" style="222" customWidth="1"/>
    <col min="2031" max="2031" width="9" style="222" customWidth="1"/>
    <col min="2032" max="2032" width="8.85546875" style="222" customWidth="1"/>
    <col min="2033" max="2033" width="9.28515625" style="222" customWidth="1"/>
    <col min="2034" max="2035" width="9.5703125" style="222" customWidth="1"/>
    <col min="2036" max="2036" width="9.140625" style="222" customWidth="1"/>
    <col min="2037" max="2038" width="9.85546875" style="222" customWidth="1"/>
    <col min="2039" max="2039" width="9.42578125" style="222" customWidth="1"/>
    <col min="2040" max="2040" width="10.140625" style="222" customWidth="1"/>
    <col min="2041" max="2044" width="9.140625" style="222"/>
    <col min="2045" max="2045" width="10.7109375" style="222" bestFit="1" customWidth="1"/>
    <col min="2046" max="2282" width="9.140625" style="222"/>
    <col min="2283" max="2283" width="18.85546875" style="222" customWidth="1"/>
    <col min="2284" max="2284" width="9.42578125" style="222" customWidth="1"/>
    <col min="2285" max="2285" width="9.7109375" style="222" customWidth="1"/>
    <col min="2286" max="2286" width="10" style="222" customWidth="1"/>
    <col min="2287" max="2287" width="9" style="222" customWidth="1"/>
    <col min="2288" max="2288" width="8.85546875" style="222" customWidth="1"/>
    <col min="2289" max="2289" width="9.28515625" style="222" customWidth="1"/>
    <col min="2290" max="2291" width="9.5703125" style="222" customWidth="1"/>
    <col min="2292" max="2292" width="9.140625" style="222" customWidth="1"/>
    <col min="2293" max="2294" width="9.85546875" style="222" customWidth="1"/>
    <col min="2295" max="2295" width="9.42578125" style="222" customWidth="1"/>
    <col min="2296" max="2296" width="10.140625" style="222" customWidth="1"/>
    <col min="2297" max="2300" width="9.140625" style="222"/>
    <col min="2301" max="2301" width="10.7109375" style="222" bestFit="1" customWidth="1"/>
    <col min="2302" max="2538" width="9.140625" style="222"/>
    <col min="2539" max="2539" width="18.85546875" style="222" customWidth="1"/>
    <col min="2540" max="2540" width="9.42578125" style="222" customWidth="1"/>
    <col min="2541" max="2541" width="9.7109375" style="222" customWidth="1"/>
    <col min="2542" max="2542" width="10" style="222" customWidth="1"/>
    <col min="2543" max="2543" width="9" style="222" customWidth="1"/>
    <col min="2544" max="2544" width="8.85546875" style="222" customWidth="1"/>
    <col min="2545" max="2545" width="9.28515625" style="222" customWidth="1"/>
    <col min="2546" max="2547" width="9.5703125" style="222" customWidth="1"/>
    <col min="2548" max="2548" width="9.140625" style="222" customWidth="1"/>
    <col min="2549" max="2550" width="9.85546875" style="222" customWidth="1"/>
    <col min="2551" max="2551" width="9.42578125" style="222" customWidth="1"/>
    <col min="2552" max="2552" width="10.140625" style="222" customWidth="1"/>
    <col min="2553" max="2556" width="9.140625" style="222"/>
    <col min="2557" max="2557" width="10.7109375" style="222" bestFit="1" customWidth="1"/>
    <col min="2558" max="2794" width="9.140625" style="222"/>
    <col min="2795" max="2795" width="18.85546875" style="222" customWidth="1"/>
    <col min="2796" max="2796" width="9.42578125" style="222" customWidth="1"/>
    <col min="2797" max="2797" width="9.7109375" style="222" customWidth="1"/>
    <col min="2798" max="2798" width="10" style="222" customWidth="1"/>
    <col min="2799" max="2799" width="9" style="222" customWidth="1"/>
    <col min="2800" max="2800" width="8.85546875" style="222" customWidth="1"/>
    <col min="2801" max="2801" width="9.28515625" style="222" customWidth="1"/>
    <col min="2802" max="2803" width="9.5703125" style="222" customWidth="1"/>
    <col min="2804" max="2804" width="9.140625" style="222" customWidth="1"/>
    <col min="2805" max="2806" width="9.85546875" style="222" customWidth="1"/>
    <col min="2807" max="2807" width="9.42578125" style="222" customWidth="1"/>
    <col min="2808" max="2808" width="10.140625" style="222" customWidth="1"/>
    <col min="2809" max="2812" width="9.140625" style="222"/>
    <col min="2813" max="2813" width="10.7109375" style="222" bestFit="1" customWidth="1"/>
    <col min="2814" max="3050" width="9.140625" style="222"/>
    <col min="3051" max="3051" width="18.85546875" style="222" customWidth="1"/>
    <col min="3052" max="3052" width="9.42578125" style="222" customWidth="1"/>
    <col min="3053" max="3053" width="9.7109375" style="222" customWidth="1"/>
    <col min="3054" max="3054" width="10" style="222" customWidth="1"/>
    <col min="3055" max="3055" width="9" style="222" customWidth="1"/>
    <col min="3056" max="3056" width="8.85546875" style="222" customWidth="1"/>
    <col min="3057" max="3057" width="9.28515625" style="222" customWidth="1"/>
    <col min="3058" max="3059" width="9.5703125" style="222" customWidth="1"/>
    <col min="3060" max="3060" width="9.140625" style="222" customWidth="1"/>
    <col min="3061" max="3062" width="9.85546875" style="222" customWidth="1"/>
    <col min="3063" max="3063" width="9.42578125" style="222" customWidth="1"/>
    <col min="3064" max="3064" width="10.140625" style="222" customWidth="1"/>
    <col min="3065" max="3068" width="9.140625" style="222"/>
    <col min="3069" max="3069" width="10.7109375" style="222" bestFit="1" customWidth="1"/>
    <col min="3070" max="3306" width="9.140625" style="222"/>
    <col min="3307" max="3307" width="18.85546875" style="222" customWidth="1"/>
    <col min="3308" max="3308" width="9.42578125" style="222" customWidth="1"/>
    <col min="3309" max="3309" width="9.7109375" style="222" customWidth="1"/>
    <col min="3310" max="3310" width="10" style="222" customWidth="1"/>
    <col min="3311" max="3311" width="9" style="222" customWidth="1"/>
    <col min="3312" max="3312" width="8.85546875" style="222" customWidth="1"/>
    <col min="3313" max="3313" width="9.28515625" style="222" customWidth="1"/>
    <col min="3314" max="3315" width="9.5703125" style="222" customWidth="1"/>
    <col min="3316" max="3316" width="9.140625" style="222" customWidth="1"/>
    <col min="3317" max="3318" width="9.85546875" style="222" customWidth="1"/>
    <col min="3319" max="3319" width="9.42578125" style="222" customWidth="1"/>
    <col min="3320" max="3320" width="10.140625" style="222" customWidth="1"/>
    <col min="3321" max="3324" width="9.140625" style="222"/>
    <col min="3325" max="3325" width="10.7109375" style="222" bestFit="1" customWidth="1"/>
    <col min="3326" max="3562" width="9.140625" style="222"/>
    <col min="3563" max="3563" width="18.85546875" style="222" customWidth="1"/>
    <col min="3564" max="3564" width="9.42578125" style="222" customWidth="1"/>
    <col min="3565" max="3565" width="9.7109375" style="222" customWidth="1"/>
    <col min="3566" max="3566" width="10" style="222" customWidth="1"/>
    <col min="3567" max="3567" width="9" style="222" customWidth="1"/>
    <col min="3568" max="3568" width="8.85546875" style="222" customWidth="1"/>
    <col min="3569" max="3569" width="9.28515625" style="222" customWidth="1"/>
    <col min="3570" max="3571" width="9.5703125" style="222" customWidth="1"/>
    <col min="3572" max="3572" width="9.140625" style="222" customWidth="1"/>
    <col min="3573" max="3574" width="9.85546875" style="222" customWidth="1"/>
    <col min="3575" max="3575" width="9.42578125" style="222" customWidth="1"/>
    <col min="3576" max="3576" width="10.140625" style="222" customWidth="1"/>
    <col min="3577" max="3580" width="9.140625" style="222"/>
    <col min="3581" max="3581" width="10.7109375" style="222" bestFit="1" customWidth="1"/>
    <col min="3582" max="3818" width="9.140625" style="222"/>
    <col min="3819" max="3819" width="18.85546875" style="222" customWidth="1"/>
    <col min="3820" max="3820" width="9.42578125" style="222" customWidth="1"/>
    <col min="3821" max="3821" width="9.7109375" style="222" customWidth="1"/>
    <col min="3822" max="3822" width="10" style="222" customWidth="1"/>
    <col min="3823" max="3823" width="9" style="222" customWidth="1"/>
    <col min="3824" max="3824" width="8.85546875" style="222" customWidth="1"/>
    <col min="3825" max="3825" width="9.28515625" style="222" customWidth="1"/>
    <col min="3826" max="3827" width="9.5703125" style="222" customWidth="1"/>
    <col min="3828" max="3828" width="9.140625" style="222" customWidth="1"/>
    <col min="3829" max="3830" width="9.85546875" style="222" customWidth="1"/>
    <col min="3831" max="3831" width="9.42578125" style="222" customWidth="1"/>
    <col min="3832" max="3832" width="10.140625" style="222" customWidth="1"/>
    <col min="3833" max="3836" width="9.140625" style="222"/>
    <col min="3837" max="3837" width="10.7109375" style="222" bestFit="1" customWidth="1"/>
    <col min="3838" max="4074" width="9.140625" style="222"/>
    <col min="4075" max="4075" width="18.85546875" style="222" customWidth="1"/>
    <col min="4076" max="4076" width="9.42578125" style="222" customWidth="1"/>
    <col min="4077" max="4077" width="9.7109375" style="222" customWidth="1"/>
    <col min="4078" max="4078" width="10" style="222" customWidth="1"/>
    <col min="4079" max="4079" width="9" style="222" customWidth="1"/>
    <col min="4080" max="4080" width="8.85546875" style="222" customWidth="1"/>
    <col min="4081" max="4081" width="9.28515625" style="222" customWidth="1"/>
    <col min="4082" max="4083" width="9.5703125" style="222" customWidth="1"/>
    <col min="4084" max="4084" width="9.140625" style="222" customWidth="1"/>
    <col min="4085" max="4086" width="9.85546875" style="222" customWidth="1"/>
    <col min="4087" max="4087" width="9.42578125" style="222" customWidth="1"/>
    <col min="4088" max="4088" width="10.140625" style="222" customWidth="1"/>
    <col min="4089" max="4092" width="9.140625" style="222"/>
    <col min="4093" max="4093" width="10.7109375" style="222" bestFit="1" customWidth="1"/>
    <col min="4094" max="4330" width="9.140625" style="222"/>
    <col min="4331" max="4331" width="18.85546875" style="222" customWidth="1"/>
    <col min="4332" max="4332" width="9.42578125" style="222" customWidth="1"/>
    <col min="4333" max="4333" width="9.7109375" style="222" customWidth="1"/>
    <col min="4334" max="4334" width="10" style="222" customWidth="1"/>
    <col min="4335" max="4335" width="9" style="222" customWidth="1"/>
    <col min="4336" max="4336" width="8.85546875" style="222" customWidth="1"/>
    <col min="4337" max="4337" width="9.28515625" style="222" customWidth="1"/>
    <col min="4338" max="4339" width="9.5703125" style="222" customWidth="1"/>
    <col min="4340" max="4340" width="9.140625" style="222" customWidth="1"/>
    <col min="4341" max="4342" width="9.85546875" style="222" customWidth="1"/>
    <col min="4343" max="4343" width="9.42578125" style="222" customWidth="1"/>
    <col min="4344" max="4344" width="10.140625" style="222" customWidth="1"/>
    <col min="4345" max="4348" width="9.140625" style="222"/>
    <col min="4349" max="4349" width="10.7109375" style="222" bestFit="1" customWidth="1"/>
    <col min="4350" max="4586" width="9.140625" style="222"/>
    <col min="4587" max="4587" width="18.85546875" style="222" customWidth="1"/>
    <col min="4588" max="4588" width="9.42578125" style="222" customWidth="1"/>
    <col min="4589" max="4589" width="9.7109375" style="222" customWidth="1"/>
    <col min="4590" max="4590" width="10" style="222" customWidth="1"/>
    <col min="4591" max="4591" width="9" style="222" customWidth="1"/>
    <col min="4592" max="4592" width="8.85546875" style="222" customWidth="1"/>
    <col min="4593" max="4593" width="9.28515625" style="222" customWidth="1"/>
    <col min="4594" max="4595" width="9.5703125" style="222" customWidth="1"/>
    <col min="4596" max="4596" width="9.140625" style="222" customWidth="1"/>
    <col min="4597" max="4598" width="9.85546875" style="222" customWidth="1"/>
    <col min="4599" max="4599" width="9.42578125" style="222" customWidth="1"/>
    <col min="4600" max="4600" width="10.140625" style="222" customWidth="1"/>
    <col min="4601" max="4604" width="9.140625" style="222"/>
    <col min="4605" max="4605" width="10.7109375" style="222" bestFit="1" customWidth="1"/>
    <col min="4606" max="4842" width="9.140625" style="222"/>
    <col min="4843" max="4843" width="18.85546875" style="222" customWidth="1"/>
    <col min="4844" max="4844" width="9.42578125" style="222" customWidth="1"/>
    <col min="4845" max="4845" width="9.7109375" style="222" customWidth="1"/>
    <col min="4846" max="4846" width="10" style="222" customWidth="1"/>
    <col min="4847" max="4847" width="9" style="222" customWidth="1"/>
    <col min="4848" max="4848" width="8.85546875" style="222" customWidth="1"/>
    <col min="4849" max="4849" width="9.28515625" style="222" customWidth="1"/>
    <col min="4850" max="4851" width="9.5703125" style="222" customWidth="1"/>
    <col min="4852" max="4852" width="9.140625" style="222" customWidth="1"/>
    <col min="4853" max="4854" width="9.85546875" style="222" customWidth="1"/>
    <col min="4855" max="4855" width="9.42578125" style="222" customWidth="1"/>
    <col min="4856" max="4856" width="10.140625" style="222" customWidth="1"/>
    <col min="4857" max="4860" width="9.140625" style="222"/>
    <col min="4861" max="4861" width="10.7109375" style="222" bestFit="1" customWidth="1"/>
    <col min="4862" max="5098" width="9.140625" style="222"/>
    <col min="5099" max="5099" width="18.85546875" style="222" customWidth="1"/>
    <col min="5100" max="5100" width="9.42578125" style="222" customWidth="1"/>
    <col min="5101" max="5101" width="9.7109375" style="222" customWidth="1"/>
    <col min="5102" max="5102" width="10" style="222" customWidth="1"/>
    <col min="5103" max="5103" width="9" style="222" customWidth="1"/>
    <col min="5104" max="5104" width="8.85546875" style="222" customWidth="1"/>
    <col min="5105" max="5105" width="9.28515625" style="222" customWidth="1"/>
    <col min="5106" max="5107" width="9.5703125" style="222" customWidth="1"/>
    <col min="5108" max="5108" width="9.140625" style="222" customWidth="1"/>
    <col min="5109" max="5110" width="9.85546875" style="222" customWidth="1"/>
    <col min="5111" max="5111" width="9.42578125" style="222" customWidth="1"/>
    <col min="5112" max="5112" width="10.140625" style="222" customWidth="1"/>
    <col min="5113" max="5116" width="9.140625" style="222"/>
    <col min="5117" max="5117" width="10.7109375" style="222" bestFit="1" customWidth="1"/>
    <col min="5118" max="5354" width="9.140625" style="222"/>
    <col min="5355" max="5355" width="18.85546875" style="222" customWidth="1"/>
    <col min="5356" max="5356" width="9.42578125" style="222" customWidth="1"/>
    <col min="5357" max="5357" width="9.7109375" style="222" customWidth="1"/>
    <col min="5358" max="5358" width="10" style="222" customWidth="1"/>
    <col min="5359" max="5359" width="9" style="222" customWidth="1"/>
    <col min="5360" max="5360" width="8.85546875" style="222" customWidth="1"/>
    <col min="5361" max="5361" width="9.28515625" style="222" customWidth="1"/>
    <col min="5362" max="5363" width="9.5703125" style="222" customWidth="1"/>
    <col min="5364" max="5364" width="9.140625" style="222" customWidth="1"/>
    <col min="5365" max="5366" width="9.85546875" style="222" customWidth="1"/>
    <col min="5367" max="5367" width="9.42578125" style="222" customWidth="1"/>
    <col min="5368" max="5368" width="10.140625" style="222" customWidth="1"/>
    <col min="5369" max="5372" width="9.140625" style="222"/>
    <col min="5373" max="5373" width="10.7109375" style="222" bestFit="1" customWidth="1"/>
    <col min="5374" max="5610" width="9.140625" style="222"/>
    <col min="5611" max="5611" width="18.85546875" style="222" customWidth="1"/>
    <col min="5612" max="5612" width="9.42578125" style="222" customWidth="1"/>
    <col min="5613" max="5613" width="9.7109375" style="222" customWidth="1"/>
    <col min="5614" max="5614" width="10" style="222" customWidth="1"/>
    <col min="5615" max="5615" width="9" style="222" customWidth="1"/>
    <col min="5616" max="5616" width="8.85546875" style="222" customWidth="1"/>
    <col min="5617" max="5617" width="9.28515625" style="222" customWidth="1"/>
    <col min="5618" max="5619" width="9.5703125" style="222" customWidth="1"/>
    <col min="5620" max="5620" width="9.140625" style="222" customWidth="1"/>
    <col min="5621" max="5622" width="9.85546875" style="222" customWidth="1"/>
    <col min="5623" max="5623" width="9.42578125" style="222" customWidth="1"/>
    <col min="5624" max="5624" width="10.140625" style="222" customWidth="1"/>
    <col min="5625" max="5628" width="9.140625" style="222"/>
    <col min="5629" max="5629" width="10.7109375" style="222" bestFit="1" customWidth="1"/>
    <col min="5630" max="5866" width="9.140625" style="222"/>
    <col min="5867" max="5867" width="18.85546875" style="222" customWidth="1"/>
    <col min="5868" max="5868" width="9.42578125" style="222" customWidth="1"/>
    <col min="5869" max="5869" width="9.7109375" style="222" customWidth="1"/>
    <col min="5870" max="5870" width="10" style="222" customWidth="1"/>
    <col min="5871" max="5871" width="9" style="222" customWidth="1"/>
    <col min="5872" max="5872" width="8.85546875" style="222" customWidth="1"/>
    <col min="5873" max="5873" width="9.28515625" style="222" customWidth="1"/>
    <col min="5874" max="5875" width="9.5703125" style="222" customWidth="1"/>
    <col min="5876" max="5876" width="9.140625" style="222" customWidth="1"/>
    <col min="5877" max="5878" width="9.85546875" style="222" customWidth="1"/>
    <col min="5879" max="5879" width="9.42578125" style="222" customWidth="1"/>
    <col min="5880" max="5880" width="10.140625" style="222" customWidth="1"/>
    <col min="5881" max="5884" width="9.140625" style="222"/>
    <col min="5885" max="5885" width="10.7109375" style="222" bestFit="1" customWidth="1"/>
    <col min="5886" max="6122" width="9.140625" style="222"/>
    <col min="6123" max="6123" width="18.85546875" style="222" customWidth="1"/>
    <col min="6124" max="6124" width="9.42578125" style="222" customWidth="1"/>
    <col min="6125" max="6125" width="9.7109375" style="222" customWidth="1"/>
    <col min="6126" max="6126" width="10" style="222" customWidth="1"/>
    <col min="6127" max="6127" width="9" style="222" customWidth="1"/>
    <col min="6128" max="6128" width="8.85546875" style="222" customWidth="1"/>
    <col min="6129" max="6129" width="9.28515625" style="222" customWidth="1"/>
    <col min="6130" max="6131" width="9.5703125" style="222" customWidth="1"/>
    <col min="6132" max="6132" width="9.140625" style="222" customWidth="1"/>
    <col min="6133" max="6134" width="9.85546875" style="222" customWidth="1"/>
    <col min="6135" max="6135" width="9.42578125" style="222" customWidth="1"/>
    <col min="6136" max="6136" width="10.140625" style="222" customWidth="1"/>
    <col min="6137" max="6140" width="9.140625" style="222"/>
    <col min="6141" max="6141" width="10.7109375" style="222" bestFit="1" customWidth="1"/>
    <col min="6142" max="6378" width="9.140625" style="222"/>
    <col min="6379" max="6379" width="18.85546875" style="222" customWidth="1"/>
    <col min="6380" max="6380" width="9.42578125" style="222" customWidth="1"/>
    <col min="6381" max="6381" width="9.7109375" style="222" customWidth="1"/>
    <col min="6382" max="6382" width="10" style="222" customWidth="1"/>
    <col min="6383" max="6383" width="9" style="222" customWidth="1"/>
    <col min="6384" max="6384" width="8.85546875" style="222" customWidth="1"/>
    <col min="6385" max="6385" width="9.28515625" style="222" customWidth="1"/>
    <col min="6386" max="6387" width="9.5703125" style="222" customWidth="1"/>
    <col min="6388" max="6388" width="9.140625" style="222" customWidth="1"/>
    <col min="6389" max="6390" width="9.85546875" style="222" customWidth="1"/>
    <col min="6391" max="6391" width="9.42578125" style="222" customWidth="1"/>
    <col min="6392" max="6392" width="10.140625" style="222" customWidth="1"/>
    <col min="6393" max="6396" width="9.140625" style="222"/>
    <col min="6397" max="6397" width="10.7109375" style="222" bestFit="1" customWidth="1"/>
    <col min="6398" max="6634" width="9.140625" style="222"/>
    <col min="6635" max="6635" width="18.85546875" style="222" customWidth="1"/>
    <col min="6636" max="6636" width="9.42578125" style="222" customWidth="1"/>
    <col min="6637" max="6637" width="9.7109375" style="222" customWidth="1"/>
    <col min="6638" max="6638" width="10" style="222" customWidth="1"/>
    <col min="6639" max="6639" width="9" style="222" customWidth="1"/>
    <col min="6640" max="6640" width="8.85546875" style="222" customWidth="1"/>
    <col min="6641" max="6641" width="9.28515625" style="222" customWidth="1"/>
    <col min="6642" max="6643" width="9.5703125" style="222" customWidth="1"/>
    <col min="6644" max="6644" width="9.140625" style="222" customWidth="1"/>
    <col min="6645" max="6646" width="9.85546875" style="222" customWidth="1"/>
    <col min="6647" max="6647" width="9.42578125" style="222" customWidth="1"/>
    <col min="6648" max="6648" width="10.140625" style="222" customWidth="1"/>
    <col min="6649" max="6652" width="9.140625" style="222"/>
    <col min="6653" max="6653" width="10.7109375" style="222" bestFit="1" customWidth="1"/>
    <col min="6654" max="6890" width="9.140625" style="222"/>
    <col min="6891" max="6891" width="18.85546875" style="222" customWidth="1"/>
    <col min="6892" max="6892" width="9.42578125" style="222" customWidth="1"/>
    <col min="6893" max="6893" width="9.7109375" style="222" customWidth="1"/>
    <col min="6894" max="6894" width="10" style="222" customWidth="1"/>
    <col min="6895" max="6895" width="9" style="222" customWidth="1"/>
    <col min="6896" max="6896" width="8.85546875" style="222" customWidth="1"/>
    <col min="6897" max="6897" width="9.28515625" style="222" customWidth="1"/>
    <col min="6898" max="6899" width="9.5703125" style="222" customWidth="1"/>
    <col min="6900" max="6900" width="9.140625" style="222" customWidth="1"/>
    <col min="6901" max="6902" width="9.85546875" style="222" customWidth="1"/>
    <col min="6903" max="6903" width="9.42578125" style="222" customWidth="1"/>
    <col min="6904" max="6904" width="10.140625" style="222" customWidth="1"/>
    <col min="6905" max="6908" width="9.140625" style="222"/>
    <col min="6909" max="6909" width="10.7109375" style="222" bestFit="1" customWidth="1"/>
    <col min="6910" max="7146" width="9.140625" style="222"/>
    <col min="7147" max="7147" width="18.85546875" style="222" customWidth="1"/>
    <col min="7148" max="7148" width="9.42578125" style="222" customWidth="1"/>
    <col min="7149" max="7149" width="9.7109375" style="222" customWidth="1"/>
    <col min="7150" max="7150" width="10" style="222" customWidth="1"/>
    <col min="7151" max="7151" width="9" style="222" customWidth="1"/>
    <col min="7152" max="7152" width="8.85546875" style="222" customWidth="1"/>
    <col min="7153" max="7153" width="9.28515625" style="222" customWidth="1"/>
    <col min="7154" max="7155" width="9.5703125" style="222" customWidth="1"/>
    <col min="7156" max="7156" width="9.140625" style="222" customWidth="1"/>
    <col min="7157" max="7158" width="9.85546875" style="222" customWidth="1"/>
    <col min="7159" max="7159" width="9.42578125" style="222" customWidth="1"/>
    <col min="7160" max="7160" width="10.140625" style="222" customWidth="1"/>
    <col min="7161" max="7164" width="9.140625" style="222"/>
    <col min="7165" max="7165" width="10.7109375" style="222" bestFit="1" customWidth="1"/>
    <col min="7166" max="7402" width="9.140625" style="222"/>
    <col min="7403" max="7403" width="18.85546875" style="222" customWidth="1"/>
    <col min="7404" max="7404" width="9.42578125" style="222" customWidth="1"/>
    <col min="7405" max="7405" width="9.7109375" style="222" customWidth="1"/>
    <col min="7406" max="7406" width="10" style="222" customWidth="1"/>
    <col min="7407" max="7407" width="9" style="222" customWidth="1"/>
    <col min="7408" max="7408" width="8.85546875" style="222" customWidth="1"/>
    <col min="7409" max="7409" width="9.28515625" style="222" customWidth="1"/>
    <col min="7410" max="7411" width="9.5703125" style="222" customWidth="1"/>
    <col min="7412" max="7412" width="9.140625" style="222" customWidth="1"/>
    <col min="7413" max="7414" width="9.85546875" style="222" customWidth="1"/>
    <col min="7415" max="7415" width="9.42578125" style="222" customWidth="1"/>
    <col min="7416" max="7416" width="10.140625" style="222" customWidth="1"/>
    <col min="7417" max="7420" width="9.140625" style="222"/>
    <col min="7421" max="7421" width="10.7109375" style="222" bestFit="1" customWidth="1"/>
    <col min="7422" max="7658" width="9.140625" style="222"/>
    <col min="7659" max="7659" width="18.85546875" style="222" customWidth="1"/>
    <col min="7660" max="7660" width="9.42578125" style="222" customWidth="1"/>
    <col min="7661" max="7661" width="9.7109375" style="222" customWidth="1"/>
    <col min="7662" max="7662" width="10" style="222" customWidth="1"/>
    <col min="7663" max="7663" width="9" style="222" customWidth="1"/>
    <col min="7664" max="7664" width="8.85546875" style="222" customWidth="1"/>
    <col min="7665" max="7665" width="9.28515625" style="222" customWidth="1"/>
    <col min="7666" max="7667" width="9.5703125" style="222" customWidth="1"/>
    <col min="7668" max="7668" width="9.140625" style="222" customWidth="1"/>
    <col min="7669" max="7670" width="9.85546875" style="222" customWidth="1"/>
    <col min="7671" max="7671" width="9.42578125" style="222" customWidth="1"/>
    <col min="7672" max="7672" width="10.140625" style="222" customWidth="1"/>
    <col min="7673" max="7676" width="9.140625" style="222"/>
    <col min="7677" max="7677" width="10.7109375" style="222" bestFit="1" customWidth="1"/>
    <col min="7678" max="7914" width="9.140625" style="222"/>
    <col min="7915" max="7915" width="18.85546875" style="222" customWidth="1"/>
    <col min="7916" max="7916" width="9.42578125" style="222" customWidth="1"/>
    <col min="7917" max="7917" width="9.7109375" style="222" customWidth="1"/>
    <col min="7918" max="7918" width="10" style="222" customWidth="1"/>
    <col min="7919" max="7919" width="9" style="222" customWidth="1"/>
    <col min="7920" max="7920" width="8.85546875" style="222" customWidth="1"/>
    <col min="7921" max="7921" width="9.28515625" style="222" customWidth="1"/>
    <col min="7922" max="7923" width="9.5703125" style="222" customWidth="1"/>
    <col min="7924" max="7924" width="9.140625" style="222" customWidth="1"/>
    <col min="7925" max="7926" width="9.85546875" style="222" customWidth="1"/>
    <col min="7927" max="7927" width="9.42578125" style="222" customWidth="1"/>
    <col min="7928" max="7928" width="10.140625" style="222" customWidth="1"/>
    <col min="7929" max="7932" width="9.140625" style="222"/>
    <col min="7933" max="7933" width="10.7109375" style="222" bestFit="1" customWidth="1"/>
    <col min="7934" max="8170" width="9.140625" style="222"/>
    <col min="8171" max="8171" width="18.85546875" style="222" customWidth="1"/>
    <col min="8172" max="8172" width="9.42578125" style="222" customWidth="1"/>
    <col min="8173" max="8173" width="9.7109375" style="222" customWidth="1"/>
    <col min="8174" max="8174" width="10" style="222" customWidth="1"/>
    <col min="8175" max="8175" width="9" style="222" customWidth="1"/>
    <col min="8176" max="8176" width="8.85546875" style="222" customWidth="1"/>
    <col min="8177" max="8177" width="9.28515625" style="222" customWidth="1"/>
    <col min="8178" max="8179" width="9.5703125" style="222" customWidth="1"/>
    <col min="8180" max="8180" width="9.140625" style="222" customWidth="1"/>
    <col min="8181" max="8182" width="9.85546875" style="222" customWidth="1"/>
    <col min="8183" max="8183" width="9.42578125" style="222" customWidth="1"/>
    <col min="8184" max="8184" width="10.140625" style="222" customWidth="1"/>
    <col min="8185" max="8188" width="9.140625" style="222"/>
    <col min="8189" max="8189" width="10.7109375" style="222" bestFit="1" customWidth="1"/>
    <col min="8190" max="8426" width="9.140625" style="222"/>
    <col min="8427" max="8427" width="18.85546875" style="222" customWidth="1"/>
    <col min="8428" max="8428" width="9.42578125" style="222" customWidth="1"/>
    <col min="8429" max="8429" width="9.7109375" style="222" customWidth="1"/>
    <col min="8430" max="8430" width="10" style="222" customWidth="1"/>
    <col min="8431" max="8431" width="9" style="222" customWidth="1"/>
    <col min="8432" max="8432" width="8.85546875" style="222" customWidth="1"/>
    <col min="8433" max="8433" width="9.28515625" style="222" customWidth="1"/>
    <col min="8434" max="8435" width="9.5703125" style="222" customWidth="1"/>
    <col min="8436" max="8436" width="9.140625" style="222" customWidth="1"/>
    <col min="8437" max="8438" width="9.85546875" style="222" customWidth="1"/>
    <col min="8439" max="8439" width="9.42578125" style="222" customWidth="1"/>
    <col min="8440" max="8440" width="10.140625" style="222" customWidth="1"/>
    <col min="8441" max="8444" width="9.140625" style="222"/>
    <col min="8445" max="8445" width="10.7109375" style="222" bestFit="1" customWidth="1"/>
    <col min="8446" max="8682" width="9.140625" style="222"/>
    <col min="8683" max="8683" width="18.85546875" style="222" customWidth="1"/>
    <col min="8684" max="8684" width="9.42578125" style="222" customWidth="1"/>
    <col min="8685" max="8685" width="9.7109375" style="222" customWidth="1"/>
    <col min="8686" max="8686" width="10" style="222" customWidth="1"/>
    <col min="8687" max="8687" width="9" style="222" customWidth="1"/>
    <col min="8688" max="8688" width="8.85546875" style="222" customWidth="1"/>
    <col min="8689" max="8689" width="9.28515625" style="222" customWidth="1"/>
    <col min="8690" max="8691" width="9.5703125" style="222" customWidth="1"/>
    <col min="8692" max="8692" width="9.140625" style="222" customWidth="1"/>
    <col min="8693" max="8694" width="9.85546875" style="222" customWidth="1"/>
    <col min="8695" max="8695" width="9.42578125" style="222" customWidth="1"/>
    <col min="8696" max="8696" width="10.140625" style="222" customWidth="1"/>
    <col min="8697" max="8700" width="9.140625" style="222"/>
    <col min="8701" max="8701" width="10.7109375" style="222" bestFit="1" customWidth="1"/>
    <col min="8702" max="8938" width="9.140625" style="222"/>
    <col min="8939" max="8939" width="18.85546875" style="222" customWidth="1"/>
    <col min="8940" max="8940" width="9.42578125" style="222" customWidth="1"/>
    <col min="8941" max="8941" width="9.7109375" style="222" customWidth="1"/>
    <col min="8942" max="8942" width="10" style="222" customWidth="1"/>
    <col min="8943" max="8943" width="9" style="222" customWidth="1"/>
    <col min="8944" max="8944" width="8.85546875" style="222" customWidth="1"/>
    <col min="8945" max="8945" width="9.28515625" style="222" customWidth="1"/>
    <col min="8946" max="8947" width="9.5703125" style="222" customWidth="1"/>
    <col min="8948" max="8948" width="9.140625" style="222" customWidth="1"/>
    <col min="8949" max="8950" width="9.85546875" style="222" customWidth="1"/>
    <col min="8951" max="8951" width="9.42578125" style="222" customWidth="1"/>
    <col min="8952" max="8952" width="10.140625" style="222" customWidth="1"/>
    <col min="8953" max="8956" width="9.140625" style="222"/>
    <col min="8957" max="8957" width="10.7109375" style="222" bestFit="1" customWidth="1"/>
    <col min="8958" max="9194" width="9.140625" style="222"/>
    <col min="9195" max="9195" width="18.85546875" style="222" customWidth="1"/>
    <col min="9196" max="9196" width="9.42578125" style="222" customWidth="1"/>
    <col min="9197" max="9197" width="9.7109375" style="222" customWidth="1"/>
    <col min="9198" max="9198" width="10" style="222" customWidth="1"/>
    <col min="9199" max="9199" width="9" style="222" customWidth="1"/>
    <col min="9200" max="9200" width="8.85546875" style="222" customWidth="1"/>
    <col min="9201" max="9201" width="9.28515625" style="222" customWidth="1"/>
    <col min="9202" max="9203" width="9.5703125" style="222" customWidth="1"/>
    <col min="9204" max="9204" width="9.140625" style="222" customWidth="1"/>
    <col min="9205" max="9206" width="9.85546875" style="222" customWidth="1"/>
    <col min="9207" max="9207" width="9.42578125" style="222" customWidth="1"/>
    <col min="9208" max="9208" width="10.140625" style="222" customWidth="1"/>
    <col min="9209" max="9212" width="9.140625" style="222"/>
    <col min="9213" max="9213" width="10.7109375" style="222" bestFit="1" customWidth="1"/>
    <col min="9214" max="9450" width="9.140625" style="222"/>
    <col min="9451" max="9451" width="18.85546875" style="222" customWidth="1"/>
    <col min="9452" max="9452" width="9.42578125" style="222" customWidth="1"/>
    <col min="9453" max="9453" width="9.7109375" style="222" customWidth="1"/>
    <col min="9454" max="9454" width="10" style="222" customWidth="1"/>
    <col min="9455" max="9455" width="9" style="222" customWidth="1"/>
    <col min="9456" max="9456" width="8.85546875" style="222" customWidth="1"/>
    <col min="9457" max="9457" width="9.28515625" style="222" customWidth="1"/>
    <col min="9458" max="9459" width="9.5703125" style="222" customWidth="1"/>
    <col min="9460" max="9460" width="9.140625" style="222" customWidth="1"/>
    <col min="9461" max="9462" width="9.85546875" style="222" customWidth="1"/>
    <col min="9463" max="9463" width="9.42578125" style="222" customWidth="1"/>
    <col min="9464" max="9464" width="10.140625" style="222" customWidth="1"/>
    <col min="9465" max="9468" width="9.140625" style="222"/>
    <col min="9469" max="9469" width="10.7109375" style="222" bestFit="1" customWidth="1"/>
    <col min="9470" max="9706" width="9.140625" style="222"/>
    <col min="9707" max="9707" width="18.85546875" style="222" customWidth="1"/>
    <col min="9708" max="9708" width="9.42578125" style="222" customWidth="1"/>
    <col min="9709" max="9709" width="9.7109375" style="222" customWidth="1"/>
    <col min="9710" max="9710" width="10" style="222" customWidth="1"/>
    <col min="9711" max="9711" width="9" style="222" customWidth="1"/>
    <col min="9712" max="9712" width="8.85546875" style="222" customWidth="1"/>
    <col min="9713" max="9713" width="9.28515625" style="222" customWidth="1"/>
    <col min="9714" max="9715" width="9.5703125" style="222" customWidth="1"/>
    <col min="9716" max="9716" width="9.140625" style="222" customWidth="1"/>
    <col min="9717" max="9718" width="9.85546875" style="222" customWidth="1"/>
    <col min="9719" max="9719" width="9.42578125" style="222" customWidth="1"/>
    <col min="9720" max="9720" width="10.140625" style="222" customWidth="1"/>
    <col min="9721" max="9724" width="9.140625" style="222"/>
    <col min="9725" max="9725" width="10.7109375" style="222" bestFit="1" customWidth="1"/>
    <col min="9726" max="9962" width="9.140625" style="222"/>
    <col min="9963" max="9963" width="18.85546875" style="222" customWidth="1"/>
    <col min="9964" max="9964" width="9.42578125" style="222" customWidth="1"/>
    <col min="9965" max="9965" width="9.7109375" style="222" customWidth="1"/>
    <col min="9966" max="9966" width="10" style="222" customWidth="1"/>
    <col min="9967" max="9967" width="9" style="222" customWidth="1"/>
    <col min="9968" max="9968" width="8.85546875" style="222" customWidth="1"/>
    <col min="9969" max="9969" width="9.28515625" style="222" customWidth="1"/>
    <col min="9970" max="9971" width="9.5703125" style="222" customWidth="1"/>
    <col min="9972" max="9972" width="9.140625" style="222" customWidth="1"/>
    <col min="9973" max="9974" width="9.85546875" style="222" customWidth="1"/>
    <col min="9975" max="9975" width="9.42578125" style="222" customWidth="1"/>
    <col min="9976" max="9976" width="10.140625" style="222" customWidth="1"/>
    <col min="9977" max="9980" width="9.140625" style="222"/>
    <col min="9981" max="9981" width="10.7109375" style="222" bestFit="1" customWidth="1"/>
    <col min="9982" max="10218" width="9.140625" style="222"/>
    <col min="10219" max="10219" width="18.85546875" style="222" customWidth="1"/>
    <col min="10220" max="10220" width="9.42578125" style="222" customWidth="1"/>
    <col min="10221" max="10221" width="9.7109375" style="222" customWidth="1"/>
    <col min="10222" max="10222" width="10" style="222" customWidth="1"/>
    <col min="10223" max="10223" width="9" style="222" customWidth="1"/>
    <col min="10224" max="10224" width="8.85546875" style="222" customWidth="1"/>
    <col min="10225" max="10225" width="9.28515625" style="222" customWidth="1"/>
    <col min="10226" max="10227" width="9.5703125" style="222" customWidth="1"/>
    <col min="10228" max="10228" width="9.140625" style="222" customWidth="1"/>
    <col min="10229" max="10230" width="9.85546875" style="222" customWidth="1"/>
    <col min="10231" max="10231" width="9.42578125" style="222" customWidth="1"/>
    <col min="10232" max="10232" width="10.140625" style="222" customWidth="1"/>
    <col min="10233" max="10236" width="9.140625" style="222"/>
    <col min="10237" max="10237" width="10.7109375" style="222" bestFit="1" customWidth="1"/>
    <col min="10238" max="10474" width="9.140625" style="222"/>
    <col min="10475" max="10475" width="18.85546875" style="222" customWidth="1"/>
    <col min="10476" max="10476" width="9.42578125" style="222" customWidth="1"/>
    <col min="10477" max="10477" width="9.7109375" style="222" customWidth="1"/>
    <col min="10478" max="10478" width="10" style="222" customWidth="1"/>
    <col min="10479" max="10479" width="9" style="222" customWidth="1"/>
    <col min="10480" max="10480" width="8.85546875" style="222" customWidth="1"/>
    <col min="10481" max="10481" width="9.28515625" style="222" customWidth="1"/>
    <col min="10482" max="10483" width="9.5703125" style="222" customWidth="1"/>
    <col min="10484" max="10484" width="9.140625" style="222" customWidth="1"/>
    <col min="10485" max="10486" width="9.85546875" style="222" customWidth="1"/>
    <col min="10487" max="10487" width="9.42578125" style="222" customWidth="1"/>
    <col min="10488" max="10488" width="10.140625" style="222" customWidth="1"/>
    <col min="10489" max="10492" width="9.140625" style="222"/>
    <col min="10493" max="10493" width="10.7109375" style="222" bestFit="1" customWidth="1"/>
    <col min="10494" max="10730" width="9.140625" style="222"/>
    <col min="10731" max="10731" width="18.85546875" style="222" customWidth="1"/>
    <col min="10732" max="10732" width="9.42578125" style="222" customWidth="1"/>
    <col min="10733" max="10733" width="9.7109375" style="222" customWidth="1"/>
    <col min="10734" max="10734" width="10" style="222" customWidth="1"/>
    <col min="10735" max="10735" width="9" style="222" customWidth="1"/>
    <col min="10736" max="10736" width="8.85546875" style="222" customWidth="1"/>
    <col min="10737" max="10737" width="9.28515625" style="222" customWidth="1"/>
    <col min="10738" max="10739" width="9.5703125" style="222" customWidth="1"/>
    <col min="10740" max="10740" width="9.140625" style="222" customWidth="1"/>
    <col min="10741" max="10742" width="9.85546875" style="222" customWidth="1"/>
    <col min="10743" max="10743" width="9.42578125" style="222" customWidth="1"/>
    <col min="10744" max="10744" width="10.140625" style="222" customWidth="1"/>
    <col min="10745" max="10748" width="9.140625" style="222"/>
    <col min="10749" max="10749" width="10.7109375" style="222" bestFit="1" customWidth="1"/>
    <col min="10750" max="10986" width="9.140625" style="222"/>
    <col min="10987" max="10987" width="18.85546875" style="222" customWidth="1"/>
    <col min="10988" max="10988" width="9.42578125" style="222" customWidth="1"/>
    <col min="10989" max="10989" width="9.7109375" style="222" customWidth="1"/>
    <col min="10990" max="10990" width="10" style="222" customWidth="1"/>
    <col min="10991" max="10991" width="9" style="222" customWidth="1"/>
    <col min="10992" max="10992" width="8.85546875" style="222" customWidth="1"/>
    <col min="10993" max="10993" width="9.28515625" style="222" customWidth="1"/>
    <col min="10994" max="10995" width="9.5703125" style="222" customWidth="1"/>
    <col min="10996" max="10996" width="9.140625" style="222" customWidth="1"/>
    <col min="10997" max="10998" width="9.85546875" style="222" customWidth="1"/>
    <col min="10999" max="10999" width="9.42578125" style="222" customWidth="1"/>
    <col min="11000" max="11000" width="10.140625" style="222" customWidth="1"/>
    <col min="11001" max="11004" width="9.140625" style="222"/>
    <col min="11005" max="11005" width="10.7109375" style="222" bestFit="1" customWidth="1"/>
    <col min="11006" max="11242" width="9.140625" style="222"/>
    <col min="11243" max="11243" width="18.85546875" style="222" customWidth="1"/>
    <col min="11244" max="11244" width="9.42578125" style="222" customWidth="1"/>
    <col min="11245" max="11245" width="9.7109375" style="222" customWidth="1"/>
    <col min="11246" max="11246" width="10" style="222" customWidth="1"/>
    <col min="11247" max="11247" width="9" style="222" customWidth="1"/>
    <col min="11248" max="11248" width="8.85546875" style="222" customWidth="1"/>
    <col min="11249" max="11249" width="9.28515625" style="222" customWidth="1"/>
    <col min="11250" max="11251" width="9.5703125" style="222" customWidth="1"/>
    <col min="11252" max="11252" width="9.140625" style="222" customWidth="1"/>
    <col min="11253" max="11254" width="9.85546875" style="222" customWidth="1"/>
    <col min="11255" max="11255" width="9.42578125" style="222" customWidth="1"/>
    <col min="11256" max="11256" width="10.140625" style="222" customWidth="1"/>
    <col min="11257" max="11260" width="9.140625" style="222"/>
    <col min="11261" max="11261" width="10.7109375" style="222" bestFit="1" customWidth="1"/>
    <col min="11262" max="11498" width="9.140625" style="222"/>
    <col min="11499" max="11499" width="18.85546875" style="222" customWidth="1"/>
    <col min="11500" max="11500" width="9.42578125" style="222" customWidth="1"/>
    <col min="11501" max="11501" width="9.7109375" style="222" customWidth="1"/>
    <col min="11502" max="11502" width="10" style="222" customWidth="1"/>
    <col min="11503" max="11503" width="9" style="222" customWidth="1"/>
    <col min="11504" max="11504" width="8.85546875" style="222" customWidth="1"/>
    <col min="11505" max="11505" width="9.28515625" style="222" customWidth="1"/>
    <col min="11506" max="11507" width="9.5703125" style="222" customWidth="1"/>
    <col min="11508" max="11508" width="9.140625" style="222" customWidth="1"/>
    <col min="11509" max="11510" width="9.85546875" style="222" customWidth="1"/>
    <col min="11511" max="11511" width="9.42578125" style="222" customWidth="1"/>
    <col min="11512" max="11512" width="10.140625" style="222" customWidth="1"/>
    <col min="11513" max="11516" width="9.140625" style="222"/>
    <col min="11517" max="11517" width="10.7109375" style="222" bestFit="1" customWidth="1"/>
    <col min="11518" max="11754" width="9.140625" style="222"/>
    <col min="11755" max="11755" width="18.85546875" style="222" customWidth="1"/>
    <col min="11756" max="11756" width="9.42578125" style="222" customWidth="1"/>
    <col min="11757" max="11757" width="9.7109375" style="222" customWidth="1"/>
    <col min="11758" max="11758" width="10" style="222" customWidth="1"/>
    <col min="11759" max="11759" width="9" style="222" customWidth="1"/>
    <col min="11760" max="11760" width="8.85546875" style="222" customWidth="1"/>
    <col min="11761" max="11761" width="9.28515625" style="222" customWidth="1"/>
    <col min="11762" max="11763" width="9.5703125" style="222" customWidth="1"/>
    <col min="11764" max="11764" width="9.140625" style="222" customWidth="1"/>
    <col min="11765" max="11766" width="9.85546875" style="222" customWidth="1"/>
    <col min="11767" max="11767" width="9.42578125" style="222" customWidth="1"/>
    <col min="11768" max="11768" width="10.140625" style="222" customWidth="1"/>
    <col min="11769" max="11772" width="9.140625" style="222"/>
    <col min="11773" max="11773" width="10.7109375" style="222" bestFit="1" customWidth="1"/>
    <col min="11774" max="12010" width="9.140625" style="222"/>
    <col min="12011" max="12011" width="18.85546875" style="222" customWidth="1"/>
    <col min="12012" max="12012" width="9.42578125" style="222" customWidth="1"/>
    <col min="12013" max="12013" width="9.7109375" style="222" customWidth="1"/>
    <col min="12014" max="12014" width="10" style="222" customWidth="1"/>
    <col min="12015" max="12015" width="9" style="222" customWidth="1"/>
    <col min="12016" max="12016" width="8.85546875" style="222" customWidth="1"/>
    <col min="12017" max="12017" width="9.28515625" style="222" customWidth="1"/>
    <col min="12018" max="12019" width="9.5703125" style="222" customWidth="1"/>
    <col min="12020" max="12020" width="9.140625" style="222" customWidth="1"/>
    <col min="12021" max="12022" width="9.85546875" style="222" customWidth="1"/>
    <col min="12023" max="12023" width="9.42578125" style="222" customWidth="1"/>
    <col min="12024" max="12024" width="10.140625" style="222" customWidth="1"/>
    <col min="12025" max="12028" width="9.140625" style="222"/>
    <col min="12029" max="12029" width="10.7109375" style="222" bestFit="1" customWidth="1"/>
    <col min="12030" max="12266" width="9.140625" style="222"/>
    <col min="12267" max="12267" width="18.85546875" style="222" customWidth="1"/>
    <col min="12268" max="12268" width="9.42578125" style="222" customWidth="1"/>
    <col min="12269" max="12269" width="9.7109375" style="222" customWidth="1"/>
    <col min="12270" max="12270" width="10" style="222" customWidth="1"/>
    <col min="12271" max="12271" width="9" style="222" customWidth="1"/>
    <col min="12272" max="12272" width="8.85546875" style="222" customWidth="1"/>
    <col min="12273" max="12273" width="9.28515625" style="222" customWidth="1"/>
    <col min="12274" max="12275" width="9.5703125" style="222" customWidth="1"/>
    <col min="12276" max="12276" width="9.140625" style="222" customWidth="1"/>
    <col min="12277" max="12278" width="9.85546875" style="222" customWidth="1"/>
    <col min="12279" max="12279" width="9.42578125" style="222" customWidth="1"/>
    <col min="12280" max="12280" width="10.140625" style="222" customWidth="1"/>
    <col min="12281" max="12284" width="9.140625" style="222"/>
    <col min="12285" max="12285" width="10.7109375" style="222" bestFit="1" customWidth="1"/>
    <col min="12286" max="12522" width="9.140625" style="222"/>
    <col min="12523" max="12523" width="18.85546875" style="222" customWidth="1"/>
    <col min="12524" max="12524" width="9.42578125" style="222" customWidth="1"/>
    <col min="12525" max="12525" width="9.7109375" style="222" customWidth="1"/>
    <col min="12526" max="12526" width="10" style="222" customWidth="1"/>
    <col min="12527" max="12527" width="9" style="222" customWidth="1"/>
    <col min="12528" max="12528" width="8.85546875" style="222" customWidth="1"/>
    <col min="12529" max="12529" width="9.28515625" style="222" customWidth="1"/>
    <col min="12530" max="12531" width="9.5703125" style="222" customWidth="1"/>
    <col min="12532" max="12532" width="9.140625" style="222" customWidth="1"/>
    <col min="12533" max="12534" width="9.85546875" style="222" customWidth="1"/>
    <col min="12535" max="12535" width="9.42578125" style="222" customWidth="1"/>
    <col min="12536" max="12536" width="10.140625" style="222" customWidth="1"/>
    <col min="12537" max="12540" width="9.140625" style="222"/>
    <col min="12541" max="12541" width="10.7109375" style="222" bestFit="1" customWidth="1"/>
    <col min="12542" max="12778" width="9.140625" style="222"/>
    <col min="12779" max="12779" width="18.85546875" style="222" customWidth="1"/>
    <col min="12780" max="12780" width="9.42578125" style="222" customWidth="1"/>
    <col min="12781" max="12781" width="9.7109375" style="222" customWidth="1"/>
    <col min="12782" max="12782" width="10" style="222" customWidth="1"/>
    <col min="12783" max="12783" width="9" style="222" customWidth="1"/>
    <col min="12784" max="12784" width="8.85546875" style="222" customWidth="1"/>
    <col min="12785" max="12785" width="9.28515625" style="222" customWidth="1"/>
    <col min="12786" max="12787" width="9.5703125" style="222" customWidth="1"/>
    <col min="12788" max="12788" width="9.140625" style="222" customWidth="1"/>
    <col min="12789" max="12790" width="9.85546875" style="222" customWidth="1"/>
    <col min="12791" max="12791" width="9.42578125" style="222" customWidth="1"/>
    <col min="12792" max="12792" width="10.140625" style="222" customWidth="1"/>
    <col min="12793" max="12796" width="9.140625" style="222"/>
    <col min="12797" max="12797" width="10.7109375" style="222" bestFit="1" customWidth="1"/>
    <col min="12798" max="13034" width="9.140625" style="222"/>
    <col min="13035" max="13035" width="18.85546875" style="222" customWidth="1"/>
    <col min="13036" max="13036" width="9.42578125" style="222" customWidth="1"/>
    <col min="13037" max="13037" width="9.7109375" style="222" customWidth="1"/>
    <col min="13038" max="13038" width="10" style="222" customWidth="1"/>
    <col min="13039" max="13039" width="9" style="222" customWidth="1"/>
    <col min="13040" max="13040" width="8.85546875" style="222" customWidth="1"/>
    <col min="13041" max="13041" width="9.28515625" style="222" customWidth="1"/>
    <col min="13042" max="13043" width="9.5703125" style="222" customWidth="1"/>
    <col min="13044" max="13044" width="9.140625" style="222" customWidth="1"/>
    <col min="13045" max="13046" width="9.85546875" style="222" customWidth="1"/>
    <col min="13047" max="13047" width="9.42578125" style="222" customWidth="1"/>
    <col min="13048" max="13048" width="10.140625" style="222" customWidth="1"/>
    <col min="13049" max="13052" width="9.140625" style="222"/>
    <col min="13053" max="13053" width="10.7109375" style="222" bestFit="1" customWidth="1"/>
    <col min="13054" max="13290" width="9.140625" style="222"/>
    <col min="13291" max="13291" width="18.85546875" style="222" customWidth="1"/>
    <col min="13292" max="13292" width="9.42578125" style="222" customWidth="1"/>
    <col min="13293" max="13293" width="9.7109375" style="222" customWidth="1"/>
    <col min="13294" max="13294" width="10" style="222" customWidth="1"/>
    <col min="13295" max="13295" width="9" style="222" customWidth="1"/>
    <col min="13296" max="13296" width="8.85546875" style="222" customWidth="1"/>
    <col min="13297" max="13297" width="9.28515625" style="222" customWidth="1"/>
    <col min="13298" max="13299" width="9.5703125" style="222" customWidth="1"/>
    <col min="13300" max="13300" width="9.140625" style="222" customWidth="1"/>
    <col min="13301" max="13302" width="9.85546875" style="222" customWidth="1"/>
    <col min="13303" max="13303" width="9.42578125" style="222" customWidth="1"/>
    <col min="13304" max="13304" width="10.140625" style="222" customWidth="1"/>
    <col min="13305" max="13308" width="9.140625" style="222"/>
    <col min="13309" max="13309" width="10.7109375" style="222" bestFit="1" customWidth="1"/>
    <col min="13310" max="13546" width="9.140625" style="222"/>
    <col min="13547" max="13547" width="18.85546875" style="222" customWidth="1"/>
    <col min="13548" max="13548" width="9.42578125" style="222" customWidth="1"/>
    <col min="13549" max="13549" width="9.7109375" style="222" customWidth="1"/>
    <col min="13550" max="13550" width="10" style="222" customWidth="1"/>
    <col min="13551" max="13551" width="9" style="222" customWidth="1"/>
    <col min="13552" max="13552" width="8.85546875" style="222" customWidth="1"/>
    <col min="13553" max="13553" width="9.28515625" style="222" customWidth="1"/>
    <col min="13554" max="13555" width="9.5703125" style="222" customWidth="1"/>
    <col min="13556" max="13556" width="9.140625" style="222" customWidth="1"/>
    <col min="13557" max="13558" width="9.85546875" style="222" customWidth="1"/>
    <col min="13559" max="13559" width="9.42578125" style="222" customWidth="1"/>
    <col min="13560" max="13560" width="10.140625" style="222" customWidth="1"/>
    <col min="13561" max="13564" width="9.140625" style="222"/>
    <col min="13565" max="13565" width="10.7109375" style="222" bestFit="1" customWidth="1"/>
    <col min="13566" max="13802" width="9.140625" style="222"/>
    <col min="13803" max="13803" width="18.85546875" style="222" customWidth="1"/>
    <col min="13804" max="13804" width="9.42578125" style="222" customWidth="1"/>
    <col min="13805" max="13805" width="9.7109375" style="222" customWidth="1"/>
    <col min="13806" max="13806" width="10" style="222" customWidth="1"/>
    <col min="13807" max="13807" width="9" style="222" customWidth="1"/>
    <col min="13808" max="13808" width="8.85546875" style="222" customWidth="1"/>
    <col min="13809" max="13809" width="9.28515625" style="222" customWidth="1"/>
    <col min="13810" max="13811" width="9.5703125" style="222" customWidth="1"/>
    <col min="13812" max="13812" width="9.140625" style="222" customWidth="1"/>
    <col min="13813" max="13814" width="9.85546875" style="222" customWidth="1"/>
    <col min="13815" max="13815" width="9.42578125" style="222" customWidth="1"/>
    <col min="13816" max="13816" width="10.140625" style="222" customWidth="1"/>
    <col min="13817" max="13820" width="9.140625" style="222"/>
    <col min="13821" max="13821" width="10.7109375" style="222" bestFit="1" customWidth="1"/>
    <col min="13822" max="14058" width="9.140625" style="222"/>
    <col min="14059" max="14059" width="18.85546875" style="222" customWidth="1"/>
    <col min="14060" max="14060" width="9.42578125" style="222" customWidth="1"/>
    <col min="14061" max="14061" width="9.7109375" style="222" customWidth="1"/>
    <col min="14062" max="14062" width="10" style="222" customWidth="1"/>
    <col min="14063" max="14063" width="9" style="222" customWidth="1"/>
    <col min="14064" max="14064" width="8.85546875" style="222" customWidth="1"/>
    <col min="14065" max="14065" width="9.28515625" style="222" customWidth="1"/>
    <col min="14066" max="14067" width="9.5703125" style="222" customWidth="1"/>
    <col min="14068" max="14068" width="9.140625" style="222" customWidth="1"/>
    <col min="14069" max="14070" width="9.85546875" style="222" customWidth="1"/>
    <col min="14071" max="14071" width="9.42578125" style="222" customWidth="1"/>
    <col min="14072" max="14072" width="10.140625" style="222" customWidth="1"/>
    <col min="14073" max="14076" width="9.140625" style="222"/>
    <col min="14077" max="14077" width="10.7109375" style="222" bestFit="1" customWidth="1"/>
    <col min="14078" max="14314" width="9.140625" style="222"/>
    <col min="14315" max="14315" width="18.85546875" style="222" customWidth="1"/>
    <col min="14316" max="14316" width="9.42578125" style="222" customWidth="1"/>
    <col min="14317" max="14317" width="9.7109375" style="222" customWidth="1"/>
    <col min="14318" max="14318" width="10" style="222" customWidth="1"/>
    <col min="14319" max="14319" width="9" style="222" customWidth="1"/>
    <col min="14320" max="14320" width="8.85546875" style="222" customWidth="1"/>
    <col min="14321" max="14321" width="9.28515625" style="222" customWidth="1"/>
    <col min="14322" max="14323" width="9.5703125" style="222" customWidth="1"/>
    <col min="14324" max="14324" width="9.140625" style="222" customWidth="1"/>
    <col min="14325" max="14326" width="9.85546875" style="222" customWidth="1"/>
    <col min="14327" max="14327" width="9.42578125" style="222" customWidth="1"/>
    <col min="14328" max="14328" width="10.140625" style="222" customWidth="1"/>
    <col min="14329" max="14332" width="9.140625" style="222"/>
    <col min="14333" max="14333" width="10.7109375" style="222" bestFit="1" customWidth="1"/>
    <col min="14334" max="14570" width="9.140625" style="222"/>
    <col min="14571" max="14571" width="18.85546875" style="222" customWidth="1"/>
    <col min="14572" max="14572" width="9.42578125" style="222" customWidth="1"/>
    <col min="14573" max="14573" width="9.7109375" style="222" customWidth="1"/>
    <col min="14574" max="14574" width="10" style="222" customWidth="1"/>
    <col min="14575" max="14575" width="9" style="222" customWidth="1"/>
    <col min="14576" max="14576" width="8.85546875" style="222" customWidth="1"/>
    <col min="14577" max="14577" width="9.28515625" style="222" customWidth="1"/>
    <col min="14578" max="14579" width="9.5703125" style="222" customWidth="1"/>
    <col min="14580" max="14580" width="9.140625" style="222" customWidth="1"/>
    <col min="14581" max="14582" width="9.85546875" style="222" customWidth="1"/>
    <col min="14583" max="14583" width="9.42578125" style="222" customWidth="1"/>
    <col min="14584" max="14584" width="10.140625" style="222" customWidth="1"/>
    <col min="14585" max="14588" width="9.140625" style="222"/>
    <col min="14589" max="14589" width="10.7109375" style="222" bestFit="1" customWidth="1"/>
    <col min="14590" max="14826" width="9.140625" style="222"/>
    <col min="14827" max="14827" width="18.85546875" style="222" customWidth="1"/>
    <col min="14828" max="14828" width="9.42578125" style="222" customWidth="1"/>
    <col min="14829" max="14829" width="9.7109375" style="222" customWidth="1"/>
    <col min="14830" max="14830" width="10" style="222" customWidth="1"/>
    <col min="14831" max="14831" width="9" style="222" customWidth="1"/>
    <col min="14832" max="14832" width="8.85546875" style="222" customWidth="1"/>
    <col min="14833" max="14833" width="9.28515625" style="222" customWidth="1"/>
    <col min="14834" max="14835" width="9.5703125" style="222" customWidth="1"/>
    <col min="14836" max="14836" width="9.140625" style="222" customWidth="1"/>
    <col min="14837" max="14838" width="9.85546875" style="222" customWidth="1"/>
    <col min="14839" max="14839" width="9.42578125" style="222" customWidth="1"/>
    <col min="14840" max="14840" width="10.140625" style="222" customWidth="1"/>
    <col min="14841" max="14844" width="9.140625" style="222"/>
    <col min="14845" max="14845" width="10.7109375" style="222" bestFit="1" customWidth="1"/>
    <col min="14846" max="15082" width="9.140625" style="222"/>
    <col min="15083" max="15083" width="18.85546875" style="222" customWidth="1"/>
    <col min="15084" max="15084" width="9.42578125" style="222" customWidth="1"/>
    <col min="15085" max="15085" width="9.7109375" style="222" customWidth="1"/>
    <col min="15086" max="15086" width="10" style="222" customWidth="1"/>
    <col min="15087" max="15087" width="9" style="222" customWidth="1"/>
    <col min="15088" max="15088" width="8.85546875" style="222" customWidth="1"/>
    <col min="15089" max="15089" width="9.28515625" style="222" customWidth="1"/>
    <col min="15090" max="15091" width="9.5703125" style="222" customWidth="1"/>
    <col min="15092" max="15092" width="9.140625" style="222" customWidth="1"/>
    <col min="15093" max="15094" width="9.85546875" style="222" customWidth="1"/>
    <col min="15095" max="15095" width="9.42578125" style="222" customWidth="1"/>
    <col min="15096" max="15096" width="10.140625" style="222" customWidth="1"/>
    <col min="15097" max="15100" width="9.140625" style="222"/>
    <col min="15101" max="15101" width="10.7109375" style="222" bestFit="1" customWidth="1"/>
    <col min="15102" max="15338" width="9.140625" style="222"/>
    <col min="15339" max="15339" width="18.85546875" style="222" customWidth="1"/>
    <col min="15340" max="15340" width="9.42578125" style="222" customWidth="1"/>
    <col min="15341" max="15341" width="9.7109375" style="222" customWidth="1"/>
    <col min="15342" max="15342" width="10" style="222" customWidth="1"/>
    <col min="15343" max="15343" width="9" style="222" customWidth="1"/>
    <col min="15344" max="15344" width="8.85546875" style="222" customWidth="1"/>
    <col min="15345" max="15345" width="9.28515625" style="222" customWidth="1"/>
    <col min="15346" max="15347" width="9.5703125" style="222" customWidth="1"/>
    <col min="15348" max="15348" width="9.140625" style="222" customWidth="1"/>
    <col min="15349" max="15350" width="9.85546875" style="222" customWidth="1"/>
    <col min="15351" max="15351" width="9.42578125" style="222" customWidth="1"/>
    <col min="15352" max="15352" width="10.140625" style="222" customWidth="1"/>
    <col min="15353" max="15356" width="9.140625" style="222"/>
    <col min="15357" max="15357" width="10.7109375" style="222" bestFit="1" customWidth="1"/>
    <col min="15358" max="15594" width="9.140625" style="222"/>
    <col min="15595" max="15595" width="18.85546875" style="222" customWidth="1"/>
    <col min="15596" max="15596" width="9.42578125" style="222" customWidth="1"/>
    <col min="15597" max="15597" width="9.7109375" style="222" customWidth="1"/>
    <col min="15598" max="15598" width="10" style="222" customWidth="1"/>
    <col min="15599" max="15599" width="9" style="222" customWidth="1"/>
    <col min="15600" max="15600" width="8.85546875" style="222" customWidth="1"/>
    <col min="15601" max="15601" width="9.28515625" style="222" customWidth="1"/>
    <col min="15602" max="15603" width="9.5703125" style="222" customWidth="1"/>
    <col min="15604" max="15604" width="9.140625" style="222" customWidth="1"/>
    <col min="15605" max="15606" width="9.85546875" style="222" customWidth="1"/>
    <col min="15607" max="15607" width="9.42578125" style="222" customWidth="1"/>
    <col min="15608" max="15608" width="10.140625" style="222" customWidth="1"/>
    <col min="15609" max="15612" width="9.140625" style="222"/>
    <col min="15613" max="15613" width="10.7109375" style="222" bestFit="1" customWidth="1"/>
    <col min="15614" max="15850" width="9.140625" style="222"/>
    <col min="15851" max="15851" width="18.85546875" style="222" customWidth="1"/>
    <col min="15852" max="15852" width="9.42578125" style="222" customWidth="1"/>
    <col min="15853" max="15853" width="9.7109375" style="222" customWidth="1"/>
    <col min="15854" max="15854" width="10" style="222" customWidth="1"/>
    <col min="15855" max="15855" width="9" style="222" customWidth="1"/>
    <col min="15856" max="15856" width="8.85546875" style="222" customWidth="1"/>
    <col min="15857" max="15857" width="9.28515625" style="222" customWidth="1"/>
    <col min="15858" max="15859" width="9.5703125" style="222" customWidth="1"/>
    <col min="15860" max="15860" width="9.140625" style="222" customWidth="1"/>
    <col min="15861" max="15862" width="9.85546875" style="222" customWidth="1"/>
    <col min="15863" max="15863" width="9.42578125" style="222" customWidth="1"/>
    <col min="15864" max="15864" width="10.140625" style="222" customWidth="1"/>
    <col min="15865" max="15868" width="9.140625" style="222"/>
    <col min="15869" max="15869" width="10.7109375" style="222" bestFit="1" customWidth="1"/>
    <col min="15870" max="16106" width="9.140625" style="222"/>
    <col min="16107" max="16107" width="18.85546875" style="222" customWidth="1"/>
    <col min="16108" max="16108" width="9.42578125" style="222" customWidth="1"/>
    <col min="16109" max="16109" width="9.7109375" style="222" customWidth="1"/>
    <col min="16110" max="16110" width="10" style="222" customWidth="1"/>
    <col min="16111" max="16111" width="9" style="222" customWidth="1"/>
    <col min="16112" max="16112" width="8.85546875" style="222" customWidth="1"/>
    <col min="16113" max="16113" width="9.28515625" style="222" customWidth="1"/>
    <col min="16114" max="16115" width="9.5703125" style="222" customWidth="1"/>
    <col min="16116" max="16116" width="9.140625" style="222" customWidth="1"/>
    <col min="16117" max="16118" width="9.85546875" style="222" customWidth="1"/>
    <col min="16119" max="16119" width="9.42578125" style="222" customWidth="1"/>
    <col min="16120" max="16120" width="10.140625" style="222" customWidth="1"/>
    <col min="16121" max="16124" width="9.140625" style="222"/>
    <col min="16125" max="16125" width="10.7109375" style="222" bestFit="1" customWidth="1"/>
    <col min="16126" max="16384" width="9.140625" style="222"/>
  </cols>
  <sheetData>
    <row r="1" spans="1:25" ht="23.25" customHeight="1">
      <c r="A1" s="456" t="s">
        <v>165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</row>
    <row r="2" spans="1:25" ht="14.25" customHeight="1">
      <c r="A2" s="460" t="s">
        <v>167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</row>
    <row r="3" spans="1:25" ht="12.75" customHeight="1">
      <c r="A3" s="460" t="s">
        <v>166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</row>
    <row r="4" spans="1: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P4" s="122" t="s">
        <v>103</v>
      </c>
    </row>
    <row r="5" spans="1:25" ht="12.75" customHeight="1">
      <c r="A5" s="461"/>
      <c r="B5" s="457" t="s">
        <v>114</v>
      </c>
      <c r="C5" s="457"/>
      <c r="D5" s="458"/>
      <c r="E5" s="457" t="s">
        <v>60</v>
      </c>
      <c r="F5" s="457"/>
      <c r="G5" s="458"/>
      <c r="H5" s="457"/>
      <c r="I5" s="457"/>
      <c r="J5" s="458"/>
      <c r="K5" s="457" t="s">
        <v>125</v>
      </c>
      <c r="L5" s="457"/>
      <c r="M5" s="458"/>
      <c r="N5" s="457" t="s">
        <v>61</v>
      </c>
      <c r="O5" s="458"/>
      <c r="P5" s="459"/>
    </row>
    <row r="6" spans="1:25" ht="36.75" customHeight="1">
      <c r="A6" s="461"/>
      <c r="B6" s="457"/>
      <c r="C6" s="458"/>
      <c r="D6" s="458"/>
      <c r="E6" s="457" t="s">
        <v>59</v>
      </c>
      <c r="F6" s="458"/>
      <c r="G6" s="458"/>
      <c r="H6" s="457" t="s">
        <v>58</v>
      </c>
      <c r="I6" s="458"/>
      <c r="J6" s="458"/>
      <c r="K6" s="457"/>
      <c r="L6" s="458"/>
      <c r="M6" s="458"/>
      <c r="N6" s="458"/>
      <c r="O6" s="458"/>
      <c r="P6" s="459"/>
    </row>
    <row r="7" spans="1:25" ht="39" customHeight="1">
      <c r="A7" s="461"/>
      <c r="B7" s="345" t="s">
        <v>156</v>
      </c>
      <c r="C7" s="345" t="s">
        <v>113</v>
      </c>
      <c r="D7" s="319" t="s">
        <v>159</v>
      </c>
      <c r="E7" s="345" t="s">
        <v>156</v>
      </c>
      <c r="F7" s="345" t="s">
        <v>113</v>
      </c>
      <c r="G7" s="319" t="s">
        <v>159</v>
      </c>
      <c r="H7" s="345" t="s">
        <v>156</v>
      </c>
      <c r="I7" s="345" t="s">
        <v>113</v>
      </c>
      <c r="J7" s="319" t="s">
        <v>159</v>
      </c>
      <c r="K7" s="345" t="s">
        <v>156</v>
      </c>
      <c r="L7" s="345" t="s">
        <v>113</v>
      </c>
      <c r="M7" s="319" t="s">
        <v>159</v>
      </c>
      <c r="N7" s="345" t="s">
        <v>156</v>
      </c>
      <c r="O7" s="345" t="s">
        <v>113</v>
      </c>
      <c r="P7" s="349" t="s">
        <v>159</v>
      </c>
      <c r="Q7" s="235"/>
    </row>
    <row r="8" spans="1:25">
      <c r="A8" s="290" t="s">
        <v>65</v>
      </c>
      <c r="B8" s="313">
        <v>4337283</v>
      </c>
      <c r="C8" s="313">
        <v>3744932</v>
      </c>
      <c r="D8" s="306">
        <v>115.8</v>
      </c>
      <c r="E8" s="313">
        <v>836957</v>
      </c>
      <c r="F8" s="313">
        <v>857611</v>
      </c>
      <c r="G8" s="306">
        <v>97.6</v>
      </c>
      <c r="H8" s="313">
        <v>3500326</v>
      </c>
      <c r="I8" s="313">
        <v>2887321</v>
      </c>
      <c r="J8" s="306">
        <v>121.2</v>
      </c>
      <c r="K8" s="313">
        <v>3702144</v>
      </c>
      <c r="L8" s="313">
        <v>2919661</v>
      </c>
      <c r="M8" s="306">
        <v>126.8</v>
      </c>
      <c r="N8" s="313">
        <v>8039427</v>
      </c>
      <c r="O8" s="313">
        <v>6664593</v>
      </c>
      <c r="P8" s="306">
        <v>120.6</v>
      </c>
      <c r="Q8" s="129"/>
      <c r="R8" s="320"/>
      <c r="S8" s="179"/>
      <c r="U8" s="179"/>
    </row>
    <row r="9" spans="1:25" s="359" customFormat="1">
      <c r="A9" s="352" t="s">
        <v>66</v>
      </c>
      <c r="B9" s="313">
        <v>416137</v>
      </c>
      <c r="C9" s="313">
        <v>301372</v>
      </c>
      <c r="D9" s="306">
        <v>138.1</v>
      </c>
      <c r="E9" s="313">
        <v>33585</v>
      </c>
      <c r="F9" s="313">
        <v>31480</v>
      </c>
      <c r="G9" s="306">
        <v>106.7</v>
      </c>
      <c r="H9" s="313">
        <v>382552</v>
      </c>
      <c r="I9" s="313">
        <v>269892</v>
      </c>
      <c r="J9" s="306">
        <v>141.69999999999999</v>
      </c>
      <c r="K9" s="313">
        <v>291989</v>
      </c>
      <c r="L9" s="313">
        <v>134520</v>
      </c>
      <c r="M9" s="306">
        <v>217.1</v>
      </c>
      <c r="N9" s="313">
        <v>708126</v>
      </c>
      <c r="O9" s="313">
        <v>435892</v>
      </c>
      <c r="P9" s="306">
        <v>162.5</v>
      </c>
      <c r="Q9" s="356"/>
      <c r="R9" s="357"/>
      <c r="S9" s="358"/>
      <c r="U9" s="358"/>
      <c r="W9" s="358"/>
      <c r="X9" s="358"/>
      <c r="Y9" s="358"/>
    </row>
    <row r="10" spans="1:25">
      <c r="A10" s="200" t="s">
        <v>67</v>
      </c>
      <c r="B10" s="313">
        <v>204854</v>
      </c>
      <c r="C10" s="313">
        <v>208258</v>
      </c>
      <c r="D10" s="306">
        <v>98.4</v>
      </c>
      <c r="E10" s="313">
        <v>120908</v>
      </c>
      <c r="F10" s="313">
        <v>127593</v>
      </c>
      <c r="G10" s="306">
        <v>94.8</v>
      </c>
      <c r="H10" s="313">
        <v>83946</v>
      </c>
      <c r="I10" s="313">
        <v>80665</v>
      </c>
      <c r="J10" s="306">
        <v>104.1</v>
      </c>
      <c r="K10" s="313">
        <v>188177</v>
      </c>
      <c r="L10" s="313">
        <v>184987</v>
      </c>
      <c r="M10" s="306">
        <v>101.7</v>
      </c>
      <c r="N10" s="313">
        <v>393031</v>
      </c>
      <c r="O10" s="313">
        <v>393245</v>
      </c>
      <c r="P10" s="306">
        <v>99.9</v>
      </c>
      <c r="Q10" s="129"/>
      <c r="R10" s="320"/>
      <c r="S10" s="179"/>
      <c r="U10" s="179"/>
      <c r="W10" s="179"/>
      <c r="X10" s="179"/>
      <c r="Y10" s="179"/>
    </row>
    <row r="11" spans="1:25">
      <c r="A11" s="200" t="s">
        <v>68</v>
      </c>
      <c r="B11" s="313">
        <v>385791</v>
      </c>
      <c r="C11" s="313">
        <v>325647</v>
      </c>
      <c r="D11" s="306">
        <v>118.5</v>
      </c>
      <c r="E11" s="313">
        <v>46272</v>
      </c>
      <c r="F11" s="313">
        <v>58938</v>
      </c>
      <c r="G11" s="306">
        <v>78.5</v>
      </c>
      <c r="H11" s="313">
        <v>339519</v>
      </c>
      <c r="I11" s="313">
        <v>266709</v>
      </c>
      <c r="J11" s="306">
        <v>127.3</v>
      </c>
      <c r="K11" s="313">
        <v>210649</v>
      </c>
      <c r="L11" s="313">
        <v>167114</v>
      </c>
      <c r="M11" s="306">
        <v>126.1</v>
      </c>
      <c r="N11" s="313">
        <v>596440</v>
      </c>
      <c r="O11" s="313">
        <v>492761</v>
      </c>
      <c r="P11" s="306">
        <v>121</v>
      </c>
      <c r="Q11" s="129"/>
      <c r="R11" s="320"/>
      <c r="S11" s="179"/>
      <c r="U11" s="179"/>
      <c r="W11" s="179"/>
      <c r="X11" s="179"/>
      <c r="Y11" s="179"/>
    </row>
    <row r="12" spans="1:25">
      <c r="A12" s="200" t="s">
        <v>69</v>
      </c>
      <c r="B12" s="313">
        <v>323892</v>
      </c>
      <c r="C12" s="313">
        <v>269910</v>
      </c>
      <c r="D12" s="306">
        <v>120</v>
      </c>
      <c r="E12" s="313">
        <v>64421</v>
      </c>
      <c r="F12" s="313">
        <v>59199</v>
      </c>
      <c r="G12" s="306">
        <v>108.8</v>
      </c>
      <c r="H12" s="313">
        <v>259471</v>
      </c>
      <c r="I12" s="313">
        <v>210711</v>
      </c>
      <c r="J12" s="306">
        <v>123.1</v>
      </c>
      <c r="K12" s="313">
        <v>255306</v>
      </c>
      <c r="L12" s="313">
        <v>216066</v>
      </c>
      <c r="M12" s="306">
        <v>118.2</v>
      </c>
      <c r="N12" s="313">
        <v>579198</v>
      </c>
      <c r="O12" s="313">
        <v>485976</v>
      </c>
      <c r="P12" s="306">
        <v>119.2</v>
      </c>
      <c r="Q12" s="129"/>
      <c r="R12" s="320"/>
      <c r="S12" s="179"/>
      <c r="U12" s="179"/>
      <c r="W12" s="179"/>
      <c r="X12" s="179"/>
      <c r="Y12" s="179"/>
    </row>
    <row r="13" spans="1:25">
      <c r="A13" s="200" t="s">
        <v>70</v>
      </c>
      <c r="B13" s="313">
        <v>119752</v>
      </c>
      <c r="C13" s="313">
        <v>80045</v>
      </c>
      <c r="D13" s="306">
        <v>149.6</v>
      </c>
      <c r="E13" s="313">
        <v>3408</v>
      </c>
      <c r="F13" s="313">
        <v>2257</v>
      </c>
      <c r="G13" s="306">
        <v>151</v>
      </c>
      <c r="H13" s="313">
        <v>116344</v>
      </c>
      <c r="I13" s="313">
        <v>77788</v>
      </c>
      <c r="J13" s="306">
        <v>149.6</v>
      </c>
      <c r="K13" s="313">
        <v>105758</v>
      </c>
      <c r="L13" s="313">
        <v>63970</v>
      </c>
      <c r="M13" s="306">
        <v>165.3</v>
      </c>
      <c r="N13" s="313">
        <v>225510</v>
      </c>
      <c r="O13" s="313">
        <v>144015</v>
      </c>
      <c r="P13" s="306">
        <v>156.6</v>
      </c>
      <c r="Q13" s="129"/>
      <c r="R13" s="320"/>
      <c r="S13" s="179"/>
      <c r="U13" s="179"/>
      <c r="W13" s="179"/>
      <c r="X13" s="179"/>
      <c r="Y13" s="179"/>
    </row>
    <row r="14" spans="1:25">
      <c r="A14" s="200" t="s">
        <v>71</v>
      </c>
      <c r="B14" s="313">
        <v>676619</v>
      </c>
      <c r="C14" s="313">
        <v>592539</v>
      </c>
      <c r="D14" s="306">
        <v>114.2</v>
      </c>
      <c r="E14" s="313">
        <v>90630</v>
      </c>
      <c r="F14" s="313">
        <v>85901</v>
      </c>
      <c r="G14" s="306">
        <v>105.5</v>
      </c>
      <c r="H14" s="313">
        <v>585989</v>
      </c>
      <c r="I14" s="313">
        <v>506638</v>
      </c>
      <c r="J14" s="306">
        <v>115.7</v>
      </c>
      <c r="K14" s="313">
        <v>250976</v>
      </c>
      <c r="L14" s="313">
        <v>198956</v>
      </c>
      <c r="M14" s="306">
        <v>126.1</v>
      </c>
      <c r="N14" s="313">
        <v>927595</v>
      </c>
      <c r="O14" s="313">
        <v>791495</v>
      </c>
      <c r="P14" s="306">
        <v>117.2</v>
      </c>
      <c r="Q14" s="129"/>
      <c r="R14" s="320"/>
      <c r="S14" s="179"/>
      <c r="U14" s="179"/>
      <c r="W14" s="179"/>
      <c r="X14" s="179"/>
      <c r="Y14" s="179"/>
    </row>
    <row r="15" spans="1:25">
      <c r="A15" s="200" t="s">
        <v>72</v>
      </c>
      <c r="B15" s="313">
        <v>215954</v>
      </c>
      <c r="C15" s="313">
        <v>183941</v>
      </c>
      <c r="D15" s="306">
        <v>117.4</v>
      </c>
      <c r="E15" s="313">
        <v>17273</v>
      </c>
      <c r="F15" s="313">
        <v>26457</v>
      </c>
      <c r="G15" s="306">
        <v>65.3</v>
      </c>
      <c r="H15" s="313">
        <v>198681</v>
      </c>
      <c r="I15" s="313">
        <v>157484</v>
      </c>
      <c r="J15" s="306">
        <v>126.2</v>
      </c>
      <c r="K15" s="313">
        <v>213136</v>
      </c>
      <c r="L15" s="313">
        <v>237785</v>
      </c>
      <c r="M15" s="306">
        <v>89.6</v>
      </c>
      <c r="N15" s="313">
        <v>429090</v>
      </c>
      <c r="O15" s="313">
        <v>421726</v>
      </c>
      <c r="P15" s="306">
        <v>101.7</v>
      </c>
      <c r="Q15" s="129"/>
      <c r="R15" s="320"/>
      <c r="S15" s="179"/>
      <c r="U15" s="179"/>
      <c r="W15" s="179"/>
      <c r="X15" s="179"/>
      <c r="Y15" s="179"/>
    </row>
    <row r="16" spans="1:25">
      <c r="A16" s="200" t="s">
        <v>73</v>
      </c>
      <c r="B16" s="313">
        <v>265223</v>
      </c>
      <c r="C16" s="313">
        <v>225789</v>
      </c>
      <c r="D16" s="306">
        <v>117.5</v>
      </c>
      <c r="E16" s="313">
        <v>33803</v>
      </c>
      <c r="F16" s="313">
        <v>31688</v>
      </c>
      <c r="G16" s="306">
        <v>106.7</v>
      </c>
      <c r="H16" s="313">
        <v>231420</v>
      </c>
      <c r="I16" s="313">
        <v>194101</v>
      </c>
      <c r="J16" s="306">
        <v>119.2</v>
      </c>
      <c r="K16" s="313">
        <v>234415</v>
      </c>
      <c r="L16" s="313">
        <v>201771</v>
      </c>
      <c r="M16" s="306">
        <v>116.2</v>
      </c>
      <c r="N16" s="313">
        <v>499638</v>
      </c>
      <c r="O16" s="313">
        <v>427560</v>
      </c>
      <c r="P16" s="306">
        <v>116.9</v>
      </c>
      <c r="Q16" s="129"/>
      <c r="R16" s="320"/>
      <c r="S16" s="179"/>
      <c r="U16" s="179"/>
      <c r="W16" s="179"/>
      <c r="X16" s="179"/>
      <c r="Y16" s="179"/>
    </row>
    <row r="17" spans="1:25" ht="14.25" customHeight="1">
      <c r="A17" s="200" t="s">
        <v>74</v>
      </c>
      <c r="B17" s="313">
        <v>276239</v>
      </c>
      <c r="C17" s="313">
        <v>245358</v>
      </c>
      <c r="D17" s="306">
        <v>112.6</v>
      </c>
      <c r="E17" s="313">
        <v>21427</v>
      </c>
      <c r="F17" s="313">
        <v>26553</v>
      </c>
      <c r="G17" s="306">
        <v>80.7</v>
      </c>
      <c r="H17" s="313">
        <v>254812</v>
      </c>
      <c r="I17" s="313">
        <v>218805</v>
      </c>
      <c r="J17" s="306">
        <v>116.5</v>
      </c>
      <c r="K17" s="313">
        <v>170578</v>
      </c>
      <c r="L17" s="313">
        <v>139686</v>
      </c>
      <c r="M17" s="306">
        <v>122.1</v>
      </c>
      <c r="N17" s="313">
        <v>446817</v>
      </c>
      <c r="O17" s="313">
        <v>385044</v>
      </c>
      <c r="P17" s="306">
        <v>116</v>
      </c>
      <c r="Q17" s="129"/>
      <c r="R17" s="320"/>
      <c r="S17" s="179"/>
      <c r="U17" s="179"/>
      <c r="W17" s="179"/>
      <c r="X17" s="179"/>
      <c r="Y17" s="179"/>
    </row>
    <row r="18" spans="1:25" ht="14.25" customHeight="1">
      <c r="A18" s="200" t="s">
        <v>75</v>
      </c>
      <c r="B18" s="313">
        <v>229829</v>
      </c>
      <c r="C18" s="313">
        <v>233997</v>
      </c>
      <c r="D18" s="306">
        <v>98.2</v>
      </c>
      <c r="E18" s="313">
        <v>103378</v>
      </c>
      <c r="F18" s="313">
        <v>120548</v>
      </c>
      <c r="G18" s="306">
        <v>85.8</v>
      </c>
      <c r="H18" s="313">
        <v>126451</v>
      </c>
      <c r="I18" s="313">
        <v>113449</v>
      </c>
      <c r="J18" s="306">
        <v>111.5</v>
      </c>
      <c r="K18" s="313">
        <v>168470</v>
      </c>
      <c r="L18" s="313">
        <v>148242</v>
      </c>
      <c r="M18" s="306">
        <v>113.6</v>
      </c>
      <c r="N18" s="313">
        <v>398299</v>
      </c>
      <c r="O18" s="313">
        <v>382239</v>
      </c>
      <c r="P18" s="306">
        <v>104.2</v>
      </c>
      <c r="Q18" s="129"/>
      <c r="R18" s="320"/>
      <c r="S18" s="179"/>
      <c r="U18" s="179"/>
      <c r="W18" s="179"/>
      <c r="X18" s="179"/>
      <c r="Y18" s="179"/>
    </row>
    <row r="19" spans="1:25" ht="14.25" customHeight="1">
      <c r="A19" s="200" t="s">
        <v>76</v>
      </c>
      <c r="B19" s="313">
        <v>150728</v>
      </c>
      <c r="C19" s="313">
        <v>129617</v>
      </c>
      <c r="D19" s="306">
        <v>116.3</v>
      </c>
      <c r="E19" s="313">
        <v>7271</v>
      </c>
      <c r="F19" s="313">
        <v>7354</v>
      </c>
      <c r="G19" s="306">
        <v>98.9</v>
      </c>
      <c r="H19" s="313">
        <v>143457</v>
      </c>
      <c r="I19" s="313">
        <v>122263</v>
      </c>
      <c r="J19" s="306">
        <v>117.3</v>
      </c>
      <c r="K19" s="313">
        <v>212159</v>
      </c>
      <c r="L19" s="313">
        <v>169985</v>
      </c>
      <c r="M19" s="306">
        <v>124.8</v>
      </c>
      <c r="N19" s="313">
        <v>362887</v>
      </c>
      <c r="O19" s="313">
        <v>299602</v>
      </c>
      <c r="P19" s="306">
        <v>121.1</v>
      </c>
      <c r="Q19" s="129"/>
      <c r="R19" s="320"/>
      <c r="S19" s="179"/>
      <c r="U19" s="179"/>
      <c r="W19" s="179"/>
      <c r="X19" s="179"/>
      <c r="Y19" s="179"/>
    </row>
    <row r="20" spans="1:25" ht="14.25" customHeight="1">
      <c r="A20" s="200" t="s">
        <v>77</v>
      </c>
      <c r="B20" s="313">
        <v>8412</v>
      </c>
      <c r="C20" s="313">
        <v>7859</v>
      </c>
      <c r="D20" s="306">
        <v>107</v>
      </c>
      <c r="E20" s="313">
        <v>235</v>
      </c>
      <c r="F20" s="313">
        <v>146</v>
      </c>
      <c r="G20" s="306">
        <v>161</v>
      </c>
      <c r="H20" s="313">
        <v>8177</v>
      </c>
      <c r="I20" s="313">
        <v>7713</v>
      </c>
      <c r="J20" s="306">
        <v>106</v>
      </c>
      <c r="K20" s="313">
        <v>11276</v>
      </c>
      <c r="L20" s="313">
        <v>11116</v>
      </c>
      <c r="M20" s="306">
        <v>101.4</v>
      </c>
      <c r="N20" s="313">
        <v>19688</v>
      </c>
      <c r="O20" s="313">
        <v>18975</v>
      </c>
      <c r="P20" s="306">
        <v>103.8</v>
      </c>
      <c r="Q20" s="129"/>
      <c r="R20" s="320"/>
      <c r="S20" s="179"/>
      <c r="U20" s="179"/>
      <c r="W20" s="179"/>
      <c r="X20" s="179"/>
      <c r="Y20" s="179"/>
    </row>
    <row r="21" spans="1:25" ht="14.25" customHeight="1">
      <c r="A21" s="200" t="s">
        <v>78</v>
      </c>
      <c r="B21" s="313">
        <v>298978</v>
      </c>
      <c r="C21" s="313">
        <v>249371</v>
      </c>
      <c r="D21" s="306">
        <v>119.9</v>
      </c>
      <c r="E21" s="313">
        <v>70100</v>
      </c>
      <c r="F21" s="313">
        <v>70485</v>
      </c>
      <c r="G21" s="306">
        <v>99.5</v>
      </c>
      <c r="H21" s="313">
        <v>228878</v>
      </c>
      <c r="I21" s="313">
        <v>178886</v>
      </c>
      <c r="J21" s="306">
        <v>127.9</v>
      </c>
      <c r="K21" s="313">
        <v>184742</v>
      </c>
      <c r="L21" s="313">
        <v>117715</v>
      </c>
      <c r="M21" s="306">
        <v>156.9</v>
      </c>
      <c r="N21" s="313">
        <v>483720</v>
      </c>
      <c r="O21" s="313">
        <v>367086</v>
      </c>
      <c r="P21" s="306">
        <v>131.80000000000001</v>
      </c>
      <c r="Q21" s="129"/>
      <c r="R21" s="320"/>
      <c r="S21" s="179"/>
      <c r="U21" s="179"/>
      <c r="W21" s="179"/>
      <c r="X21" s="179"/>
      <c r="Y21" s="179"/>
    </row>
    <row r="22" spans="1:25" ht="14.25" customHeight="1">
      <c r="A22" s="200" t="s">
        <v>79</v>
      </c>
      <c r="B22" s="313">
        <v>170984</v>
      </c>
      <c r="C22" s="313">
        <v>176055</v>
      </c>
      <c r="D22" s="306">
        <v>97.1</v>
      </c>
      <c r="E22" s="313">
        <v>115151</v>
      </c>
      <c r="F22" s="313">
        <v>116357</v>
      </c>
      <c r="G22" s="306">
        <v>99</v>
      </c>
      <c r="H22" s="313">
        <v>55833</v>
      </c>
      <c r="I22" s="313">
        <v>59698</v>
      </c>
      <c r="J22" s="306">
        <v>93.5</v>
      </c>
      <c r="K22" s="313">
        <v>117862</v>
      </c>
      <c r="L22" s="313">
        <v>119009</v>
      </c>
      <c r="M22" s="306">
        <v>99</v>
      </c>
      <c r="N22" s="313">
        <v>288846</v>
      </c>
      <c r="O22" s="313">
        <v>295064</v>
      </c>
      <c r="P22" s="306">
        <v>97.9</v>
      </c>
      <c r="Q22" s="129"/>
      <c r="R22" s="320"/>
      <c r="S22" s="179"/>
      <c r="U22" s="179"/>
      <c r="W22" s="179"/>
      <c r="X22" s="179"/>
      <c r="Y22" s="179"/>
    </row>
    <row r="23" spans="1:25" ht="14.25" customHeight="1">
      <c r="A23" s="200" t="s">
        <v>119</v>
      </c>
      <c r="B23" s="313">
        <v>282653</v>
      </c>
      <c r="C23" s="313">
        <v>236288</v>
      </c>
      <c r="D23" s="306">
        <v>119.6</v>
      </c>
      <c r="E23" s="313">
        <v>71243</v>
      </c>
      <c r="F23" s="313">
        <v>57686</v>
      </c>
      <c r="G23" s="306">
        <v>123.5</v>
      </c>
      <c r="H23" s="313">
        <v>211410</v>
      </c>
      <c r="I23" s="313">
        <v>178602</v>
      </c>
      <c r="J23" s="306">
        <v>118.4</v>
      </c>
      <c r="K23" s="313">
        <v>789857</v>
      </c>
      <c r="L23" s="313">
        <v>559296</v>
      </c>
      <c r="M23" s="306">
        <v>141.19999999999999</v>
      </c>
      <c r="N23" s="313">
        <v>1072510</v>
      </c>
      <c r="O23" s="313">
        <v>795584</v>
      </c>
      <c r="P23" s="306">
        <v>134.80000000000001</v>
      </c>
      <c r="Q23" s="129"/>
      <c r="R23" s="320"/>
      <c r="S23" s="179"/>
      <c r="U23" s="179"/>
      <c r="W23" s="179"/>
      <c r="X23" s="179"/>
      <c r="Y23" s="179"/>
    </row>
    <row r="24" spans="1:25" ht="14.25" customHeight="1">
      <c r="A24" s="200" t="s">
        <v>81</v>
      </c>
      <c r="B24" s="313">
        <v>104954</v>
      </c>
      <c r="C24" s="313">
        <v>77547</v>
      </c>
      <c r="D24" s="306">
        <v>135.30000000000001</v>
      </c>
      <c r="E24" s="313">
        <v>1556</v>
      </c>
      <c r="F24" s="313">
        <v>2096</v>
      </c>
      <c r="G24" s="306">
        <v>74.2</v>
      </c>
      <c r="H24" s="313">
        <v>103398</v>
      </c>
      <c r="I24" s="313">
        <v>75451</v>
      </c>
      <c r="J24" s="306">
        <v>137</v>
      </c>
      <c r="K24" s="313">
        <v>44296</v>
      </c>
      <c r="L24" s="313">
        <v>29179</v>
      </c>
      <c r="M24" s="306">
        <v>151.80000000000001</v>
      </c>
      <c r="N24" s="313">
        <v>149250</v>
      </c>
      <c r="O24" s="313">
        <v>106726</v>
      </c>
      <c r="P24" s="306">
        <v>139.80000000000001</v>
      </c>
      <c r="Q24" s="129"/>
      <c r="R24" s="320"/>
      <c r="S24" s="179"/>
      <c r="U24" s="179"/>
      <c r="W24" s="179"/>
      <c r="X24" s="179"/>
      <c r="Y24" s="179"/>
    </row>
    <row r="25" spans="1:25">
      <c r="A25" s="200" t="s">
        <v>82</v>
      </c>
      <c r="B25" s="313">
        <v>192330</v>
      </c>
      <c r="C25" s="313">
        <v>193262</v>
      </c>
      <c r="D25" s="306">
        <v>99.5</v>
      </c>
      <c r="E25" s="313">
        <v>28317</v>
      </c>
      <c r="F25" s="313">
        <v>28160</v>
      </c>
      <c r="G25" s="306">
        <v>100.6</v>
      </c>
      <c r="H25" s="313">
        <v>164013</v>
      </c>
      <c r="I25" s="313">
        <v>165102</v>
      </c>
      <c r="J25" s="306">
        <v>99.3</v>
      </c>
      <c r="K25" s="313">
        <v>169117</v>
      </c>
      <c r="L25" s="313">
        <v>134133</v>
      </c>
      <c r="M25" s="306">
        <v>126.1</v>
      </c>
      <c r="N25" s="313">
        <v>361447</v>
      </c>
      <c r="O25" s="313">
        <v>327395</v>
      </c>
      <c r="P25" s="306">
        <v>110.4</v>
      </c>
      <c r="Q25" s="129"/>
      <c r="R25" s="320"/>
      <c r="S25" s="179"/>
      <c r="U25" s="179"/>
      <c r="W25" s="179"/>
      <c r="X25" s="179"/>
      <c r="Y25" s="179"/>
    </row>
    <row r="26" spans="1:25">
      <c r="A26" s="200" t="s">
        <v>83</v>
      </c>
      <c r="B26" s="307" t="s">
        <v>118</v>
      </c>
      <c r="C26" s="313">
        <v>59</v>
      </c>
      <c r="D26" s="307" t="s">
        <v>118</v>
      </c>
      <c r="E26" s="307" t="s">
        <v>118</v>
      </c>
      <c r="F26" s="307" t="s">
        <v>118</v>
      </c>
      <c r="G26" s="307" t="s">
        <v>118</v>
      </c>
      <c r="H26" s="307" t="s">
        <v>118</v>
      </c>
      <c r="I26" s="313">
        <v>59</v>
      </c>
      <c r="J26" s="307" t="s">
        <v>118</v>
      </c>
      <c r="K26" s="313">
        <v>152</v>
      </c>
      <c r="L26" s="313">
        <v>173</v>
      </c>
      <c r="M26" s="306">
        <v>87.9</v>
      </c>
      <c r="N26" s="313">
        <v>152</v>
      </c>
      <c r="O26" s="313">
        <v>232</v>
      </c>
      <c r="P26" s="306">
        <v>65.5</v>
      </c>
      <c r="Q26" s="130"/>
      <c r="R26" s="320"/>
      <c r="S26" s="179"/>
      <c r="U26" s="179"/>
      <c r="W26" s="179"/>
      <c r="X26" s="179"/>
      <c r="Y26" s="179"/>
    </row>
    <row r="27" spans="1:25">
      <c r="A27" s="200" t="s">
        <v>84</v>
      </c>
      <c r="B27" s="307" t="s">
        <v>118</v>
      </c>
      <c r="C27" s="307" t="s">
        <v>118</v>
      </c>
      <c r="D27" s="307" t="s">
        <v>118</v>
      </c>
      <c r="E27" s="307" t="s">
        <v>118</v>
      </c>
      <c r="F27" s="307" t="s">
        <v>118</v>
      </c>
      <c r="G27" s="307" t="s">
        <v>118</v>
      </c>
      <c r="H27" s="307" t="s">
        <v>118</v>
      </c>
      <c r="I27" s="307" t="s">
        <v>118</v>
      </c>
      <c r="J27" s="307" t="s">
        <v>118</v>
      </c>
      <c r="K27" s="313">
        <v>1809</v>
      </c>
      <c r="L27" s="313">
        <v>1996</v>
      </c>
      <c r="M27" s="306">
        <v>90.6</v>
      </c>
      <c r="N27" s="313">
        <v>1809</v>
      </c>
      <c r="O27" s="313">
        <v>1996</v>
      </c>
      <c r="P27" s="306">
        <v>90.6</v>
      </c>
      <c r="Q27" s="129"/>
      <c r="S27" s="179"/>
      <c r="U27" s="179"/>
      <c r="W27" s="179"/>
      <c r="X27" s="179"/>
      <c r="Y27" s="179"/>
    </row>
    <row r="28" spans="1:25">
      <c r="A28" s="203" t="s">
        <v>85</v>
      </c>
      <c r="B28" s="390">
        <v>13954</v>
      </c>
      <c r="C28" s="390">
        <v>8018</v>
      </c>
      <c r="D28" s="387">
        <v>174</v>
      </c>
      <c r="E28" s="390">
        <v>7979</v>
      </c>
      <c r="F28" s="390">
        <v>4713</v>
      </c>
      <c r="G28" s="387">
        <v>169.3</v>
      </c>
      <c r="H28" s="390">
        <v>5975</v>
      </c>
      <c r="I28" s="390">
        <v>3305</v>
      </c>
      <c r="J28" s="387">
        <v>180.8</v>
      </c>
      <c r="K28" s="390">
        <v>81420</v>
      </c>
      <c r="L28" s="390">
        <v>83962</v>
      </c>
      <c r="M28" s="387">
        <v>97</v>
      </c>
      <c r="N28" s="390">
        <v>95374</v>
      </c>
      <c r="O28" s="390">
        <v>91980</v>
      </c>
      <c r="P28" s="387">
        <v>103.7</v>
      </c>
      <c r="Q28" s="129"/>
      <c r="R28" s="320"/>
      <c r="S28" s="179"/>
      <c r="U28" s="179"/>
      <c r="W28" s="179"/>
      <c r="X28" s="179"/>
      <c r="Y28" s="179"/>
    </row>
    <row r="29" spans="1:25">
      <c r="A29" s="98"/>
      <c r="B29" s="98"/>
      <c r="C29" s="98"/>
      <c r="D29" s="98"/>
      <c r="E29" s="98"/>
      <c r="F29" s="98"/>
      <c r="G29" s="98"/>
      <c r="H29" s="98"/>
      <c r="I29" s="98"/>
      <c r="J29" s="100"/>
      <c r="K29" s="98"/>
      <c r="L29" s="172"/>
      <c r="M29" s="100"/>
      <c r="N29" s="235"/>
      <c r="O29" s="205"/>
      <c r="P29" s="205"/>
      <c r="Q29" s="205"/>
    </row>
    <row r="30" spans="1:25" ht="14.25" customHeight="1">
      <c r="A30" s="462" t="s">
        <v>137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</row>
    <row r="31" spans="1:2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O31" s="235"/>
      <c r="P31" s="126" t="s">
        <v>103</v>
      </c>
    </row>
    <row r="32" spans="1:25" ht="15.75" customHeight="1">
      <c r="A32" s="427"/>
      <c r="B32" s="416" t="s">
        <v>114</v>
      </c>
      <c r="C32" s="416"/>
      <c r="D32" s="416"/>
      <c r="E32" s="417" t="s">
        <v>60</v>
      </c>
      <c r="F32" s="418"/>
      <c r="G32" s="418"/>
      <c r="H32" s="418"/>
      <c r="I32" s="418"/>
      <c r="J32" s="418"/>
      <c r="K32" s="421" t="s">
        <v>125</v>
      </c>
      <c r="L32" s="422"/>
      <c r="M32" s="423"/>
      <c r="N32" s="416" t="s">
        <v>61</v>
      </c>
      <c r="O32" s="416"/>
      <c r="P32" s="417"/>
    </row>
    <row r="33" spans="1:26" ht="35.25" customHeight="1">
      <c r="A33" s="427"/>
      <c r="B33" s="416"/>
      <c r="C33" s="416"/>
      <c r="D33" s="416"/>
      <c r="E33" s="416" t="s">
        <v>59</v>
      </c>
      <c r="F33" s="416"/>
      <c r="G33" s="416"/>
      <c r="H33" s="416" t="s">
        <v>58</v>
      </c>
      <c r="I33" s="416"/>
      <c r="J33" s="416"/>
      <c r="K33" s="424"/>
      <c r="L33" s="425"/>
      <c r="M33" s="426"/>
      <c r="N33" s="416"/>
      <c r="O33" s="416"/>
      <c r="P33" s="417"/>
    </row>
    <row r="34" spans="1:26" ht="40.5" customHeight="1">
      <c r="A34" s="427"/>
      <c r="B34" s="345" t="s">
        <v>156</v>
      </c>
      <c r="C34" s="345" t="s">
        <v>113</v>
      </c>
      <c r="D34" s="319" t="s">
        <v>159</v>
      </c>
      <c r="E34" s="345" t="s">
        <v>156</v>
      </c>
      <c r="F34" s="345" t="s">
        <v>113</v>
      </c>
      <c r="G34" s="319" t="s">
        <v>159</v>
      </c>
      <c r="H34" s="345" t="s">
        <v>156</v>
      </c>
      <c r="I34" s="345" t="s">
        <v>113</v>
      </c>
      <c r="J34" s="319" t="s">
        <v>159</v>
      </c>
      <c r="K34" s="345" t="s">
        <v>156</v>
      </c>
      <c r="L34" s="345" t="s">
        <v>113</v>
      </c>
      <c r="M34" s="319" t="s">
        <v>159</v>
      </c>
      <c r="N34" s="345" t="s">
        <v>156</v>
      </c>
      <c r="O34" s="345" t="s">
        <v>113</v>
      </c>
      <c r="P34" s="349" t="s">
        <v>159</v>
      </c>
    </row>
    <row r="35" spans="1:26">
      <c r="A35" s="62" t="s">
        <v>65</v>
      </c>
      <c r="B35" s="172">
        <v>2370081</v>
      </c>
      <c r="C35" s="172">
        <v>2058178</v>
      </c>
      <c r="D35" s="201">
        <v>115.2</v>
      </c>
      <c r="E35" s="172">
        <v>355266</v>
      </c>
      <c r="F35" s="172">
        <v>357612</v>
      </c>
      <c r="G35" s="201">
        <v>99.3</v>
      </c>
      <c r="H35" s="172">
        <v>2014815</v>
      </c>
      <c r="I35" s="172">
        <v>1700566</v>
      </c>
      <c r="J35" s="201">
        <v>118.5</v>
      </c>
      <c r="K35" s="172">
        <v>1989047</v>
      </c>
      <c r="L35" s="172">
        <v>1614702</v>
      </c>
      <c r="M35" s="201">
        <v>123.2</v>
      </c>
      <c r="N35" s="172">
        <v>4359128</v>
      </c>
      <c r="O35" s="172">
        <v>3672880</v>
      </c>
      <c r="P35" s="201">
        <v>118.7</v>
      </c>
      <c r="Q35" s="129"/>
      <c r="R35" s="320"/>
      <c r="S35" s="320"/>
      <c r="T35" s="360"/>
      <c r="U35" s="320"/>
      <c r="V35" s="320"/>
      <c r="W35" s="360"/>
      <c r="X35" s="320"/>
      <c r="Y35" s="320"/>
      <c r="Z35" s="360"/>
    </row>
    <row r="36" spans="1:26" s="127" customFormat="1">
      <c r="A36" s="221" t="s">
        <v>66</v>
      </c>
      <c r="B36" s="353">
        <v>244331</v>
      </c>
      <c r="C36" s="353">
        <v>200554</v>
      </c>
      <c r="D36" s="354">
        <v>121.8</v>
      </c>
      <c r="E36" s="353">
        <v>13842</v>
      </c>
      <c r="F36" s="353">
        <v>15196</v>
      </c>
      <c r="G36" s="354">
        <v>91.1</v>
      </c>
      <c r="H36" s="353">
        <v>230489</v>
      </c>
      <c r="I36" s="353">
        <v>185358</v>
      </c>
      <c r="J36" s="354">
        <v>124.3</v>
      </c>
      <c r="K36" s="353">
        <v>156195</v>
      </c>
      <c r="L36" s="353">
        <v>111991</v>
      </c>
      <c r="M36" s="354">
        <v>139.5</v>
      </c>
      <c r="N36" s="355">
        <v>400526</v>
      </c>
      <c r="O36" s="355">
        <v>312545</v>
      </c>
      <c r="P36" s="354">
        <v>128.1</v>
      </c>
      <c r="Q36" s="129"/>
      <c r="R36" s="320"/>
      <c r="S36" s="320"/>
      <c r="T36" s="360"/>
      <c r="U36" s="320"/>
      <c r="V36" s="320"/>
      <c r="W36" s="360"/>
      <c r="X36" s="320"/>
      <c r="Y36" s="320"/>
      <c r="Z36" s="360"/>
    </row>
    <row r="37" spans="1:26">
      <c r="A37" s="227" t="s">
        <v>67</v>
      </c>
      <c r="B37" s="353">
        <v>88359</v>
      </c>
      <c r="C37" s="353">
        <v>98573</v>
      </c>
      <c r="D37" s="354">
        <v>89.6</v>
      </c>
      <c r="E37" s="172">
        <v>44166</v>
      </c>
      <c r="F37" s="172">
        <v>47772</v>
      </c>
      <c r="G37" s="201">
        <v>92.5</v>
      </c>
      <c r="H37" s="172">
        <v>44193</v>
      </c>
      <c r="I37" s="172">
        <v>50801</v>
      </c>
      <c r="J37" s="201">
        <v>87</v>
      </c>
      <c r="K37" s="172">
        <v>97868</v>
      </c>
      <c r="L37" s="172">
        <v>88258</v>
      </c>
      <c r="M37" s="201">
        <v>110.9</v>
      </c>
      <c r="N37" s="355">
        <v>186227</v>
      </c>
      <c r="O37" s="355">
        <v>186831</v>
      </c>
      <c r="P37" s="354">
        <v>99.7</v>
      </c>
      <c r="Q37" s="129"/>
      <c r="R37" s="320"/>
      <c r="S37" s="320"/>
      <c r="T37" s="360"/>
      <c r="U37" s="320"/>
      <c r="V37" s="320"/>
      <c r="W37" s="360"/>
      <c r="X37" s="320"/>
      <c r="Y37" s="320"/>
      <c r="Z37" s="360"/>
    </row>
    <row r="38" spans="1:26">
      <c r="A38" s="227" t="s">
        <v>68</v>
      </c>
      <c r="B38" s="353">
        <v>230983</v>
      </c>
      <c r="C38" s="353">
        <v>189072</v>
      </c>
      <c r="D38" s="354">
        <v>122.2</v>
      </c>
      <c r="E38" s="172">
        <v>22219</v>
      </c>
      <c r="F38" s="172">
        <v>29566</v>
      </c>
      <c r="G38" s="201">
        <v>75.2</v>
      </c>
      <c r="H38" s="172">
        <v>208764</v>
      </c>
      <c r="I38" s="172">
        <v>159506</v>
      </c>
      <c r="J38" s="201">
        <v>130.9</v>
      </c>
      <c r="K38" s="172">
        <v>130322</v>
      </c>
      <c r="L38" s="172">
        <v>91810</v>
      </c>
      <c r="M38" s="201">
        <v>141.9</v>
      </c>
      <c r="N38" s="355">
        <v>361305</v>
      </c>
      <c r="O38" s="355">
        <v>280882</v>
      </c>
      <c r="P38" s="354">
        <v>128.6</v>
      </c>
      <c r="Q38" s="129"/>
      <c r="R38" s="320"/>
      <c r="S38" s="320"/>
      <c r="T38" s="360"/>
      <c r="U38" s="320"/>
      <c r="V38" s="320"/>
      <c r="W38" s="360"/>
      <c r="X38" s="320"/>
      <c r="Y38" s="320"/>
      <c r="Z38" s="360"/>
    </row>
    <row r="39" spans="1:26" s="127" customFormat="1">
      <c r="A39" s="227" t="s">
        <v>69</v>
      </c>
      <c r="B39" s="353">
        <v>181247</v>
      </c>
      <c r="C39" s="353">
        <v>154938</v>
      </c>
      <c r="D39" s="354">
        <v>117</v>
      </c>
      <c r="E39" s="172">
        <v>31039</v>
      </c>
      <c r="F39" s="172">
        <v>28247</v>
      </c>
      <c r="G39" s="201">
        <v>109.9</v>
      </c>
      <c r="H39" s="172">
        <v>150208</v>
      </c>
      <c r="I39" s="172">
        <v>126691</v>
      </c>
      <c r="J39" s="201">
        <v>118.6</v>
      </c>
      <c r="K39" s="172">
        <v>142181</v>
      </c>
      <c r="L39" s="172">
        <v>151853</v>
      </c>
      <c r="M39" s="201">
        <v>93.6</v>
      </c>
      <c r="N39" s="355">
        <v>323428</v>
      </c>
      <c r="O39" s="355">
        <v>306791</v>
      </c>
      <c r="P39" s="354">
        <v>105.4</v>
      </c>
      <c r="Q39" s="129"/>
      <c r="R39" s="320"/>
      <c r="S39" s="320"/>
      <c r="T39" s="360"/>
      <c r="U39" s="320"/>
      <c r="V39" s="320"/>
      <c r="W39" s="360"/>
      <c r="X39" s="320"/>
      <c r="Y39" s="320"/>
      <c r="Z39" s="360"/>
    </row>
    <row r="40" spans="1:26">
      <c r="A40" s="227" t="s">
        <v>70</v>
      </c>
      <c r="B40" s="353">
        <v>67769</v>
      </c>
      <c r="C40" s="353">
        <v>40702</v>
      </c>
      <c r="D40" s="354">
        <v>166.5</v>
      </c>
      <c r="E40" s="172">
        <v>1613</v>
      </c>
      <c r="F40" s="172">
        <v>1134</v>
      </c>
      <c r="G40" s="201">
        <v>142.19999999999999</v>
      </c>
      <c r="H40" s="172">
        <v>66156</v>
      </c>
      <c r="I40" s="172">
        <v>39568</v>
      </c>
      <c r="J40" s="201">
        <v>167.2</v>
      </c>
      <c r="K40" s="172">
        <v>60519</v>
      </c>
      <c r="L40" s="172">
        <v>34140</v>
      </c>
      <c r="M40" s="201">
        <v>177.3</v>
      </c>
      <c r="N40" s="355">
        <v>128288</v>
      </c>
      <c r="O40" s="355">
        <v>74842</v>
      </c>
      <c r="P40" s="354">
        <v>171.4</v>
      </c>
      <c r="Q40" s="129"/>
      <c r="R40" s="320"/>
      <c r="S40" s="320"/>
      <c r="T40" s="360"/>
      <c r="U40" s="320"/>
      <c r="V40" s="320"/>
      <c r="W40" s="360"/>
      <c r="X40" s="320"/>
      <c r="Y40" s="320"/>
      <c r="Z40" s="360"/>
    </row>
    <row r="41" spans="1:26">
      <c r="A41" s="227" t="s">
        <v>71</v>
      </c>
      <c r="B41" s="353">
        <v>373176</v>
      </c>
      <c r="C41" s="353">
        <v>309009</v>
      </c>
      <c r="D41" s="354">
        <v>120.8</v>
      </c>
      <c r="E41" s="172">
        <v>43564</v>
      </c>
      <c r="F41" s="172">
        <v>41086</v>
      </c>
      <c r="G41" s="201">
        <v>106</v>
      </c>
      <c r="H41" s="172">
        <v>329612</v>
      </c>
      <c r="I41" s="172">
        <v>267923</v>
      </c>
      <c r="J41" s="201">
        <v>123</v>
      </c>
      <c r="K41" s="172">
        <v>118652</v>
      </c>
      <c r="L41" s="172">
        <v>101763</v>
      </c>
      <c r="M41" s="201">
        <v>116.6</v>
      </c>
      <c r="N41" s="355">
        <v>491828</v>
      </c>
      <c r="O41" s="355">
        <v>410772</v>
      </c>
      <c r="P41" s="354">
        <v>119.7</v>
      </c>
      <c r="Q41" s="129"/>
      <c r="R41" s="320"/>
      <c r="S41" s="320"/>
      <c r="T41" s="360"/>
      <c r="U41" s="320"/>
      <c r="V41" s="320"/>
      <c r="W41" s="360"/>
      <c r="X41" s="320"/>
      <c r="Y41" s="320"/>
      <c r="Z41" s="360"/>
    </row>
    <row r="42" spans="1:26">
      <c r="A42" s="227" t="s">
        <v>72</v>
      </c>
      <c r="B42" s="353">
        <v>97370</v>
      </c>
      <c r="C42" s="353">
        <v>82031</v>
      </c>
      <c r="D42" s="354">
        <v>118.7</v>
      </c>
      <c r="E42" s="172">
        <v>9490</v>
      </c>
      <c r="F42" s="172">
        <v>11431</v>
      </c>
      <c r="G42" s="201">
        <v>83</v>
      </c>
      <c r="H42" s="172">
        <v>87880</v>
      </c>
      <c r="I42" s="172">
        <v>70600</v>
      </c>
      <c r="J42" s="201">
        <v>124.5</v>
      </c>
      <c r="K42" s="172">
        <v>107328</v>
      </c>
      <c r="L42" s="172">
        <v>101445</v>
      </c>
      <c r="M42" s="201">
        <v>105.8</v>
      </c>
      <c r="N42" s="355">
        <v>204698</v>
      </c>
      <c r="O42" s="355">
        <v>183476</v>
      </c>
      <c r="P42" s="354">
        <v>111.6</v>
      </c>
      <c r="Q42" s="129"/>
      <c r="R42" s="320"/>
      <c r="S42" s="320"/>
      <c r="T42" s="360"/>
      <c r="U42" s="320"/>
      <c r="V42" s="320"/>
      <c r="W42" s="360"/>
      <c r="X42" s="320"/>
      <c r="Y42" s="320"/>
      <c r="Z42" s="360"/>
    </row>
    <row r="43" spans="1:26" s="127" customFormat="1">
      <c r="A43" s="227" t="s">
        <v>73</v>
      </c>
      <c r="B43" s="353">
        <v>139203</v>
      </c>
      <c r="C43" s="353">
        <v>128338</v>
      </c>
      <c r="D43" s="354">
        <v>108.5</v>
      </c>
      <c r="E43" s="172">
        <v>13387</v>
      </c>
      <c r="F43" s="172">
        <v>13050</v>
      </c>
      <c r="G43" s="201">
        <v>102.6</v>
      </c>
      <c r="H43" s="172">
        <v>125816</v>
      </c>
      <c r="I43" s="172">
        <v>115288</v>
      </c>
      <c r="J43" s="201">
        <v>109.1</v>
      </c>
      <c r="K43" s="172">
        <v>108365</v>
      </c>
      <c r="L43" s="172">
        <v>104976</v>
      </c>
      <c r="M43" s="201">
        <v>103.2</v>
      </c>
      <c r="N43" s="355">
        <v>247568</v>
      </c>
      <c r="O43" s="355">
        <v>233314</v>
      </c>
      <c r="P43" s="354">
        <v>106.1</v>
      </c>
      <c r="Q43" s="129"/>
      <c r="R43" s="320"/>
      <c r="S43" s="320"/>
      <c r="T43" s="360"/>
      <c r="U43" s="320"/>
      <c r="V43" s="320"/>
      <c r="W43" s="360"/>
      <c r="X43" s="320"/>
      <c r="Y43" s="320"/>
      <c r="Z43" s="360"/>
    </row>
    <row r="44" spans="1:26">
      <c r="A44" s="227" t="s">
        <v>74</v>
      </c>
      <c r="B44" s="353">
        <v>155819</v>
      </c>
      <c r="C44" s="353">
        <v>131884</v>
      </c>
      <c r="D44" s="354">
        <v>118.1</v>
      </c>
      <c r="E44" s="172">
        <v>9835</v>
      </c>
      <c r="F44" s="172">
        <v>11979</v>
      </c>
      <c r="G44" s="201">
        <v>82.1</v>
      </c>
      <c r="H44" s="172">
        <v>145984</v>
      </c>
      <c r="I44" s="172">
        <v>119905</v>
      </c>
      <c r="J44" s="201">
        <v>121.7</v>
      </c>
      <c r="K44" s="172">
        <v>91084</v>
      </c>
      <c r="L44" s="172">
        <v>78964</v>
      </c>
      <c r="M44" s="201">
        <v>115.3</v>
      </c>
      <c r="N44" s="355">
        <v>246903</v>
      </c>
      <c r="O44" s="355">
        <v>210848</v>
      </c>
      <c r="P44" s="354">
        <v>117.1</v>
      </c>
      <c r="Q44" s="129"/>
      <c r="R44" s="320"/>
      <c r="S44" s="320"/>
      <c r="T44" s="360"/>
      <c r="U44" s="320"/>
      <c r="V44" s="320"/>
      <c r="W44" s="360"/>
      <c r="X44" s="320"/>
      <c r="Y44" s="320"/>
      <c r="Z44" s="360"/>
    </row>
    <row r="45" spans="1:26">
      <c r="A45" s="227" t="s">
        <v>75</v>
      </c>
      <c r="B45" s="353">
        <v>112796</v>
      </c>
      <c r="C45" s="353">
        <v>111281</v>
      </c>
      <c r="D45" s="354">
        <v>101.4</v>
      </c>
      <c r="E45" s="172">
        <v>38626</v>
      </c>
      <c r="F45" s="172">
        <v>41752</v>
      </c>
      <c r="G45" s="201">
        <v>92.5</v>
      </c>
      <c r="H45" s="172">
        <v>74170</v>
      </c>
      <c r="I45" s="172">
        <v>69529</v>
      </c>
      <c r="J45" s="201">
        <v>106.7</v>
      </c>
      <c r="K45" s="172">
        <v>90276</v>
      </c>
      <c r="L45" s="172">
        <v>79422</v>
      </c>
      <c r="M45" s="201">
        <v>113.7</v>
      </c>
      <c r="N45" s="355">
        <v>203072</v>
      </c>
      <c r="O45" s="355">
        <v>190703</v>
      </c>
      <c r="P45" s="354">
        <v>106.5</v>
      </c>
      <c r="Q45" s="129"/>
      <c r="R45" s="320"/>
      <c r="S45" s="320"/>
      <c r="T45" s="360"/>
      <c r="U45" s="320"/>
      <c r="V45" s="320"/>
      <c r="W45" s="360"/>
      <c r="X45" s="320"/>
      <c r="Y45" s="320"/>
      <c r="Z45" s="360"/>
    </row>
    <row r="46" spans="1:26">
      <c r="A46" s="227" t="s">
        <v>76</v>
      </c>
      <c r="B46" s="353">
        <v>94051</v>
      </c>
      <c r="C46" s="353">
        <v>76758</v>
      </c>
      <c r="D46" s="354">
        <v>122.5</v>
      </c>
      <c r="E46" s="172">
        <v>2947</v>
      </c>
      <c r="F46" s="172">
        <v>2364</v>
      </c>
      <c r="G46" s="201">
        <v>124.7</v>
      </c>
      <c r="H46" s="172">
        <v>91104</v>
      </c>
      <c r="I46" s="172">
        <v>74394</v>
      </c>
      <c r="J46" s="201">
        <v>122.5</v>
      </c>
      <c r="K46" s="172">
        <v>122498</v>
      </c>
      <c r="L46" s="172">
        <v>96424</v>
      </c>
      <c r="M46" s="201">
        <v>127</v>
      </c>
      <c r="N46" s="355">
        <v>216549</v>
      </c>
      <c r="O46" s="355">
        <v>173182</v>
      </c>
      <c r="P46" s="354">
        <v>125</v>
      </c>
      <c r="Q46" s="129"/>
      <c r="R46" s="320"/>
      <c r="S46" s="320"/>
      <c r="T46" s="360"/>
      <c r="U46" s="320"/>
      <c r="V46" s="320"/>
      <c r="W46" s="360"/>
      <c r="X46" s="320"/>
      <c r="Y46" s="320"/>
      <c r="Z46" s="360"/>
    </row>
    <row r="47" spans="1:26">
      <c r="A47" s="227" t="s">
        <v>77</v>
      </c>
      <c r="B47" s="353">
        <v>5038</v>
      </c>
      <c r="C47" s="353">
        <v>5155</v>
      </c>
      <c r="D47" s="354">
        <v>97.7</v>
      </c>
      <c r="E47" s="172" t="s">
        <v>118</v>
      </c>
      <c r="F47" s="172">
        <v>51</v>
      </c>
      <c r="G47" s="201" t="s">
        <v>118</v>
      </c>
      <c r="H47" s="172">
        <v>5038</v>
      </c>
      <c r="I47" s="172">
        <v>5104</v>
      </c>
      <c r="J47" s="201">
        <v>98.7</v>
      </c>
      <c r="K47" s="172">
        <v>7990</v>
      </c>
      <c r="L47" s="172">
        <v>9842</v>
      </c>
      <c r="M47" s="201">
        <v>81.2</v>
      </c>
      <c r="N47" s="355">
        <v>13028</v>
      </c>
      <c r="O47" s="355">
        <v>14997</v>
      </c>
      <c r="P47" s="354">
        <v>86.9</v>
      </c>
      <c r="Q47" s="129"/>
      <c r="R47" s="320"/>
      <c r="S47" s="320"/>
      <c r="T47" s="360"/>
      <c r="U47" s="320"/>
      <c r="V47" s="320"/>
      <c r="W47" s="360"/>
      <c r="X47" s="320"/>
      <c r="Y47" s="320"/>
      <c r="Z47" s="360"/>
    </row>
    <row r="48" spans="1:26">
      <c r="A48" s="227" t="s">
        <v>78</v>
      </c>
      <c r="B48" s="353">
        <v>166962</v>
      </c>
      <c r="C48" s="353">
        <v>146325</v>
      </c>
      <c r="D48" s="354">
        <v>114.1</v>
      </c>
      <c r="E48" s="172">
        <v>32963</v>
      </c>
      <c r="F48" s="172">
        <v>32844</v>
      </c>
      <c r="G48" s="201">
        <v>100.4</v>
      </c>
      <c r="H48" s="172">
        <v>133999</v>
      </c>
      <c r="I48" s="172">
        <v>113481</v>
      </c>
      <c r="J48" s="201">
        <v>118.1</v>
      </c>
      <c r="K48" s="172">
        <v>97060</v>
      </c>
      <c r="L48" s="172">
        <v>56665</v>
      </c>
      <c r="M48" s="201">
        <v>171.3</v>
      </c>
      <c r="N48" s="355">
        <v>264022</v>
      </c>
      <c r="O48" s="355">
        <v>202990</v>
      </c>
      <c r="P48" s="354">
        <v>130.1</v>
      </c>
      <c r="Q48" s="129"/>
      <c r="R48" s="320"/>
      <c r="S48" s="320"/>
      <c r="T48" s="360"/>
      <c r="U48" s="320"/>
      <c r="V48" s="320"/>
      <c r="W48" s="360"/>
      <c r="X48" s="320"/>
      <c r="Y48" s="320"/>
      <c r="Z48" s="360"/>
    </row>
    <row r="49" spans="1:27">
      <c r="A49" s="227" t="s">
        <v>79</v>
      </c>
      <c r="B49" s="353">
        <v>79448</v>
      </c>
      <c r="C49" s="353">
        <v>83691</v>
      </c>
      <c r="D49" s="354">
        <v>94.9</v>
      </c>
      <c r="E49" s="172">
        <v>47566</v>
      </c>
      <c r="F49" s="172">
        <v>47285</v>
      </c>
      <c r="G49" s="201">
        <v>100.6</v>
      </c>
      <c r="H49" s="172">
        <v>31882</v>
      </c>
      <c r="I49" s="172">
        <v>36406</v>
      </c>
      <c r="J49" s="201">
        <v>87.6</v>
      </c>
      <c r="K49" s="172">
        <v>65656</v>
      </c>
      <c r="L49" s="172">
        <v>68827</v>
      </c>
      <c r="M49" s="201">
        <v>95.4</v>
      </c>
      <c r="N49" s="355">
        <v>145104</v>
      </c>
      <c r="O49" s="355">
        <v>152518</v>
      </c>
      <c r="P49" s="354">
        <v>95.1</v>
      </c>
      <c r="Q49" s="129"/>
      <c r="R49" s="320"/>
      <c r="S49" s="320"/>
      <c r="T49" s="360"/>
      <c r="U49" s="320"/>
      <c r="V49" s="320"/>
      <c r="W49" s="360"/>
      <c r="X49" s="320"/>
      <c r="Y49" s="320"/>
      <c r="Z49" s="360"/>
    </row>
    <row r="50" spans="1:27">
      <c r="A50" s="227" t="s">
        <v>80</v>
      </c>
      <c r="B50" s="353">
        <v>151812</v>
      </c>
      <c r="C50" s="353">
        <v>125164</v>
      </c>
      <c r="D50" s="354">
        <v>121.3</v>
      </c>
      <c r="E50" s="172">
        <v>29317</v>
      </c>
      <c r="F50" s="172">
        <v>22132</v>
      </c>
      <c r="G50" s="201">
        <v>132.5</v>
      </c>
      <c r="H50" s="172">
        <v>122495</v>
      </c>
      <c r="I50" s="172">
        <v>103032</v>
      </c>
      <c r="J50" s="201">
        <v>118.9</v>
      </c>
      <c r="K50" s="172">
        <v>435743</v>
      </c>
      <c r="L50" s="172">
        <v>320241</v>
      </c>
      <c r="M50" s="201">
        <v>136.1</v>
      </c>
      <c r="N50" s="355">
        <v>587555</v>
      </c>
      <c r="O50" s="355">
        <v>445405</v>
      </c>
      <c r="P50" s="354">
        <v>131.9</v>
      </c>
      <c r="Q50" s="129"/>
      <c r="R50" s="320"/>
      <c r="S50" s="320"/>
      <c r="T50" s="360"/>
      <c r="U50" s="320"/>
      <c r="V50" s="320"/>
      <c r="W50" s="360"/>
      <c r="X50" s="320"/>
      <c r="Y50" s="320"/>
      <c r="Z50" s="360"/>
    </row>
    <row r="51" spans="1:27" s="128" customFormat="1" ht="14.25">
      <c r="A51" s="221" t="s">
        <v>81</v>
      </c>
      <c r="B51" s="353">
        <v>70050</v>
      </c>
      <c r="C51" s="353">
        <v>61975</v>
      </c>
      <c r="D51" s="354">
        <v>113</v>
      </c>
      <c r="E51" s="172">
        <v>561</v>
      </c>
      <c r="F51" s="172">
        <v>561</v>
      </c>
      <c r="G51" s="201">
        <v>100</v>
      </c>
      <c r="H51" s="172">
        <v>69489</v>
      </c>
      <c r="I51" s="172">
        <v>61414</v>
      </c>
      <c r="J51" s="201">
        <v>113.1</v>
      </c>
      <c r="K51" s="172">
        <v>28989</v>
      </c>
      <c r="L51" s="172">
        <v>20110</v>
      </c>
      <c r="M51" s="201">
        <v>144.19999999999999</v>
      </c>
      <c r="N51" s="355">
        <v>99039</v>
      </c>
      <c r="O51" s="355">
        <v>82085</v>
      </c>
      <c r="P51" s="354">
        <v>120.7</v>
      </c>
      <c r="Q51" s="129"/>
      <c r="R51" s="320"/>
      <c r="S51" s="320"/>
      <c r="T51" s="360"/>
      <c r="U51" s="320"/>
      <c r="V51" s="320"/>
      <c r="W51" s="360"/>
      <c r="X51" s="320"/>
      <c r="Y51" s="320"/>
      <c r="Z51" s="360"/>
    </row>
    <row r="52" spans="1:27" s="127" customFormat="1">
      <c r="A52" s="227" t="s">
        <v>82</v>
      </c>
      <c r="B52" s="353">
        <v>104011</v>
      </c>
      <c r="C52" s="353">
        <v>107131</v>
      </c>
      <c r="D52" s="354">
        <v>97.1</v>
      </c>
      <c r="E52" s="172">
        <v>8692</v>
      </c>
      <c r="F52" s="172">
        <v>8090</v>
      </c>
      <c r="G52" s="201">
        <v>107.4</v>
      </c>
      <c r="H52" s="172">
        <v>95319</v>
      </c>
      <c r="I52" s="172">
        <v>99041</v>
      </c>
      <c r="J52" s="201">
        <v>96.2</v>
      </c>
      <c r="K52" s="172">
        <v>95042</v>
      </c>
      <c r="L52" s="172">
        <v>72579</v>
      </c>
      <c r="M52" s="201">
        <v>130.9</v>
      </c>
      <c r="N52" s="355">
        <v>199053</v>
      </c>
      <c r="O52" s="355">
        <v>179710</v>
      </c>
      <c r="P52" s="354">
        <v>110.8</v>
      </c>
      <c r="Q52" s="129"/>
      <c r="R52" s="320"/>
      <c r="S52" s="320"/>
      <c r="T52" s="360"/>
      <c r="U52" s="320"/>
      <c r="V52" s="320"/>
      <c r="W52" s="360"/>
      <c r="X52" s="320"/>
      <c r="Y52" s="320"/>
      <c r="Z52" s="360"/>
    </row>
    <row r="53" spans="1:27">
      <c r="A53" s="227" t="s">
        <v>83</v>
      </c>
      <c r="B53" s="353" t="s">
        <v>118</v>
      </c>
      <c r="C53" s="353">
        <v>41</v>
      </c>
      <c r="D53" s="354" t="s">
        <v>118</v>
      </c>
      <c r="E53" s="202" t="s">
        <v>118</v>
      </c>
      <c r="F53" s="202" t="s">
        <v>118</v>
      </c>
      <c r="G53" s="201" t="s">
        <v>118</v>
      </c>
      <c r="H53" s="172" t="s">
        <v>118</v>
      </c>
      <c r="I53" s="172">
        <v>41</v>
      </c>
      <c r="J53" s="201" t="s">
        <v>118</v>
      </c>
      <c r="K53" s="172">
        <v>118</v>
      </c>
      <c r="L53" s="172">
        <v>118</v>
      </c>
      <c r="M53" s="201">
        <v>100</v>
      </c>
      <c r="N53" s="355">
        <v>118</v>
      </c>
      <c r="O53" s="355">
        <v>159</v>
      </c>
      <c r="P53" s="354">
        <v>74.2</v>
      </c>
      <c r="Q53" s="129"/>
      <c r="R53" s="320"/>
      <c r="S53" s="320"/>
      <c r="T53" s="360"/>
      <c r="U53" s="320"/>
      <c r="V53" s="320"/>
      <c r="W53" s="360"/>
      <c r="X53" s="361"/>
      <c r="Y53" s="361"/>
      <c r="Z53" s="361"/>
    </row>
    <row r="54" spans="1:27">
      <c r="A54" s="227" t="s">
        <v>84</v>
      </c>
      <c r="B54" s="353" t="s">
        <v>118</v>
      </c>
      <c r="C54" s="353" t="s">
        <v>118</v>
      </c>
      <c r="D54" s="354" t="s">
        <v>118</v>
      </c>
      <c r="E54" s="202" t="s">
        <v>118</v>
      </c>
      <c r="F54" s="172" t="s">
        <v>118</v>
      </c>
      <c r="G54" s="201" t="s">
        <v>118</v>
      </c>
      <c r="H54" s="202" t="s">
        <v>118</v>
      </c>
      <c r="I54" s="325" t="s">
        <v>118</v>
      </c>
      <c r="J54" s="201" t="s">
        <v>118</v>
      </c>
      <c r="K54" s="172">
        <v>869</v>
      </c>
      <c r="L54" s="172">
        <v>1005</v>
      </c>
      <c r="M54" s="201">
        <v>86.5</v>
      </c>
      <c r="N54" s="355">
        <v>869</v>
      </c>
      <c r="O54" s="355">
        <v>1005</v>
      </c>
      <c r="P54" s="354">
        <v>86.5</v>
      </c>
      <c r="Q54" s="129"/>
      <c r="R54" s="320"/>
      <c r="S54" s="320"/>
      <c r="T54" s="360"/>
      <c r="U54" s="320"/>
      <c r="V54" s="320"/>
      <c r="W54" s="360"/>
      <c r="X54" s="361"/>
      <c r="Y54" s="361"/>
      <c r="Z54" s="361"/>
    </row>
    <row r="55" spans="1:27">
      <c r="A55" s="228" t="s">
        <v>85</v>
      </c>
      <c r="B55" s="366">
        <v>7656</v>
      </c>
      <c r="C55" s="366">
        <v>5556</v>
      </c>
      <c r="D55" s="367">
        <v>137.80000000000001</v>
      </c>
      <c r="E55" s="173">
        <v>5439</v>
      </c>
      <c r="F55" s="173">
        <v>3072</v>
      </c>
      <c r="G55" s="204">
        <v>177.1</v>
      </c>
      <c r="H55" s="173">
        <v>2217</v>
      </c>
      <c r="I55" s="173">
        <v>2484</v>
      </c>
      <c r="J55" s="204">
        <v>89.3</v>
      </c>
      <c r="K55" s="173">
        <v>32292</v>
      </c>
      <c r="L55" s="173">
        <v>24269</v>
      </c>
      <c r="M55" s="204">
        <v>133.1</v>
      </c>
      <c r="N55" s="368">
        <v>39948</v>
      </c>
      <c r="O55" s="368">
        <v>29825</v>
      </c>
      <c r="P55" s="367">
        <v>133.9</v>
      </c>
      <c r="Q55" s="129"/>
      <c r="R55" s="320"/>
      <c r="S55" s="320"/>
      <c r="T55" s="360"/>
      <c r="U55" s="320"/>
      <c r="V55" s="320"/>
      <c r="W55" s="360"/>
      <c r="X55" s="320"/>
      <c r="Y55" s="320"/>
      <c r="Z55" s="360"/>
    </row>
    <row r="56" spans="1:27">
      <c r="A56" s="227"/>
      <c r="B56" s="172"/>
      <c r="C56" s="172"/>
      <c r="D56" s="201"/>
      <c r="E56" s="172"/>
      <c r="F56" s="172"/>
      <c r="G56" s="201"/>
      <c r="H56" s="172"/>
      <c r="I56" s="172"/>
      <c r="J56" s="201"/>
      <c r="K56" s="172"/>
      <c r="L56" s="172"/>
      <c r="M56" s="201"/>
      <c r="N56" s="172"/>
      <c r="O56" s="172"/>
      <c r="P56" s="201"/>
      <c r="Q56" s="129"/>
    </row>
    <row r="57" spans="1:27">
      <c r="A57" s="227"/>
      <c r="B57" s="172"/>
      <c r="C57" s="172"/>
      <c r="D57" s="201"/>
      <c r="E57" s="172"/>
      <c r="F57" s="172"/>
      <c r="G57" s="201"/>
      <c r="H57" s="172"/>
      <c r="I57" s="172"/>
      <c r="J57" s="201"/>
      <c r="K57" s="172"/>
      <c r="L57" s="172"/>
      <c r="M57" s="201"/>
      <c r="N57" s="172"/>
      <c r="O57" s="172"/>
      <c r="P57" s="201"/>
      <c r="Q57" s="129"/>
    </row>
    <row r="58" spans="1:27" ht="15">
      <c r="A58" s="463" t="s">
        <v>168</v>
      </c>
      <c r="B58" s="463"/>
      <c r="C58" s="463"/>
      <c r="D58" s="463"/>
      <c r="E58" s="463"/>
      <c r="F58" s="463"/>
      <c r="G58" s="463"/>
      <c r="H58" s="463"/>
      <c r="I58" s="463"/>
      <c r="J58" s="463"/>
      <c r="K58" s="463"/>
      <c r="L58" s="463"/>
      <c r="M58" s="463"/>
      <c r="N58" s="463"/>
      <c r="O58" s="463"/>
      <c r="P58" s="463"/>
      <c r="Q58" s="463"/>
      <c r="R58" s="463"/>
      <c r="S58" s="362"/>
      <c r="T58" s="362"/>
      <c r="U58" s="362"/>
      <c r="V58" s="362"/>
      <c r="W58" s="362"/>
      <c r="X58" s="362"/>
      <c r="Y58" s="362"/>
      <c r="Z58" s="362"/>
      <c r="AA58" s="362"/>
    </row>
    <row r="59" spans="1:27" ht="15">
      <c r="A59" s="223"/>
      <c r="B59" s="221"/>
      <c r="C59" s="221"/>
      <c r="D59" s="221"/>
      <c r="E59" s="224"/>
      <c r="F59" s="224"/>
      <c r="G59" s="221"/>
      <c r="H59" s="224"/>
      <c r="I59" s="224"/>
      <c r="J59" s="221"/>
      <c r="K59" s="224"/>
      <c r="L59" s="224"/>
      <c r="M59" s="221"/>
      <c r="N59" s="221"/>
      <c r="O59" s="221"/>
      <c r="P59" s="220"/>
      <c r="Q59" s="224"/>
      <c r="R59" s="225"/>
      <c r="S59" s="225" t="s">
        <v>129</v>
      </c>
      <c r="T59" s="362"/>
      <c r="U59" s="362"/>
      <c r="V59" s="362"/>
      <c r="W59" s="362"/>
      <c r="X59" s="362"/>
      <c r="Y59" s="362"/>
      <c r="Z59" s="362"/>
    </row>
    <row r="60" spans="1:27" ht="12.75" customHeight="1">
      <c r="A60" s="466"/>
      <c r="B60" s="469" t="s">
        <v>114</v>
      </c>
      <c r="C60" s="442"/>
      <c r="D60" s="442"/>
      <c r="E60" s="442"/>
      <c r="F60" s="442"/>
      <c r="G60" s="442"/>
      <c r="H60" s="442"/>
      <c r="I60" s="442"/>
      <c r="J60" s="470"/>
      <c r="K60" s="441" t="s">
        <v>60</v>
      </c>
      <c r="L60" s="442"/>
      <c r="M60" s="442"/>
      <c r="N60" s="442"/>
      <c r="O60" s="442"/>
      <c r="P60" s="442"/>
      <c r="Q60" s="442"/>
      <c r="R60" s="442"/>
      <c r="S60" s="442"/>
    </row>
    <row r="61" spans="1:27" ht="12.75" customHeight="1">
      <c r="A61" s="467"/>
      <c r="B61" s="444"/>
      <c r="C61" s="445"/>
      <c r="D61" s="445"/>
      <c r="E61" s="445"/>
      <c r="F61" s="445"/>
      <c r="G61" s="445"/>
      <c r="H61" s="445"/>
      <c r="I61" s="445"/>
      <c r="J61" s="471"/>
      <c r="K61" s="439" t="s">
        <v>59</v>
      </c>
      <c r="L61" s="440"/>
      <c r="M61" s="440"/>
      <c r="N61" s="440"/>
      <c r="O61" s="440"/>
      <c r="P61" s="440"/>
      <c r="Q61" s="440"/>
      <c r="R61" s="440"/>
      <c r="S61" s="440"/>
    </row>
    <row r="62" spans="1:27" ht="23.25" customHeight="1">
      <c r="A62" s="467"/>
      <c r="B62" s="449" t="s">
        <v>130</v>
      </c>
      <c r="C62" s="451"/>
      <c r="D62" s="447" t="s">
        <v>131</v>
      </c>
      <c r="E62" s="449" t="s">
        <v>132</v>
      </c>
      <c r="F62" s="452"/>
      <c r="G62" s="447" t="s">
        <v>133</v>
      </c>
      <c r="H62" s="430" t="s">
        <v>134</v>
      </c>
      <c r="I62" s="430"/>
      <c r="J62" s="430" t="s">
        <v>135</v>
      </c>
      <c r="K62" s="449" t="s">
        <v>130</v>
      </c>
      <c r="L62" s="451"/>
      <c r="M62" s="447" t="s">
        <v>131</v>
      </c>
      <c r="N62" s="449" t="s">
        <v>132</v>
      </c>
      <c r="O62" s="452"/>
      <c r="P62" s="447" t="s">
        <v>133</v>
      </c>
      <c r="Q62" s="439" t="s">
        <v>134</v>
      </c>
      <c r="R62" s="443"/>
      <c r="S62" s="449" t="s">
        <v>135</v>
      </c>
    </row>
    <row r="63" spans="1:27" ht="22.5">
      <c r="A63" s="468"/>
      <c r="B63" s="344" t="s">
        <v>136</v>
      </c>
      <c r="C63" s="344" t="s">
        <v>137</v>
      </c>
      <c r="D63" s="448"/>
      <c r="E63" s="344" t="s">
        <v>136</v>
      </c>
      <c r="F63" s="344" t="s">
        <v>137</v>
      </c>
      <c r="G63" s="448"/>
      <c r="H63" s="344" t="s">
        <v>136</v>
      </c>
      <c r="I63" s="344" t="s">
        <v>137</v>
      </c>
      <c r="J63" s="430"/>
      <c r="K63" s="344" t="s">
        <v>136</v>
      </c>
      <c r="L63" s="344" t="s">
        <v>137</v>
      </c>
      <c r="M63" s="448"/>
      <c r="N63" s="344" t="s">
        <v>136</v>
      </c>
      <c r="O63" s="344" t="s">
        <v>137</v>
      </c>
      <c r="P63" s="448"/>
      <c r="Q63" s="344" t="s">
        <v>136</v>
      </c>
      <c r="R63" s="344" t="s">
        <v>137</v>
      </c>
      <c r="S63" s="449"/>
    </row>
    <row r="64" spans="1:27">
      <c r="A64" s="226" t="s">
        <v>65</v>
      </c>
      <c r="B64" s="207">
        <v>1570282</v>
      </c>
      <c r="C64" s="207">
        <v>857972</v>
      </c>
      <c r="D64" s="209">
        <v>36.200000000000003</v>
      </c>
      <c r="E64" s="207">
        <v>1243095</v>
      </c>
      <c r="F64" s="207">
        <v>623002</v>
      </c>
      <c r="G64" s="209">
        <v>28.7</v>
      </c>
      <c r="H64" s="207">
        <v>1523906</v>
      </c>
      <c r="I64" s="207">
        <v>889107</v>
      </c>
      <c r="J64" s="209">
        <v>35.1</v>
      </c>
      <c r="K64" s="207">
        <v>294925</v>
      </c>
      <c r="L64" s="207">
        <v>136023</v>
      </c>
      <c r="M64" s="209">
        <v>35.200000000000003</v>
      </c>
      <c r="N64" s="207">
        <v>402690</v>
      </c>
      <c r="O64" s="207">
        <v>154744</v>
      </c>
      <c r="P64" s="209">
        <v>48.1</v>
      </c>
      <c r="Q64" s="207">
        <v>139342</v>
      </c>
      <c r="R64" s="207">
        <v>64499</v>
      </c>
      <c r="S64" s="209">
        <v>16.600000000000001</v>
      </c>
    </row>
    <row r="65" spans="1:19">
      <c r="A65" s="221" t="s">
        <v>66</v>
      </c>
      <c r="B65" s="207">
        <v>9414</v>
      </c>
      <c r="C65" s="207">
        <v>5037</v>
      </c>
      <c r="D65" s="209">
        <v>2.2999999999999998</v>
      </c>
      <c r="E65" s="207">
        <v>34948</v>
      </c>
      <c r="F65" s="207">
        <v>17582</v>
      </c>
      <c r="G65" s="209">
        <v>8.4</v>
      </c>
      <c r="H65" s="207">
        <v>371775</v>
      </c>
      <c r="I65" s="207">
        <v>221712</v>
      </c>
      <c r="J65" s="209">
        <v>89.3</v>
      </c>
      <c r="K65" s="207">
        <v>3314</v>
      </c>
      <c r="L65" s="207">
        <v>1691</v>
      </c>
      <c r="M65" s="209">
        <v>9.9</v>
      </c>
      <c r="N65" s="207">
        <v>13060</v>
      </c>
      <c r="O65" s="207">
        <v>5463</v>
      </c>
      <c r="P65" s="209">
        <v>38.9</v>
      </c>
      <c r="Q65" s="207">
        <v>17211</v>
      </c>
      <c r="R65" s="207">
        <v>6688</v>
      </c>
      <c r="S65" s="209">
        <v>51.2</v>
      </c>
    </row>
    <row r="66" spans="1:19">
      <c r="A66" s="227" t="s">
        <v>67</v>
      </c>
      <c r="B66" s="207">
        <v>81287</v>
      </c>
      <c r="C66" s="207">
        <v>38560</v>
      </c>
      <c r="D66" s="209">
        <v>39.700000000000003</v>
      </c>
      <c r="E66" s="207">
        <v>118279</v>
      </c>
      <c r="F66" s="207">
        <v>47350</v>
      </c>
      <c r="G66" s="209">
        <v>57.7</v>
      </c>
      <c r="H66" s="207">
        <v>5288</v>
      </c>
      <c r="I66" s="207">
        <v>2449</v>
      </c>
      <c r="J66" s="209">
        <v>2.6</v>
      </c>
      <c r="K66" s="207">
        <v>38799</v>
      </c>
      <c r="L66" s="207">
        <v>15297</v>
      </c>
      <c r="M66" s="209">
        <v>32.1</v>
      </c>
      <c r="N66" s="207">
        <v>78172</v>
      </c>
      <c r="O66" s="207">
        <v>27279</v>
      </c>
      <c r="P66" s="209">
        <v>64.7</v>
      </c>
      <c r="Q66" s="207">
        <v>3937</v>
      </c>
      <c r="R66" s="207">
        <v>1590</v>
      </c>
      <c r="S66" s="209">
        <v>3.3</v>
      </c>
    </row>
    <row r="67" spans="1:19">
      <c r="A67" s="227" t="s">
        <v>68</v>
      </c>
      <c r="B67" s="207">
        <v>94391</v>
      </c>
      <c r="C67" s="207">
        <v>57188</v>
      </c>
      <c r="D67" s="209">
        <v>24.5</v>
      </c>
      <c r="E67" s="207">
        <v>31186</v>
      </c>
      <c r="F67" s="207">
        <v>14213</v>
      </c>
      <c r="G67" s="209">
        <v>8.1</v>
      </c>
      <c r="H67" s="207">
        <v>260214</v>
      </c>
      <c r="I67" s="207">
        <v>159582</v>
      </c>
      <c r="J67" s="209">
        <v>67.400000000000006</v>
      </c>
      <c r="K67" s="207">
        <v>7871</v>
      </c>
      <c r="L67" s="207">
        <v>3849</v>
      </c>
      <c r="M67" s="209">
        <v>17</v>
      </c>
      <c r="N67" s="207">
        <v>20372</v>
      </c>
      <c r="O67" s="207">
        <v>8981</v>
      </c>
      <c r="P67" s="209">
        <v>44</v>
      </c>
      <c r="Q67" s="207">
        <v>18029</v>
      </c>
      <c r="R67" s="207">
        <v>9389</v>
      </c>
      <c r="S67" s="209">
        <v>39</v>
      </c>
    </row>
    <row r="68" spans="1:19">
      <c r="A68" s="227" t="s">
        <v>69</v>
      </c>
      <c r="B68" s="207">
        <v>118600</v>
      </c>
      <c r="C68" s="207">
        <v>63808</v>
      </c>
      <c r="D68" s="209">
        <v>36.6</v>
      </c>
      <c r="E68" s="207">
        <v>69663</v>
      </c>
      <c r="F68" s="207">
        <v>34308</v>
      </c>
      <c r="G68" s="209">
        <v>21.5</v>
      </c>
      <c r="H68" s="207">
        <v>135629</v>
      </c>
      <c r="I68" s="207">
        <v>83131</v>
      </c>
      <c r="J68" s="209">
        <v>41.9</v>
      </c>
      <c r="K68" s="207">
        <v>17410</v>
      </c>
      <c r="L68" s="207">
        <v>9440</v>
      </c>
      <c r="M68" s="209">
        <v>27</v>
      </c>
      <c r="N68" s="207">
        <v>40052</v>
      </c>
      <c r="O68" s="207">
        <v>17672</v>
      </c>
      <c r="P68" s="209">
        <v>62.2</v>
      </c>
      <c r="Q68" s="207">
        <v>6959</v>
      </c>
      <c r="R68" s="207">
        <v>3927</v>
      </c>
      <c r="S68" s="209">
        <v>10.8</v>
      </c>
    </row>
    <row r="69" spans="1:19">
      <c r="A69" s="227" t="s">
        <v>70</v>
      </c>
      <c r="B69" s="207">
        <v>787</v>
      </c>
      <c r="C69" s="207">
        <v>594</v>
      </c>
      <c r="D69" s="209">
        <v>0.7</v>
      </c>
      <c r="E69" s="207">
        <v>802</v>
      </c>
      <c r="F69" s="207">
        <v>709</v>
      </c>
      <c r="G69" s="209">
        <v>0.7</v>
      </c>
      <c r="H69" s="207">
        <v>118163</v>
      </c>
      <c r="I69" s="207">
        <v>66466</v>
      </c>
      <c r="J69" s="209">
        <v>98.7</v>
      </c>
      <c r="K69" s="207">
        <v>787</v>
      </c>
      <c r="L69" s="207">
        <v>594</v>
      </c>
      <c r="M69" s="209">
        <v>23.1</v>
      </c>
      <c r="N69" s="207">
        <v>802</v>
      </c>
      <c r="O69" s="207">
        <v>709</v>
      </c>
      <c r="P69" s="209">
        <v>23.5</v>
      </c>
      <c r="Q69" s="207">
        <v>1819</v>
      </c>
      <c r="R69" s="207">
        <v>310</v>
      </c>
      <c r="S69" s="209">
        <v>53.4</v>
      </c>
    </row>
    <row r="70" spans="1:19">
      <c r="A70" s="227" t="s">
        <v>71</v>
      </c>
      <c r="B70" s="207">
        <v>5965</v>
      </c>
      <c r="C70" s="207">
        <v>3466</v>
      </c>
      <c r="D70" s="209">
        <v>0.9</v>
      </c>
      <c r="E70" s="207">
        <v>540618</v>
      </c>
      <c r="F70" s="207">
        <v>297855</v>
      </c>
      <c r="G70" s="209">
        <v>79.900000000000006</v>
      </c>
      <c r="H70" s="207">
        <v>130036</v>
      </c>
      <c r="I70" s="207">
        <v>71855</v>
      </c>
      <c r="J70" s="209">
        <v>19.2</v>
      </c>
      <c r="K70" s="207">
        <v>2946</v>
      </c>
      <c r="L70" s="207">
        <v>1501</v>
      </c>
      <c r="M70" s="209">
        <v>3.3</v>
      </c>
      <c r="N70" s="207">
        <v>40337</v>
      </c>
      <c r="O70" s="207">
        <v>15851</v>
      </c>
      <c r="P70" s="209">
        <v>44.5</v>
      </c>
      <c r="Q70" s="207">
        <v>47347</v>
      </c>
      <c r="R70" s="207">
        <v>26212</v>
      </c>
      <c r="S70" s="209">
        <v>52.2</v>
      </c>
    </row>
    <row r="71" spans="1:19">
      <c r="A71" s="227" t="s">
        <v>72</v>
      </c>
      <c r="B71" s="207">
        <v>144267</v>
      </c>
      <c r="C71" s="207">
        <v>65942</v>
      </c>
      <c r="D71" s="209">
        <v>66.8</v>
      </c>
      <c r="E71" s="207">
        <v>42603</v>
      </c>
      <c r="F71" s="207">
        <v>19177</v>
      </c>
      <c r="G71" s="209">
        <v>19.7</v>
      </c>
      <c r="H71" s="207">
        <v>29084</v>
      </c>
      <c r="I71" s="207">
        <v>12251</v>
      </c>
      <c r="J71" s="209">
        <v>13.5</v>
      </c>
      <c r="K71" s="207">
        <v>2382</v>
      </c>
      <c r="L71" s="207">
        <v>1282</v>
      </c>
      <c r="M71" s="209">
        <v>13.8</v>
      </c>
      <c r="N71" s="207">
        <v>14835</v>
      </c>
      <c r="O71" s="207">
        <v>8208</v>
      </c>
      <c r="P71" s="209">
        <v>85.9</v>
      </c>
      <c r="Q71" s="207">
        <v>56</v>
      </c>
      <c r="R71" s="207" t="s">
        <v>118</v>
      </c>
      <c r="S71" s="209">
        <v>0.3</v>
      </c>
    </row>
    <row r="72" spans="1:19">
      <c r="A72" s="227" t="s">
        <v>73</v>
      </c>
      <c r="B72" s="207">
        <v>80983</v>
      </c>
      <c r="C72" s="207">
        <v>42144</v>
      </c>
      <c r="D72" s="209">
        <v>30.5</v>
      </c>
      <c r="E72" s="207">
        <v>96183</v>
      </c>
      <c r="F72" s="207">
        <v>48070</v>
      </c>
      <c r="G72" s="209">
        <v>36.299999999999997</v>
      </c>
      <c r="H72" s="207">
        <v>88057</v>
      </c>
      <c r="I72" s="207">
        <v>48989</v>
      </c>
      <c r="J72" s="209">
        <v>33.200000000000003</v>
      </c>
      <c r="K72" s="207">
        <v>9244</v>
      </c>
      <c r="L72" s="207">
        <v>4176</v>
      </c>
      <c r="M72" s="209">
        <v>27.3</v>
      </c>
      <c r="N72" s="207">
        <v>23325</v>
      </c>
      <c r="O72" s="207">
        <v>8751</v>
      </c>
      <c r="P72" s="209">
        <v>69</v>
      </c>
      <c r="Q72" s="207">
        <v>1234</v>
      </c>
      <c r="R72" s="207">
        <v>460</v>
      </c>
      <c r="S72" s="209">
        <v>3.7</v>
      </c>
    </row>
    <row r="73" spans="1:19">
      <c r="A73" s="227" t="s">
        <v>74</v>
      </c>
      <c r="B73" s="207">
        <v>162183</v>
      </c>
      <c r="C73" s="207">
        <v>93453</v>
      </c>
      <c r="D73" s="209">
        <v>58.7</v>
      </c>
      <c r="E73" s="207">
        <v>24508</v>
      </c>
      <c r="F73" s="207">
        <v>12706</v>
      </c>
      <c r="G73" s="209">
        <v>8.9</v>
      </c>
      <c r="H73" s="207">
        <v>89548</v>
      </c>
      <c r="I73" s="207">
        <v>49660</v>
      </c>
      <c r="J73" s="209">
        <v>32.4</v>
      </c>
      <c r="K73" s="207">
        <v>6402</v>
      </c>
      <c r="L73" s="207">
        <v>3227</v>
      </c>
      <c r="M73" s="209">
        <v>29.9</v>
      </c>
      <c r="N73" s="207">
        <v>12599</v>
      </c>
      <c r="O73" s="207">
        <v>5496</v>
      </c>
      <c r="P73" s="209">
        <v>58.8</v>
      </c>
      <c r="Q73" s="207">
        <v>2426</v>
      </c>
      <c r="R73" s="207">
        <v>1112</v>
      </c>
      <c r="S73" s="209">
        <v>11.3</v>
      </c>
    </row>
    <row r="74" spans="1:19">
      <c r="A74" s="227" t="s">
        <v>75</v>
      </c>
      <c r="B74" s="207">
        <v>120185</v>
      </c>
      <c r="C74" s="207">
        <v>60880</v>
      </c>
      <c r="D74" s="209">
        <v>52.3</v>
      </c>
      <c r="E74" s="207">
        <v>91910</v>
      </c>
      <c r="F74" s="207">
        <v>42631</v>
      </c>
      <c r="G74" s="209">
        <v>40</v>
      </c>
      <c r="H74" s="207">
        <v>17734</v>
      </c>
      <c r="I74" s="207">
        <v>9285</v>
      </c>
      <c r="J74" s="209">
        <v>7.7</v>
      </c>
      <c r="K74" s="207">
        <v>35677</v>
      </c>
      <c r="L74" s="207">
        <v>12560</v>
      </c>
      <c r="M74" s="209">
        <v>34.5</v>
      </c>
      <c r="N74" s="207">
        <v>61697</v>
      </c>
      <c r="O74" s="207">
        <v>24234</v>
      </c>
      <c r="P74" s="209">
        <v>59.7</v>
      </c>
      <c r="Q74" s="207">
        <v>6004</v>
      </c>
      <c r="R74" s="207">
        <v>1832</v>
      </c>
      <c r="S74" s="209">
        <v>5.8</v>
      </c>
    </row>
    <row r="75" spans="1:19">
      <c r="A75" s="227" t="s">
        <v>76</v>
      </c>
      <c r="B75" s="207">
        <v>124137</v>
      </c>
      <c r="C75" s="207">
        <v>79457</v>
      </c>
      <c r="D75" s="209">
        <v>82.4</v>
      </c>
      <c r="E75" s="207">
        <v>11676</v>
      </c>
      <c r="F75" s="207">
        <v>7299</v>
      </c>
      <c r="G75" s="209">
        <v>7.7</v>
      </c>
      <c r="H75" s="207">
        <v>14915</v>
      </c>
      <c r="I75" s="207">
        <v>7295</v>
      </c>
      <c r="J75" s="209">
        <v>9.9</v>
      </c>
      <c r="K75" s="207">
        <v>5643</v>
      </c>
      <c r="L75" s="207">
        <v>2265</v>
      </c>
      <c r="M75" s="209">
        <v>77.599999999999994</v>
      </c>
      <c r="N75" s="207">
        <v>1610</v>
      </c>
      <c r="O75" s="207">
        <v>674</v>
      </c>
      <c r="P75" s="209">
        <v>22.1</v>
      </c>
      <c r="Q75" s="208">
        <v>18</v>
      </c>
      <c r="R75" s="208">
        <v>8</v>
      </c>
      <c r="S75" s="208">
        <v>0.2</v>
      </c>
    </row>
    <row r="76" spans="1:19">
      <c r="A76" s="227" t="s">
        <v>77</v>
      </c>
      <c r="B76" s="208" t="s">
        <v>118</v>
      </c>
      <c r="C76" s="208" t="s">
        <v>118</v>
      </c>
      <c r="D76" s="208" t="s">
        <v>118</v>
      </c>
      <c r="E76" s="207">
        <v>8412</v>
      </c>
      <c r="F76" s="207">
        <v>5038</v>
      </c>
      <c r="G76" s="209">
        <v>100</v>
      </c>
      <c r="H76" s="208" t="s">
        <v>118</v>
      </c>
      <c r="I76" s="208" t="s">
        <v>118</v>
      </c>
      <c r="J76" s="208" t="s">
        <v>118</v>
      </c>
      <c r="K76" s="208" t="s">
        <v>118</v>
      </c>
      <c r="L76" s="208" t="s">
        <v>118</v>
      </c>
      <c r="M76" s="208" t="s">
        <v>118</v>
      </c>
      <c r="N76" s="207">
        <v>235</v>
      </c>
      <c r="O76" s="207" t="s">
        <v>118</v>
      </c>
      <c r="P76" s="209">
        <v>100</v>
      </c>
      <c r="Q76" s="208" t="s">
        <v>118</v>
      </c>
      <c r="R76" s="208" t="s">
        <v>118</v>
      </c>
      <c r="S76" s="208" t="s">
        <v>118</v>
      </c>
    </row>
    <row r="77" spans="1:19">
      <c r="A77" s="227" t="s">
        <v>78</v>
      </c>
      <c r="B77" s="207">
        <v>168980</v>
      </c>
      <c r="C77" s="207">
        <v>89683</v>
      </c>
      <c r="D77" s="209">
        <v>56.5</v>
      </c>
      <c r="E77" s="207">
        <v>51930</v>
      </c>
      <c r="F77" s="207">
        <v>26855</v>
      </c>
      <c r="G77" s="209">
        <v>17.399999999999999</v>
      </c>
      <c r="H77" s="207">
        <v>78068</v>
      </c>
      <c r="I77" s="207">
        <v>50424</v>
      </c>
      <c r="J77" s="209">
        <v>26.1</v>
      </c>
      <c r="K77" s="207">
        <v>40440</v>
      </c>
      <c r="L77" s="207">
        <v>18574</v>
      </c>
      <c r="M77" s="209">
        <v>57.7</v>
      </c>
      <c r="N77" s="207">
        <v>23208</v>
      </c>
      <c r="O77" s="207">
        <v>10166</v>
      </c>
      <c r="P77" s="209">
        <v>33.1</v>
      </c>
      <c r="Q77" s="207">
        <v>6452</v>
      </c>
      <c r="R77" s="207">
        <v>4223</v>
      </c>
      <c r="S77" s="209">
        <v>9.1999999999999993</v>
      </c>
    </row>
    <row r="78" spans="1:19">
      <c r="A78" s="227" t="s">
        <v>79</v>
      </c>
      <c r="B78" s="207">
        <v>94080</v>
      </c>
      <c r="C78" s="207">
        <v>46142</v>
      </c>
      <c r="D78" s="209">
        <v>55</v>
      </c>
      <c r="E78" s="207">
        <v>47361</v>
      </c>
      <c r="F78" s="207">
        <v>18023</v>
      </c>
      <c r="G78" s="209">
        <v>27.7</v>
      </c>
      <c r="H78" s="207">
        <v>29543</v>
      </c>
      <c r="I78" s="207">
        <v>15283</v>
      </c>
      <c r="J78" s="209">
        <v>17.3</v>
      </c>
      <c r="K78" s="207">
        <v>56293</v>
      </c>
      <c r="L78" s="207">
        <v>25016</v>
      </c>
      <c r="M78" s="209">
        <v>48.9</v>
      </c>
      <c r="N78" s="207">
        <v>40115</v>
      </c>
      <c r="O78" s="207">
        <v>14707</v>
      </c>
      <c r="P78" s="209">
        <v>34.799999999999997</v>
      </c>
      <c r="Q78" s="207">
        <v>18743</v>
      </c>
      <c r="R78" s="207">
        <v>7843</v>
      </c>
      <c r="S78" s="209">
        <v>16.3</v>
      </c>
    </row>
    <row r="79" spans="1:19">
      <c r="A79" s="227" t="s">
        <v>80</v>
      </c>
      <c r="B79" s="207">
        <v>246600</v>
      </c>
      <c r="C79" s="207">
        <v>142982</v>
      </c>
      <c r="D79" s="209">
        <v>87.2</v>
      </c>
      <c r="E79" s="207">
        <v>31011</v>
      </c>
      <c r="F79" s="207">
        <v>6924</v>
      </c>
      <c r="G79" s="209">
        <v>11</v>
      </c>
      <c r="H79" s="207">
        <v>5042</v>
      </c>
      <c r="I79" s="207">
        <v>1906</v>
      </c>
      <c r="J79" s="209">
        <v>1.8</v>
      </c>
      <c r="K79" s="207">
        <v>44645</v>
      </c>
      <c r="L79" s="207">
        <v>24893</v>
      </c>
      <c r="M79" s="209">
        <v>62.7</v>
      </c>
      <c r="N79" s="207">
        <v>24075</v>
      </c>
      <c r="O79" s="207">
        <v>4408</v>
      </c>
      <c r="P79" s="209">
        <v>33.799999999999997</v>
      </c>
      <c r="Q79" s="207">
        <v>2523</v>
      </c>
      <c r="R79" s="207">
        <v>16</v>
      </c>
      <c r="S79" s="209">
        <v>3.5</v>
      </c>
    </row>
    <row r="80" spans="1:19">
      <c r="A80" s="221" t="s">
        <v>81</v>
      </c>
      <c r="B80" s="207">
        <v>62422</v>
      </c>
      <c r="C80" s="207">
        <v>39766</v>
      </c>
      <c r="D80" s="209">
        <v>59.5</v>
      </c>
      <c r="E80" s="207">
        <v>16627</v>
      </c>
      <c r="F80" s="207">
        <v>12665</v>
      </c>
      <c r="G80" s="209">
        <v>15.8</v>
      </c>
      <c r="H80" s="207">
        <v>25905</v>
      </c>
      <c r="I80" s="207">
        <v>17619</v>
      </c>
      <c r="J80" s="209">
        <v>24.7</v>
      </c>
      <c r="K80" s="207">
        <v>1111</v>
      </c>
      <c r="L80" s="207">
        <v>420</v>
      </c>
      <c r="M80" s="209">
        <v>71.400000000000006</v>
      </c>
      <c r="N80" s="207">
        <v>435</v>
      </c>
      <c r="O80" s="207">
        <v>137</v>
      </c>
      <c r="P80" s="209">
        <v>28</v>
      </c>
      <c r="Q80" s="207">
        <v>10</v>
      </c>
      <c r="R80" s="207">
        <v>4</v>
      </c>
      <c r="S80" s="209">
        <v>0.6</v>
      </c>
    </row>
    <row r="81" spans="1:60">
      <c r="A81" s="227" t="s">
        <v>82</v>
      </c>
      <c r="B81" s="207">
        <v>44207</v>
      </c>
      <c r="C81" s="207">
        <v>21308</v>
      </c>
      <c r="D81" s="209">
        <v>23</v>
      </c>
      <c r="E81" s="207">
        <v>23218</v>
      </c>
      <c r="F81" s="207">
        <v>11503</v>
      </c>
      <c r="G81" s="209">
        <v>12.1</v>
      </c>
      <c r="H81" s="207">
        <v>124905</v>
      </c>
      <c r="I81" s="207">
        <v>71200</v>
      </c>
      <c r="J81" s="209">
        <v>64.900000000000006</v>
      </c>
      <c r="K81" s="207">
        <v>15941</v>
      </c>
      <c r="L81" s="207">
        <v>5893</v>
      </c>
      <c r="M81" s="209">
        <v>56.3</v>
      </c>
      <c r="N81" s="207">
        <v>5802</v>
      </c>
      <c r="O81" s="207">
        <v>1914</v>
      </c>
      <c r="P81" s="209">
        <v>20.5</v>
      </c>
      <c r="Q81" s="207">
        <v>6574</v>
      </c>
      <c r="R81" s="207">
        <v>885</v>
      </c>
      <c r="S81" s="209">
        <v>23.2</v>
      </c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</row>
    <row r="82" spans="1:60">
      <c r="A82" s="228" t="s">
        <v>85</v>
      </c>
      <c r="B82" s="173">
        <v>11794</v>
      </c>
      <c r="C82" s="173">
        <v>7562</v>
      </c>
      <c r="D82" s="286">
        <v>84.5</v>
      </c>
      <c r="E82" s="173">
        <v>2160</v>
      </c>
      <c r="F82" s="206">
        <v>94</v>
      </c>
      <c r="G82" s="286">
        <v>15.5</v>
      </c>
      <c r="H82" s="173" t="s">
        <v>118</v>
      </c>
      <c r="I82" s="206" t="s">
        <v>118</v>
      </c>
      <c r="J82" s="286" t="s">
        <v>118</v>
      </c>
      <c r="K82" s="173">
        <v>6020</v>
      </c>
      <c r="L82" s="173">
        <v>5345</v>
      </c>
      <c r="M82" s="286">
        <v>75.400000000000006</v>
      </c>
      <c r="N82" s="173">
        <v>1959</v>
      </c>
      <c r="O82" s="206">
        <v>94</v>
      </c>
      <c r="P82" s="286">
        <v>24.6</v>
      </c>
      <c r="Q82" s="206" t="s">
        <v>118</v>
      </c>
      <c r="R82" s="206" t="s">
        <v>118</v>
      </c>
      <c r="S82" s="286" t="s">
        <v>118</v>
      </c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</row>
    <row r="83" spans="1:60">
      <c r="A83" s="227"/>
      <c r="B83" s="172"/>
      <c r="C83" s="172"/>
      <c r="D83" s="201"/>
      <c r="E83" s="172"/>
      <c r="F83" s="172"/>
      <c r="G83" s="201"/>
      <c r="H83" s="172"/>
      <c r="I83" s="172"/>
      <c r="J83" s="201"/>
      <c r="K83" s="172"/>
      <c r="L83" s="172"/>
      <c r="M83" s="201"/>
      <c r="N83" s="172"/>
      <c r="O83" s="172"/>
      <c r="P83" s="201"/>
      <c r="Q83" s="129"/>
      <c r="S83" s="209"/>
    </row>
    <row r="84" spans="1:60">
      <c r="A84" s="227"/>
      <c r="B84" s="172"/>
      <c r="C84" s="172"/>
      <c r="D84" s="201"/>
      <c r="E84" s="172"/>
      <c r="F84" s="172"/>
      <c r="G84" s="201"/>
      <c r="H84" s="172"/>
      <c r="I84" s="172"/>
      <c r="J84" s="201"/>
      <c r="K84" s="172"/>
      <c r="L84" s="172"/>
      <c r="M84" s="201"/>
      <c r="N84" s="172"/>
      <c r="O84" s="172"/>
      <c r="P84" s="201"/>
      <c r="Q84" s="129"/>
    </row>
    <row r="85" spans="1:60">
      <c r="A85" s="227"/>
      <c r="B85" s="172"/>
      <c r="C85" s="172"/>
      <c r="D85" s="199"/>
      <c r="E85" s="172"/>
      <c r="F85" s="202"/>
      <c r="G85" s="199"/>
      <c r="H85" s="172"/>
      <c r="I85" s="202"/>
      <c r="J85" s="199"/>
      <c r="K85" s="172"/>
      <c r="L85" s="172"/>
      <c r="M85" s="199"/>
      <c r="N85" s="172"/>
      <c r="O85" s="202"/>
      <c r="P85" s="199"/>
      <c r="Q85" s="202"/>
      <c r="R85" s="199"/>
      <c r="S85" s="172"/>
      <c r="T85" s="172"/>
      <c r="U85" s="199"/>
      <c r="V85" s="172"/>
      <c r="W85" s="202"/>
      <c r="X85" s="199"/>
      <c r="Y85" s="202"/>
      <c r="Z85" s="202"/>
      <c r="AA85" s="202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</row>
    <row r="86" spans="1:60" ht="12.75" customHeight="1">
      <c r="A86" s="466"/>
      <c r="B86" s="449" t="s">
        <v>60</v>
      </c>
      <c r="C86" s="450"/>
      <c r="D86" s="450"/>
      <c r="E86" s="450"/>
      <c r="F86" s="450"/>
      <c r="G86" s="450"/>
      <c r="H86" s="450"/>
      <c r="I86" s="450"/>
      <c r="J86" s="451"/>
      <c r="K86" s="441" t="s">
        <v>125</v>
      </c>
      <c r="L86" s="442"/>
      <c r="M86" s="442"/>
      <c r="N86" s="442"/>
      <c r="O86" s="442"/>
      <c r="P86" s="442"/>
      <c r="Q86" s="442"/>
      <c r="R86" s="442"/>
      <c r="S86" s="442"/>
    </row>
    <row r="87" spans="1:60" ht="12.75" customHeight="1">
      <c r="A87" s="467"/>
      <c r="B87" s="449" t="s">
        <v>58</v>
      </c>
      <c r="C87" s="450"/>
      <c r="D87" s="450"/>
      <c r="E87" s="450"/>
      <c r="F87" s="450"/>
      <c r="G87" s="450"/>
      <c r="H87" s="450"/>
      <c r="I87" s="450"/>
      <c r="J87" s="450"/>
      <c r="K87" s="444"/>
      <c r="L87" s="445"/>
      <c r="M87" s="445"/>
      <c r="N87" s="445"/>
      <c r="O87" s="445"/>
      <c r="P87" s="445"/>
      <c r="Q87" s="445"/>
      <c r="R87" s="445"/>
      <c r="S87" s="445"/>
    </row>
    <row r="88" spans="1:60" ht="23.25" customHeight="1">
      <c r="A88" s="467"/>
      <c r="B88" s="449" t="s">
        <v>130</v>
      </c>
      <c r="C88" s="451"/>
      <c r="D88" s="447" t="s">
        <v>131</v>
      </c>
      <c r="E88" s="449" t="s">
        <v>132</v>
      </c>
      <c r="F88" s="452"/>
      <c r="G88" s="447" t="s">
        <v>133</v>
      </c>
      <c r="H88" s="430" t="s">
        <v>134</v>
      </c>
      <c r="I88" s="430"/>
      <c r="J88" s="430" t="s">
        <v>135</v>
      </c>
      <c r="K88" s="449" t="s">
        <v>130</v>
      </c>
      <c r="L88" s="451"/>
      <c r="M88" s="447" t="s">
        <v>131</v>
      </c>
      <c r="N88" s="449" t="s">
        <v>132</v>
      </c>
      <c r="O88" s="452"/>
      <c r="P88" s="447" t="s">
        <v>133</v>
      </c>
      <c r="Q88" s="439" t="s">
        <v>134</v>
      </c>
      <c r="R88" s="443"/>
      <c r="S88" s="449" t="s">
        <v>135</v>
      </c>
    </row>
    <row r="89" spans="1:60" ht="22.5">
      <c r="A89" s="468"/>
      <c r="B89" s="344" t="s">
        <v>136</v>
      </c>
      <c r="C89" s="344" t="s">
        <v>137</v>
      </c>
      <c r="D89" s="448"/>
      <c r="E89" s="344" t="s">
        <v>136</v>
      </c>
      <c r="F89" s="344" t="s">
        <v>137</v>
      </c>
      <c r="G89" s="448"/>
      <c r="H89" s="344" t="s">
        <v>136</v>
      </c>
      <c r="I89" s="344" t="s">
        <v>137</v>
      </c>
      <c r="J89" s="430"/>
      <c r="K89" s="344" t="s">
        <v>136</v>
      </c>
      <c r="L89" s="344" t="s">
        <v>137</v>
      </c>
      <c r="M89" s="448"/>
      <c r="N89" s="344" t="s">
        <v>136</v>
      </c>
      <c r="O89" s="344" t="s">
        <v>137</v>
      </c>
      <c r="P89" s="448"/>
      <c r="Q89" s="344" t="s">
        <v>136</v>
      </c>
      <c r="R89" s="344" t="s">
        <v>137</v>
      </c>
      <c r="S89" s="449"/>
    </row>
    <row r="90" spans="1:60">
      <c r="A90" s="226" t="s">
        <v>65</v>
      </c>
      <c r="B90" s="207">
        <v>1275357</v>
      </c>
      <c r="C90" s="207">
        <v>721949</v>
      </c>
      <c r="D90" s="209">
        <v>36.4</v>
      </c>
      <c r="E90" s="207">
        <v>840405</v>
      </c>
      <c r="F90" s="207">
        <v>468258</v>
      </c>
      <c r="G90" s="209">
        <v>24</v>
      </c>
      <c r="H90" s="207">
        <v>1384564</v>
      </c>
      <c r="I90" s="207">
        <v>824608</v>
      </c>
      <c r="J90" s="209">
        <v>39.6</v>
      </c>
      <c r="K90" s="207">
        <v>2466736</v>
      </c>
      <c r="L90" s="207">
        <v>1338368</v>
      </c>
      <c r="M90" s="209">
        <v>66.599999999999994</v>
      </c>
      <c r="N90" s="207">
        <v>117744</v>
      </c>
      <c r="O90" s="207">
        <v>57171</v>
      </c>
      <c r="P90" s="209">
        <v>3.2</v>
      </c>
      <c r="Q90" s="207">
        <v>1117664</v>
      </c>
      <c r="R90" s="207">
        <v>593508</v>
      </c>
      <c r="S90" s="209">
        <v>30.2</v>
      </c>
    </row>
    <row r="91" spans="1:60">
      <c r="A91" s="221" t="s">
        <v>66</v>
      </c>
      <c r="B91" s="207">
        <v>6100</v>
      </c>
      <c r="C91" s="207">
        <v>3346</v>
      </c>
      <c r="D91" s="209">
        <v>1.6</v>
      </c>
      <c r="E91" s="207">
        <v>21888</v>
      </c>
      <c r="F91" s="207">
        <v>12119</v>
      </c>
      <c r="G91" s="209">
        <v>5.7</v>
      </c>
      <c r="H91" s="207">
        <v>354564</v>
      </c>
      <c r="I91" s="207">
        <v>215024</v>
      </c>
      <c r="J91" s="209">
        <v>92.7</v>
      </c>
      <c r="K91" s="207">
        <v>9346</v>
      </c>
      <c r="L91" s="207">
        <v>6103</v>
      </c>
      <c r="M91" s="209">
        <v>3.2</v>
      </c>
      <c r="N91" s="207">
        <v>17</v>
      </c>
      <c r="O91" s="207">
        <v>8</v>
      </c>
      <c r="P91" s="209">
        <v>0</v>
      </c>
      <c r="Q91" s="207">
        <v>282626</v>
      </c>
      <c r="R91" s="207">
        <v>150084</v>
      </c>
      <c r="S91" s="209">
        <v>96.8</v>
      </c>
    </row>
    <row r="92" spans="1:60">
      <c r="A92" s="227" t="s">
        <v>67</v>
      </c>
      <c r="B92" s="207">
        <v>42488</v>
      </c>
      <c r="C92" s="207">
        <v>23263</v>
      </c>
      <c r="D92" s="209">
        <v>50.6</v>
      </c>
      <c r="E92" s="207">
        <v>40107</v>
      </c>
      <c r="F92" s="207">
        <v>20071</v>
      </c>
      <c r="G92" s="209">
        <v>47.8</v>
      </c>
      <c r="H92" s="207">
        <v>1351</v>
      </c>
      <c r="I92" s="207">
        <v>859</v>
      </c>
      <c r="J92" s="209">
        <v>1.6</v>
      </c>
      <c r="K92" s="207">
        <v>181223</v>
      </c>
      <c r="L92" s="207">
        <v>94576</v>
      </c>
      <c r="M92" s="209">
        <v>96.3</v>
      </c>
      <c r="N92" s="207">
        <v>6566</v>
      </c>
      <c r="O92" s="207">
        <v>3198</v>
      </c>
      <c r="P92" s="209">
        <v>3.5</v>
      </c>
      <c r="Q92" s="207">
        <v>388</v>
      </c>
      <c r="R92" s="207">
        <v>94</v>
      </c>
      <c r="S92" s="209">
        <v>0.2</v>
      </c>
    </row>
    <row r="93" spans="1:60">
      <c r="A93" s="227" t="s">
        <v>68</v>
      </c>
      <c r="B93" s="207">
        <v>86520</v>
      </c>
      <c r="C93" s="207">
        <v>53339</v>
      </c>
      <c r="D93" s="209">
        <v>25.5</v>
      </c>
      <c r="E93" s="207">
        <v>10814</v>
      </c>
      <c r="F93" s="207">
        <v>5232</v>
      </c>
      <c r="G93" s="209">
        <v>3.2</v>
      </c>
      <c r="H93" s="207">
        <v>242185</v>
      </c>
      <c r="I93" s="207">
        <v>150193</v>
      </c>
      <c r="J93" s="209">
        <v>71.3</v>
      </c>
      <c r="K93" s="207">
        <v>154404</v>
      </c>
      <c r="L93" s="207">
        <v>97126</v>
      </c>
      <c r="M93" s="209">
        <v>73.3</v>
      </c>
      <c r="N93" s="207">
        <v>1713</v>
      </c>
      <c r="O93" s="207">
        <v>906</v>
      </c>
      <c r="P93" s="209">
        <v>0.8</v>
      </c>
      <c r="Q93" s="207">
        <v>54532</v>
      </c>
      <c r="R93" s="207">
        <v>32290</v>
      </c>
      <c r="S93" s="209">
        <v>25.9</v>
      </c>
    </row>
    <row r="94" spans="1:60">
      <c r="A94" s="227" t="s">
        <v>69</v>
      </c>
      <c r="B94" s="207">
        <v>101190</v>
      </c>
      <c r="C94" s="207">
        <v>54368</v>
      </c>
      <c r="D94" s="209">
        <v>39</v>
      </c>
      <c r="E94" s="207">
        <v>29611</v>
      </c>
      <c r="F94" s="207">
        <v>16636</v>
      </c>
      <c r="G94" s="209">
        <v>11.4</v>
      </c>
      <c r="H94" s="207">
        <v>128670</v>
      </c>
      <c r="I94" s="207">
        <v>79204</v>
      </c>
      <c r="J94" s="209">
        <v>49.6</v>
      </c>
      <c r="K94" s="207">
        <v>105217</v>
      </c>
      <c r="L94" s="207">
        <v>59925</v>
      </c>
      <c r="M94" s="209">
        <v>41.2</v>
      </c>
      <c r="N94" s="207">
        <v>27276</v>
      </c>
      <c r="O94" s="207">
        <v>12748</v>
      </c>
      <c r="P94" s="209">
        <v>10.7</v>
      </c>
      <c r="Q94" s="207">
        <v>122813</v>
      </c>
      <c r="R94" s="207">
        <v>69508</v>
      </c>
      <c r="S94" s="209">
        <v>48.1</v>
      </c>
    </row>
    <row r="95" spans="1:60">
      <c r="A95" s="227" t="s">
        <v>70</v>
      </c>
      <c r="B95" s="207" t="s">
        <v>118</v>
      </c>
      <c r="C95" s="207" t="s">
        <v>118</v>
      </c>
      <c r="D95" s="209" t="s">
        <v>118</v>
      </c>
      <c r="E95" s="207" t="s">
        <v>118</v>
      </c>
      <c r="F95" s="207" t="s">
        <v>118</v>
      </c>
      <c r="G95" s="209" t="s">
        <v>118</v>
      </c>
      <c r="H95" s="207">
        <v>116344</v>
      </c>
      <c r="I95" s="207">
        <v>66156</v>
      </c>
      <c r="J95" s="209">
        <v>100</v>
      </c>
      <c r="K95" s="208" t="s">
        <v>118</v>
      </c>
      <c r="L95" s="208" t="s">
        <v>118</v>
      </c>
      <c r="M95" s="208" t="s">
        <v>118</v>
      </c>
      <c r="N95" s="208" t="s">
        <v>118</v>
      </c>
      <c r="O95" s="208" t="s">
        <v>118</v>
      </c>
      <c r="P95" s="208" t="s">
        <v>118</v>
      </c>
      <c r="Q95" s="207">
        <v>105758</v>
      </c>
      <c r="R95" s="207">
        <v>60519</v>
      </c>
      <c r="S95" s="208">
        <v>100</v>
      </c>
    </row>
    <row r="96" spans="1:60">
      <c r="A96" s="227" t="s">
        <v>71</v>
      </c>
      <c r="B96" s="207">
        <v>3019</v>
      </c>
      <c r="C96" s="207">
        <v>1965</v>
      </c>
      <c r="D96" s="209">
        <v>0.5</v>
      </c>
      <c r="E96" s="207">
        <v>500281</v>
      </c>
      <c r="F96" s="207">
        <v>282004</v>
      </c>
      <c r="G96" s="209">
        <v>85.4</v>
      </c>
      <c r="H96" s="207">
        <v>82689</v>
      </c>
      <c r="I96" s="207">
        <v>45643</v>
      </c>
      <c r="J96" s="209">
        <v>14.1</v>
      </c>
      <c r="K96" s="207">
        <v>291</v>
      </c>
      <c r="L96" s="207">
        <v>253</v>
      </c>
      <c r="M96" s="209">
        <v>0.1</v>
      </c>
      <c r="N96" s="207">
        <v>15278</v>
      </c>
      <c r="O96" s="207">
        <v>7839</v>
      </c>
      <c r="P96" s="209">
        <v>6.1</v>
      </c>
      <c r="Q96" s="207">
        <v>235407</v>
      </c>
      <c r="R96" s="207">
        <v>110560</v>
      </c>
      <c r="S96" s="209">
        <v>93.8</v>
      </c>
    </row>
    <row r="97" spans="1:51">
      <c r="A97" s="227" t="s">
        <v>72</v>
      </c>
      <c r="B97" s="207">
        <v>141885</v>
      </c>
      <c r="C97" s="207">
        <v>64660</v>
      </c>
      <c r="D97" s="209">
        <v>71.400000000000006</v>
      </c>
      <c r="E97" s="207">
        <v>27768</v>
      </c>
      <c r="F97" s="207">
        <v>10969</v>
      </c>
      <c r="G97" s="209">
        <v>14</v>
      </c>
      <c r="H97" s="207">
        <v>29028</v>
      </c>
      <c r="I97" s="208">
        <v>12251</v>
      </c>
      <c r="J97" s="209">
        <v>14.6</v>
      </c>
      <c r="K97" s="207">
        <v>167866</v>
      </c>
      <c r="L97" s="207">
        <v>86112</v>
      </c>
      <c r="M97" s="209">
        <v>78.8</v>
      </c>
      <c r="N97" s="207">
        <v>19813</v>
      </c>
      <c r="O97" s="207">
        <v>8497</v>
      </c>
      <c r="P97" s="209">
        <v>9.3000000000000007</v>
      </c>
      <c r="Q97" s="207">
        <v>25457</v>
      </c>
      <c r="R97" s="207">
        <v>12719</v>
      </c>
      <c r="S97" s="209">
        <v>11.9</v>
      </c>
    </row>
    <row r="98" spans="1:51">
      <c r="A98" s="227" t="s">
        <v>73</v>
      </c>
      <c r="B98" s="207">
        <v>71739</v>
      </c>
      <c r="C98" s="207">
        <v>37968</v>
      </c>
      <c r="D98" s="209">
        <v>31</v>
      </c>
      <c r="E98" s="207">
        <v>72858</v>
      </c>
      <c r="F98" s="207">
        <v>39319</v>
      </c>
      <c r="G98" s="209">
        <v>31.5</v>
      </c>
      <c r="H98" s="207">
        <v>86823</v>
      </c>
      <c r="I98" s="207">
        <v>48529</v>
      </c>
      <c r="J98" s="209">
        <v>37.5</v>
      </c>
      <c r="K98" s="207">
        <v>118940</v>
      </c>
      <c r="L98" s="207">
        <v>57195</v>
      </c>
      <c r="M98" s="209">
        <v>50.7</v>
      </c>
      <c r="N98" s="207">
        <v>26525</v>
      </c>
      <c r="O98" s="207">
        <v>11594</v>
      </c>
      <c r="P98" s="209">
        <v>11.3</v>
      </c>
      <c r="Q98" s="207">
        <v>88950</v>
      </c>
      <c r="R98" s="207">
        <v>39576</v>
      </c>
      <c r="S98" s="209">
        <v>37.9</v>
      </c>
    </row>
    <row r="99" spans="1:51">
      <c r="A99" s="227" t="s">
        <v>74</v>
      </c>
      <c r="B99" s="207">
        <v>155781</v>
      </c>
      <c r="C99" s="207">
        <v>90226</v>
      </c>
      <c r="D99" s="209">
        <v>61.1</v>
      </c>
      <c r="E99" s="207">
        <v>11909</v>
      </c>
      <c r="F99" s="207">
        <v>7210</v>
      </c>
      <c r="G99" s="209">
        <v>4.7</v>
      </c>
      <c r="H99" s="207">
        <v>87122</v>
      </c>
      <c r="I99" s="207">
        <v>48548</v>
      </c>
      <c r="J99" s="209">
        <v>34.200000000000003</v>
      </c>
      <c r="K99" s="207">
        <v>157482</v>
      </c>
      <c r="L99" s="207">
        <v>83796</v>
      </c>
      <c r="M99" s="209">
        <v>92.3</v>
      </c>
      <c r="N99" s="207">
        <v>2116</v>
      </c>
      <c r="O99" s="207">
        <v>98</v>
      </c>
      <c r="P99" s="209">
        <v>1.2</v>
      </c>
      <c r="Q99" s="207">
        <v>10980</v>
      </c>
      <c r="R99" s="207">
        <v>7190</v>
      </c>
      <c r="S99" s="209">
        <v>6.4</v>
      </c>
    </row>
    <row r="100" spans="1:51">
      <c r="A100" s="227" t="s">
        <v>75</v>
      </c>
      <c r="B100" s="207">
        <v>84508</v>
      </c>
      <c r="C100" s="207">
        <v>48320</v>
      </c>
      <c r="D100" s="209">
        <v>66.8</v>
      </c>
      <c r="E100" s="207">
        <v>30213</v>
      </c>
      <c r="F100" s="207">
        <v>18397</v>
      </c>
      <c r="G100" s="209">
        <v>23.9</v>
      </c>
      <c r="H100" s="207">
        <v>11730</v>
      </c>
      <c r="I100" s="207">
        <v>7453</v>
      </c>
      <c r="J100" s="209">
        <v>9.3000000000000007</v>
      </c>
      <c r="K100" s="207">
        <v>157845</v>
      </c>
      <c r="L100" s="207">
        <v>84945</v>
      </c>
      <c r="M100" s="209">
        <v>93.7</v>
      </c>
      <c r="N100" s="207">
        <v>815</v>
      </c>
      <c r="O100" s="207">
        <v>298</v>
      </c>
      <c r="P100" s="209">
        <v>0.5</v>
      </c>
      <c r="Q100" s="207">
        <v>9810</v>
      </c>
      <c r="R100" s="207">
        <v>5033</v>
      </c>
      <c r="S100" s="209">
        <v>5.8</v>
      </c>
    </row>
    <row r="101" spans="1:51">
      <c r="A101" s="227" t="s">
        <v>76</v>
      </c>
      <c r="B101" s="207">
        <v>118494</v>
      </c>
      <c r="C101" s="207">
        <v>77192</v>
      </c>
      <c r="D101" s="209">
        <v>82.6</v>
      </c>
      <c r="E101" s="207">
        <v>10066</v>
      </c>
      <c r="F101" s="207">
        <v>6625</v>
      </c>
      <c r="G101" s="209">
        <v>7</v>
      </c>
      <c r="H101" s="208">
        <v>14897</v>
      </c>
      <c r="I101" s="208">
        <v>7287</v>
      </c>
      <c r="J101" s="208">
        <v>10.4</v>
      </c>
      <c r="K101" s="207">
        <v>182359</v>
      </c>
      <c r="L101" s="207">
        <v>106062</v>
      </c>
      <c r="M101" s="209">
        <v>86</v>
      </c>
      <c r="N101" s="207">
        <v>46</v>
      </c>
      <c r="O101" s="207" t="s">
        <v>118</v>
      </c>
      <c r="P101" s="209">
        <v>0</v>
      </c>
      <c r="Q101" s="207">
        <v>29754</v>
      </c>
      <c r="R101" s="207">
        <v>16436</v>
      </c>
      <c r="S101" s="209">
        <v>14</v>
      </c>
    </row>
    <row r="102" spans="1:51">
      <c r="A102" s="227" t="s">
        <v>77</v>
      </c>
      <c r="B102" s="208" t="s">
        <v>118</v>
      </c>
      <c r="C102" s="208" t="s">
        <v>118</v>
      </c>
      <c r="D102" s="208" t="s">
        <v>118</v>
      </c>
      <c r="E102" s="207">
        <v>8177</v>
      </c>
      <c r="F102" s="207">
        <v>5038</v>
      </c>
      <c r="G102" s="209">
        <v>100</v>
      </c>
      <c r="H102" s="208" t="s">
        <v>118</v>
      </c>
      <c r="I102" s="208" t="s">
        <v>118</v>
      </c>
      <c r="J102" s="208" t="s">
        <v>118</v>
      </c>
      <c r="K102" s="208" t="s">
        <v>118</v>
      </c>
      <c r="L102" s="208" t="s">
        <v>118</v>
      </c>
      <c r="M102" s="208" t="s">
        <v>118</v>
      </c>
      <c r="N102" s="207">
        <v>11276</v>
      </c>
      <c r="O102" s="207">
        <v>7990</v>
      </c>
      <c r="P102" s="209">
        <v>100</v>
      </c>
      <c r="Q102" s="208" t="s">
        <v>118</v>
      </c>
      <c r="R102" s="208" t="s">
        <v>118</v>
      </c>
      <c r="S102" s="209" t="s">
        <v>118</v>
      </c>
    </row>
    <row r="103" spans="1:51">
      <c r="A103" s="227" t="s">
        <v>78</v>
      </c>
      <c r="B103" s="207">
        <v>128540</v>
      </c>
      <c r="C103" s="207">
        <v>71109</v>
      </c>
      <c r="D103" s="209">
        <v>56.2</v>
      </c>
      <c r="E103" s="207">
        <v>28722</v>
      </c>
      <c r="F103" s="207">
        <v>16689</v>
      </c>
      <c r="G103" s="209">
        <v>12.5</v>
      </c>
      <c r="H103" s="207">
        <v>71616</v>
      </c>
      <c r="I103" s="207">
        <v>46201</v>
      </c>
      <c r="J103" s="209">
        <v>31.3</v>
      </c>
      <c r="K103" s="207">
        <v>159049</v>
      </c>
      <c r="L103" s="207">
        <v>79915</v>
      </c>
      <c r="M103" s="209">
        <v>86.1</v>
      </c>
      <c r="N103" s="207">
        <v>2646</v>
      </c>
      <c r="O103" s="207">
        <v>1712</v>
      </c>
      <c r="P103" s="209">
        <v>1.4</v>
      </c>
      <c r="Q103" s="207">
        <v>23047</v>
      </c>
      <c r="R103" s="207">
        <v>15433</v>
      </c>
      <c r="S103" s="209">
        <v>12.5</v>
      </c>
    </row>
    <row r="104" spans="1:51">
      <c r="A104" s="227" t="s">
        <v>79</v>
      </c>
      <c r="B104" s="207">
        <v>37787</v>
      </c>
      <c r="C104" s="207">
        <v>21126</v>
      </c>
      <c r="D104" s="209">
        <v>67.7</v>
      </c>
      <c r="E104" s="207">
        <v>7246</v>
      </c>
      <c r="F104" s="207">
        <v>3316</v>
      </c>
      <c r="G104" s="209">
        <v>13</v>
      </c>
      <c r="H104" s="207">
        <v>10800</v>
      </c>
      <c r="I104" s="207">
        <v>7440</v>
      </c>
      <c r="J104" s="209">
        <v>19.3</v>
      </c>
      <c r="K104" s="207">
        <v>100887</v>
      </c>
      <c r="L104" s="207">
        <v>57853</v>
      </c>
      <c r="M104" s="209">
        <v>85.6</v>
      </c>
      <c r="N104" s="207">
        <v>91</v>
      </c>
      <c r="O104" s="207">
        <v>41</v>
      </c>
      <c r="P104" s="209">
        <v>0.1</v>
      </c>
      <c r="Q104" s="207">
        <v>16884</v>
      </c>
      <c r="R104" s="207">
        <v>7762</v>
      </c>
      <c r="S104" s="209">
        <v>14.3</v>
      </c>
    </row>
    <row r="105" spans="1:51">
      <c r="A105" s="227" t="s">
        <v>80</v>
      </c>
      <c r="B105" s="207">
        <v>201955</v>
      </c>
      <c r="C105" s="207">
        <v>118089</v>
      </c>
      <c r="D105" s="209">
        <v>95.5</v>
      </c>
      <c r="E105" s="207">
        <v>6936</v>
      </c>
      <c r="F105" s="207">
        <v>2516</v>
      </c>
      <c r="G105" s="209">
        <v>3.3</v>
      </c>
      <c r="H105" s="207">
        <v>2519</v>
      </c>
      <c r="I105" s="207">
        <v>1890</v>
      </c>
      <c r="J105" s="209">
        <v>1.2</v>
      </c>
      <c r="K105" s="207">
        <v>789857</v>
      </c>
      <c r="L105" s="207">
        <v>435743</v>
      </c>
      <c r="M105" s="209">
        <v>100</v>
      </c>
      <c r="N105" s="207" t="s">
        <v>118</v>
      </c>
      <c r="O105" s="207" t="s">
        <v>118</v>
      </c>
      <c r="P105" s="209" t="s">
        <v>118</v>
      </c>
      <c r="Q105" s="207" t="s">
        <v>118</v>
      </c>
      <c r="R105" s="207" t="s">
        <v>118</v>
      </c>
      <c r="S105" s="209" t="s">
        <v>118</v>
      </c>
    </row>
    <row r="106" spans="1:51">
      <c r="A106" s="221" t="s">
        <v>81</v>
      </c>
      <c r="B106" s="207">
        <v>61311</v>
      </c>
      <c r="C106" s="207">
        <v>39346</v>
      </c>
      <c r="D106" s="209">
        <v>59.3</v>
      </c>
      <c r="E106" s="207">
        <v>16192</v>
      </c>
      <c r="F106" s="207">
        <v>12528</v>
      </c>
      <c r="G106" s="209">
        <v>15.7</v>
      </c>
      <c r="H106" s="207">
        <v>25895</v>
      </c>
      <c r="I106" s="207">
        <v>17615</v>
      </c>
      <c r="J106" s="209">
        <v>25</v>
      </c>
      <c r="K106" s="207">
        <v>36427</v>
      </c>
      <c r="L106" s="207">
        <v>23908</v>
      </c>
      <c r="M106" s="209">
        <v>82.2</v>
      </c>
      <c r="N106" s="207">
        <v>3528</v>
      </c>
      <c r="O106" s="207">
        <v>2232</v>
      </c>
      <c r="P106" s="209">
        <v>8</v>
      </c>
      <c r="Q106" s="207">
        <v>4341</v>
      </c>
      <c r="R106" s="207">
        <v>2849</v>
      </c>
      <c r="S106" s="209">
        <v>9.8000000000000007</v>
      </c>
    </row>
    <row r="107" spans="1:51">
      <c r="A107" s="227" t="s">
        <v>82</v>
      </c>
      <c r="B107" s="207">
        <v>28266</v>
      </c>
      <c r="C107" s="207">
        <v>15415</v>
      </c>
      <c r="D107" s="209">
        <v>17.2</v>
      </c>
      <c r="E107" s="207">
        <v>17416</v>
      </c>
      <c r="F107" s="207">
        <v>9589</v>
      </c>
      <c r="G107" s="209">
        <v>10.6</v>
      </c>
      <c r="H107" s="207">
        <v>118331</v>
      </c>
      <c r="I107" s="207">
        <v>70315</v>
      </c>
      <c r="J107" s="209">
        <v>72.099999999999994</v>
      </c>
      <c r="K107" s="207">
        <v>62162</v>
      </c>
      <c r="L107" s="207">
        <v>31577</v>
      </c>
      <c r="M107" s="209">
        <v>36.799999999999997</v>
      </c>
      <c r="N107" s="207">
        <v>38</v>
      </c>
      <c r="O107" s="207">
        <v>10</v>
      </c>
      <c r="P107" s="209">
        <v>0</v>
      </c>
      <c r="Q107" s="207">
        <v>106917</v>
      </c>
      <c r="R107" s="207">
        <v>63455</v>
      </c>
      <c r="S107" s="209">
        <v>63.2</v>
      </c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</row>
    <row r="108" spans="1:51">
      <c r="A108" s="227" t="s">
        <v>83</v>
      </c>
      <c r="B108" s="207" t="s">
        <v>118</v>
      </c>
      <c r="C108" s="207" t="s">
        <v>118</v>
      </c>
      <c r="D108" s="209" t="s">
        <v>118</v>
      </c>
      <c r="E108" s="207" t="s">
        <v>118</v>
      </c>
      <c r="F108" s="207" t="s">
        <v>118</v>
      </c>
      <c r="G108" s="209" t="s">
        <v>118</v>
      </c>
      <c r="H108" s="207" t="s">
        <v>118</v>
      </c>
      <c r="I108" s="207" t="s">
        <v>118</v>
      </c>
      <c r="J108" s="209" t="s">
        <v>118</v>
      </c>
      <c r="K108" s="207">
        <v>152</v>
      </c>
      <c r="L108" s="207">
        <v>118</v>
      </c>
      <c r="M108" s="209">
        <v>100</v>
      </c>
      <c r="N108" s="207" t="s">
        <v>118</v>
      </c>
      <c r="O108" s="207" t="s">
        <v>118</v>
      </c>
      <c r="P108" s="209" t="s">
        <v>118</v>
      </c>
      <c r="Q108" s="207" t="s">
        <v>118</v>
      </c>
      <c r="R108" s="207" t="s">
        <v>118</v>
      </c>
      <c r="S108" s="209" t="s">
        <v>118</v>
      </c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</row>
    <row r="109" spans="1:51">
      <c r="A109" s="227" t="s">
        <v>84</v>
      </c>
      <c r="B109" s="207" t="s">
        <v>118</v>
      </c>
      <c r="C109" s="207" t="s">
        <v>118</v>
      </c>
      <c r="D109" s="209" t="s">
        <v>118</v>
      </c>
      <c r="E109" s="207" t="s">
        <v>118</v>
      </c>
      <c r="F109" s="207" t="s">
        <v>118</v>
      </c>
      <c r="G109" s="209" t="s">
        <v>118</v>
      </c>
      <c r="H109" s="207" t="s">
        <v>118</v>
      </c>
      <c r="I109" s="207" t="s">
        <v>118</v>
      </c>
      <c r="J109" s="209" t="s">
        <v>118</v>
      </c>
      <c r="K109" s="207">
        <v>1809</v>
      </c>
      <c r="L109" s="207">
        <v>869</v>
      </c>
      <c r="M109" s="209">
        <v>100</v>
      </c>
      <c r="N109" s="207" t="s">
        <v>118</v>
      </c>
      <c r="O109" s="207" t="s">
        <v>118</v>
      </c>
      <c r="P109" s="209" t="s">
        <v>118</v>
      </c>
      <c r="Q109" s="207" t="s">
        <v>118</v>
      </c>
      <c r="R109" s="207" t="s">
        <v>118</v>
      </c>
      <c r="S109" s="209" t="s">
        <v>118</v>
      </c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</row>
    <row r="110" spans="1:51">
      <c r="A110" s="228" t="s">
        <v>85</v>
      </c>
      <c r="B110" s="173">
        <v>5774</v>
      </c>
      <c r="C110" s="173">
        <v>2217</v>
      </c>
      <c r="D110" s="286">
        <v>96.6</v>
      </c>
      <c r="E110" s="173">
        <v>201</v>
      </c>
      <c r="F110" s="206" t="s">
        <v>118</v>
      </c>
      <c r="G110" s="286">
        <v>3.4</v>
      </c>
      <c r="H110" s="206" t="s">
        <v>118</v>
      </c>
      <c r="I110" s="206" t="s">
        <v>118</v>
      </c>
      <c r="J110" s="286" t="s">
        <v>118</v>
      </c>
      <c r="K110" s="173">
        <v>81420</v>
      </c>
      <c r="L110" s="173">
        <v>32292</v>
      </c>
      <c r="M110" s="286">
        <v>100</v>
      </c>
      <c r="N110" s="173" t="s">
        <v>118</v>
      </c>
      <c r="O110" s="206" t="s">
        <v>118</v>
      </c>
      <c r="P110" s="286" t="s">
        <v>118</v>
      </c>
      <c r="Q110" s="206" t="s">
        <v>118</v>
      </c>
      <c r="R110" s="206" t="s">
        <v>118</v>
      </c>
      <c r="S110" s="286" t="s">
        <v>118</v>
      </c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</row>
    <row r="111" spans="1:51">
      <c r="A111" s="227"/>
      <c r="B111" s="172"/>
      <c r="C111" s="172"/>
      <c r="D111" s="201"/>
      <c r="E111" s="172"/>
      <c r="F111" s="172"/>
      <c r="G111" s="201"/>
      <c r="H111" s="172"/>
      <c r="I111" s="172"/>
      <c r="J111" s="201"/>
      <c r="K111" s="172"/>
      <c r="L111" s="172"/>
      <c r="M111" s="201"/>
      <c r="N111" s="172"/>
      <c r="O111" s="172"/>
      <c r="P111" s="201"/>
      <c r="Q111" s="129"/>
    </row>
    <row r="112" spans="1:51">
      <c r="A112" s="227"/>
      <c r="B112" s="172"/>
      <c r="C112" s="172"/>
      <c r="D112" s="201"/>
      <c r="E112" s="172"/>
      <c r="F112" s="172"/>
      <c r="G112" s="201"/>
      <c r="H112" s="172"/>
      <c r="I112" s="172"/>
      <c r="J112" s="201"/>
      <c r="K112" s="172"/>
      <c r="L112" s="172"/>
      <c r="M112" s="201"/>
      <c r="N112" s="172"/>
      <c r="O112" s="172"/>
      <c r="P112" s="201"/>
      <c r="Q112" s="129"/>
    </row>
    <row r="113" spans="1:51" ht="15" customHeight="1">
      <c r="A113" s="466"/>
      <c r="B113" s="469" t="s">
        <v>61</v>
      </c>
      <c r="C113" s="442"/>
      <c r="D113" s="442"/>
      <c r="E113" s="442"/>
      <c r="F113" s="442"/>
      <c r="G113" s="442"/>
      <c r="H113" s="442"/>
      <c r="I113" s="442"/>
      <c r="J113" s="442"/>
      <c r="K113" s="362"/>
      <c r="L113" s="362"/>
      <c r="M113" s="362"/>
      <c r="N113" s="362"/>
      <c r="O113" s="362"/>
      <c r="P113" s="362"/>
      <c r="Q113" s="362"/>
      <c r="R113" s="362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</row>
    <row r="114" spans="1:51" ht="15">
      <c r="A114" s="467"/>
      <c r="B114" s="444"/>
      <c r="C114" s="445"/>
      <c r="D114" s="445"/>
      <c r="E114" s="445"/>
      <c r="F114" s="445"/>
      <c r="G114" s="445"/>
      <c r="H114" s="445"/>
      <c r="I114" s="445"/>
      <c r="J114" s="445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  <c r="U114" s="362"/>
      <c r="V114" s="362"/>
      <c r="W114" s="362"/>
      <c r="X114" s="362"/>
      <c r="Y114" s="362"/>
      <c r="Z114" s="362"/>
      <c r="AA114" s="362"/>
      <c r="AB114" s="362"/>
      <c r="AC114" s="362"/>
      <c r="AD114" s="362"/>
      <c r="AE114" s="362"/>
      <c r="AF114" s="362"/>
      <c r="AG114" s="362"/>
      <c r="AH114" s="362"/>
      <c r="AI114" s="362"/>
      <c r="AJ114" s="362"/>
      <c r="AK114" s="362"/>
      <c r="AL114" s="362"/>
      <c r="AM114" s="362"/>
      <c r="AN114" s="362"/>
      <c r="AO114" s="362"/>
      <c r="AP114" s="362"/>
      <c r="AQ114" s="362"/>
      <c r="AR114" s="362"/>
      <c r="AS114" s="362"/>
      <c r="AT114" s="362"/>
      <c r="AU114" s="362"/>
      <c r="AV114" s="362"/>
      <c r="AW114" s="362"/>
      <c r="AX114" s="362"/>
      <c r="AY114" s="362"/>
    </row>
    <row r="115" spans="1:51" ht="23.25" customHeight="1">
      <c r="A115" s="467"/>
      <c r="B115" s="449" t="s">
        <v>130</v>
      </c>
      <c r="C115" s="451"/>
      <c r="D115" s="447" t="s">
        <v>131</v>
      </c>
      <c r="E115" s="449" t="s">
        <v>132</v>
      </c>
      <c r="F115" s="452"/>
      <c r="G115" s="447" t="s">
        <v>133</v>
      </c>
      <c r="H115" s="430" t="s">
        <v>134</v>
      </c>
      <c r="I115" s="430"/>
      <c r="J115" s="449" t="s">
        <v>135</v>
      </c>
      <c r="K115" s="362"/>
      <c r="L115" s="362"/>
      <c r="M115" s="362"/>
      <c r="N115" s="362"/>
      <c r="O115" s="362"/>
      <c r="P115" s="362"/>
      <c r="Q115" s="362"/>
      <c r="R115" s="362"/>
      <c r="S115" s="362"/>
      <c r="T115" s="362"/>
      <c r="U115" s="362"/>
      <c r="V115" s="362"/>
      <c r="W115" s="362"/>
      <c r="X115" s="362"/>
      <c r="Y115" s="362"/>
      <c r="Z115" s="362"/>
      <c r="AA115" s="362"/>
      <c r="AB115" s="362"/>
      <c r="AC115" s="362"/>
      <c r="AD115" s="362"/>
      <c r="AE115" s="362"/>
      <c r="AF115" s="362"/>
      <c r="AG115" s="362"/>
      <c r="AH115" s="362"/>
      <c r="AI115" s="362"/>
      <c r="AJ115" s="362"/>
      <c r="AK115" s="362"/>
      <c r="AL115" s="362"/>
      <c r="AM115" s="362"/>
      <c r="AN115" s="362"/>
      <c r="AO115" s="362"/>
      <c r="AP115" s="362"/>
      <c r="AQ115" s="362"/>
      <c r="AR115" s="362"/>
      <c r="AS115" s="362"/>
      <c r="AT115" s="362"/>
      <c r="AU115" s="362"/>
      <c r="AV115" s="362"/>
      <c r="AW115" s="362"/>
      <c r="AX115" s="362"/>
      <c r="AY115" s="362"/>
    </row>
    <row r="116" spans="1:51" ht="22.5">
      <c r="A116" s="468"/>
      <c r="B116" s="344" t="s">
        <v>136</v>
      </c>
      <c r="C116" s="344" t="s">
        <v>137</v>
      </c>
      <c r="D116" s="448"/>
      <c r="E116" s="344" t="s">
        <v>136</v>
      </c>
      <c r="F116" s="344" t="s">
        <v>137</v>
      </c>
      <c r="G116" s="448"/>
      <c r="H116" s="344" t="s">
        <v>136</v>
      </c>
      <c r="I116" s="344" t="s">
        <v>137</v>
      </c>
      <c r="J116" s="449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362"/>
      <c r="W116" s="362"/>
      <c r="X116" s="362"/>
      <c r="Y116" s="362"/>
      <c r="Z116" s="362"/>
      <c r="AA116" s="362"/>
      <c r="AB116" s="362"/>
      <c r="AC116" s="362"/>
      <c r="AD116" s="362"/>
      <c r="AE116" s="362"/>
      <c r="AF116" s="362"/>
      <c r="AG116" s="362"/>
      <c r="AH116" s="362"/>
      <c r="AI116" s="362"/>
      <c r="AJ116" s="362"/>
      <c r="AK116" s="362"/>
      <c r="AL116" s="362"/>
      <c r="AM116" s="362"/>
      <c r="AN116" s="362"/>
      <c r="AO116" s="362"/>
      <c r="AP116" s="362"/>
      <c r="AQ116" s="362"/>
      <c r="AR116" s="362"/>
      <c r="AS116" s="362"/>
      <c r="AT116" s="362"/>
      <c r="AU116" s="362"/>
      <c r="AV116" s="362"/>
      <c r="AW116" s="362"/>
      <c r="AX116" s="362"/>
      <c r="AY116" s="362"/>
    </row>
    <row r="117" spans="1:51" ht="15">
      <c r="A117" s="226" t="s">
        <v>65</v>
      </c>
      <c r="B117" s="207">
        <v>4037018</v>
      </c>
      <c r="C117" s="207">
        <v>2196340</v>
      </c>
      <c r="D117" s="209">
        <v>50.2</v>
      </c>
      <c r="E117" s="207">
        <v>1360839</v>
      </c>
      <c r="F117" s="207">
        <v>680173</v>
      </c>
      <c r="G117" s="209">
        <v>16.899999999999999</v>
      </c>
      <c r="H117" s="207">
        <v>2641570</v>
      </c>
      <c r="I117" s="207">
        <v>1482615</v>
      </c>
      <c r="J117" s="209">
        <v>32.9</v>
      </c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362"/>
      <c r="W117" s="362"/>
      <c r="X117" s="362"/>
      <c r="Y117" s="362"/>
      <c r="Z117" s="362"/>
      <c r="AA117" s="362"/>
      <c r="AB117" s="362"/>
      <c r="AC117" s="362"/>
      <c r="AD117" s="362"/>
      <c r="AE117" s="362"/>
      <c r="AF117" s="362"/>
      <c r="AG117" s="362"/>
      <c r="AH117" s="362"/>
      <c r="AI117" s="362"/>
      <c r="AJ117" s="362"/>
      <c r="AK117" s="362"/>
      <c r="AL117" s="362"/>
      <c r="AM117" s="362"/>
      <c r="AN117" s="362"/>
      <c r="AO117" s="362"/>
      <c r="AP117" s="362"/>
      <c r="AQ117" s="362"/>
      <c r="AR117" s="362"/>
      <c r="AS117" s="362"/>
      <c r="AT117" s="362"/>
      <c r="AU117" s="362"/>
      <c r="AV117" s="362"/>
      <c r="AW117" s="362"/>
      <c r="AX117" s="362"/>
      <c r="AY117" s="362"/>
    </row>
    <row r="118" spans="1:51" ht="15">
      <c r="A118" s="221" t="s">
        <v>66</v>
      </c>
      <c r="B118" s="207">
        <v>18760</v>
      </c>
      <c r="C118" s="207">
        <v>11140</v>
      </c>
      <c r="D118" s="209">
        <v>2.6</v>
      </c>
      <c r="E118" s="207">
        <v>34965</v>
      </c>
      <c r="F118" s="207">
        <v>17590</v>
      </c>
      <c r="G118" s="209">
        <v>4.9000000000000004</v>
      </c>
      <c r="H118" s="207">
        <v>654401</v>
      </c>
      <c r="I118" s="207">
        <v>371796</v>
      </c>
      <c r="J118" s="209">
        <v>92.4</v>
      </c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362"/>
      <c r="W118" s="362"/>
      <c r="X118" s="362"/>
      <c r="Y118" s="362"/>
      <c r="Z118" s="362"/>
      <c r="AA118" s="362"/>
      <c r="AB118" s="362"/>
      <c r="AC118" s="362"/>
      <c r="AD118" s="362"/>
      <c r="AE118" s="362"/>
      <c r="AF118" s="362"/>
      <c r="AG118" s="362"/>
      <c r="AH118" s="362"/>
      <c r="AI118" s="362"/>
      <c r="AJ118" s="362"/>
      <c r="AK118" s="362"/>
      <c r="AL118" s="362"/>
      <c r="AM118" s="362"/>
      <c r="AN118" s="362"/>
      <c r="AO118" s="362"/>
      <c r="AP118" s="362"/>
      <c r="AQ118" s="362"/>
      <c r="AR118" s="362"/>
      <c r="AS118" s="362"/>
      <c r="AT118" s="362"/>
      <c r="AU118" s="362"/>
      <c r="AV118" s="362"/>
      <c r="AW118" s="362"/>
      <c r="AX118" s="362"/>
      <c r="AY118" s="362"/>
    </row>
    <row r="119" spans="1:51" ht="15">
      <c r="A119" s="227" t="s">
        <v>67</v>
      </c>
      <c r="B119" s="207">
        <v>262510</v>
      </c>
      <c r="C119" s="207">
        <v>133136</v>
      </c>
      <c r="D119" s="209">
        <v>66.8</v>
      </c>
      <c r="E119" s="207">
        <v>124845</v>
      </c>
      <c r="F119" s="207">
        <v>50548</v>
      </c>
      <c r="G119" s="209">
        <v>31.8</v>
      </c>
      <c r="H119" s="207">
        <v>5676</v>
      </c>
      <c r="I119" s="207">
        <v>2543</v>
      </c>
      <c r="J119" s="209">
        <v>1.4</v>
      </c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362"/>
      <c r="W119" s="362"/>
      <c r="X119" s="362"/>
      <c r="Y119" s="362"/>
      <c r="Z119" s="362"/>
      <c r="AA119" s="362"/>
      <c r="AB119" s="362"/>
      <c r="AC119" s="362"/>
      <c r="AD119" s="362"/>
      <c r="AE119" s="362"/>
      <c r="AF119" s="362"/>
      <c r="AG119" s="362"/>
      <c r="AH119" s="362"/>
      <c r="AI119" s="362"/>
      <c r="AJ119" s="362"/>
      <c r="AK119" s="362"/>
      <c r="AL119" s="362"/>
      <c r="AM119" s="362"/>
      <c r="AN119" s="362"/>
      <c r="AO119" s="362"/>
      <c r="AP119" s="362"/>
      <c r="AQ119" s="362"/>
      <c r="AR119" s="362"/>
      <c r="AS119" s="362"/>
      <c r="AT119" s="362"/>
      <c r="AU119" s="362"/>
      <c r="AV119" s="362"/>
      <c r="AW119" s="362"/>
      <c r="AX119" s="362"/>
      <c r="AY119" s="362"/>
    </row>
    <row r="120" spans="1:51" ht="15">
      <c r="A120" s="227" t="s">
        <v>68</v>
      </c>
      <c r="B120" s="207">
        <v>248795</v>
      </c>
      <c r="C120" s="207">
        <v>154314</v>
      </c>
      <c r="D120" s="209">
        <v>41.7</v>
      </c>
      <c r="E120" s="207">
        <v>32899</v>
      </c>
      <c r="F120" s="207">
        <v>15119</v>
      </c>
      <c r="G120" s="209">
        <v>5.5</v>
      </c>
      <c r="H120" s="207">
        <v>314746</v>
      </c>
      <c r="I120" s="207">
        <v>191872</v>
      </c>
      <c r="J120" s="209">
        <v>52.8</v>
      </c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362"/>
      <c r="W120" s="362"/>
      <c r="X120" s="362"/>
      <c r="Y120" s="362"/>
      <c r="Z120" s="362"/>
      <c r="AA120" s="362"/>
      <c r="AB120" s="362"/>
      <c r="AC120" s="362"/>
      <c r="AD120" s="362"/>
      <c r="AE120" s="362"/>
      <c r="AF120" s="362"/>
      <c r="AG120" s="362"/>
      <c r="AH120" s="362"/>
      <c r="AI120" s="362"/>
      <c r="AJ120" s="362"/>
      <c r="AK120" s="362"/>
      <c r="AL120" s="362"/>
      <c r="AM120" s="362"/>
      <c r="AN120" s="362"/>
      <c r="AO120" s="362"/>
      <c r="AP120" s="362"/>
      <c r="AQ120" s="362"/>
      <c r="AR120" s="362"/>
      <c r="AS120" s="362"/>
      <c r="AT120" s="362"/>
      <c r="AU120" s="362"/>
      <c r="AV120" s="362"/>
      <c r="AW120" s="362"/>
      <c r="AX120" s="362"/>
      <c r="AY120" s="362"/>
    </row>
    <row r="121" spans="1:51" ht="15">
      <c r="A121" s="227" t="s">
        <v>69</v>
      </c>
      <c r="B121" s="207">
        <v>223817</v>
      </c>
      <c r="C121" s="207">
        <v>123733</v>
      </c>
      <c r="D121" s="209">
        <v>38.6</v>
      </c>
      <c r="E121" s="207">
        <v>96939</v>
      </c>
      <c r="F121" s="207">
        <v>47056</v>
      </c>
      <c r="G121" s="209">
        <v>16.7</v>
      </c>
      <c r="H121" s="207">
        <v>258442</v>
      </c>
      <c r="I121" s="207">
        <v>152639</v>
      </c>
      <c r="J121" s="209">
        <v>44.6</v>
      </c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362"/>
      <c r="W121" s="362"/>
      <c r="X121" s="362"/>
      <c r="Y121" s="362"/>
      <c r="Z121" s="362"/>
      <c r="AA121" s="362"/>
      <c r="AB121" s="362"/>
      <c r="AC121" s="362"/>
      <c r="AD121" s="362"/>
      <c r="AE121" s="362"/>
      <c r="AF121" s="362"/>
      <c r="AG121" s="362"/>
      <c r="AH121" s="362"/>
      <c r="AI121" s="362"/>
      <c r="AJ121" s="362"/>
      <c r="AK121" s="362"/>
      <c r="AL121" s="362"/>
      <c r="AM121" s="362"/>
      <c r="AN121" s="362"/>
      <c r="AO121" s="362"/>
      <c r="AP121" s="362"/>
      <c r="AQ121" s="362"/>
      <c r="AR121" s="362"/>
      <c r="AS121" s="362"/>
      <c r="AT121" s="362"/>
      <c r="AU121" s="362"/>
      <c r="AV121" s="362"/>
      <c r="AW121" s="362"/>
      <c r="AX121" s="362"/>
      <c r="AY121" s="362"/>
    </row>
    <row r="122" spans="1:51" ht="15">
      <c r="A122" s="227" t="s">
        <v>70</v>
      </c>
      <c r="B122" s="207">
        <v>787</v>
      </c>
      <c r="C122" s="207">
        <v>594</v>
      </c>
      <c r="D122" s="209">
        <v>0.3</v>
      </c>
      <c r="E122" s="207">
        <v>802</v>
      </c>
      <c r="F122" s="207">
        <v>709</v>
      </c>
      <c r="G122" s="209">
        <v>0.4</v>
      </c>
      <c r="H122" s="207">
        <v>223921</v>
      </c>
      <c r="I122" s="207">
        <v>126985</v>
      </c>
      <c r="J122" s="209">
        <v>99.3</v>
      </c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362"/>
      <c r="W122" s="362"/>
      <c r="X122" s="362"/>
      <c r="Y122" s="362"/>
      <c r="Z122" s="362"/>
      <c r="AA122" s="362"/>
      <c r="AB122" s="362"/>
      <c r="AC122" s="362"/>
      <c r="AD122" s="362"/>
      <c r="AE122" s="362"/>
      <c r="AF122" s="362"/>
      <c r="AG122" s="362"/>
      <c r="AH122" s="362"/>
      <c r="AI122" s="362"/>
      <c r="AJ122" s="362"/>
      <c r="AK122" s="362"/>
      <c r="AL122" s="362"/>
      <c r="AM122" s="362"/>
      <c r="AN122" s="362"/>
      <c r="AO122" s="362"/>
      <c r="AP122" s="362"/>
      <c r="AQ122" s="362"/>
      <c r="AR122" s="362"/>
      <c r="AS122" s="362"/>
      <c r="AT122" s="362"/>
      <c r="AU122" s="362"/>
      <c r="AV122" s="362"/>
      <c r="AW122" s="362"/>
      <c r="AX122" s="362"/>
      <c r="AY122" s="362"/>
    </row>
    <row r="123" spans="1:51">
      <c r="A123" s="227" t="s">
        <v>71</v>
      </c>
      <c r="B123" s="207">
        <v>6256</v>
      </c>
      <c r="C123" s="207">
        <v>3719</v>
      </c>
      <c r="D123" s="209">
        <v>0.7</v>
      </c>
      <c r="E123" s="207">
        <v>555896</v>
      </c>
      <c r="F123" s="207">
        <v>305694</v>
      </c>
      <c r="G123" s="209">
        <v>59.9</v>
      </c>
      <c r="H123" s="207">
        <v>365443</v>
      </c>
      <c r="I123" s="207">
        <v>182415</v>
      </c>
      <c r="J123" s="209">
        <v>39.4</v>
      </c>
    </row>
    <row r="124" spans="1:51">
      <c r="A124" s="227" t="s">
        <v>72</v>
      </c>
      <c r="B124" s="207">
        <v>312133</v>
      </c>
      <c r="C124" s="207">
        <v>152054</v>
      </c>
      <c r="D124" s="209">
        <v>72.7</v>
      </c>
      <c r="E124" s="207">
        <v>62416</v>
      </c>
      <c r="F124" s="207">
        <v>27674</v>
      </c>
      <c r="G124" s="209">
        <v>14.5</v>
      </c>
      <c r="H124" s="207">
        <v>54541</v>
      </c>
      <c r="I124" s="207">
        <v>24970</v>
      </c>
      <c r="J124" s="209">
        <v>12.7</v>
      </c>
    </row>
    <row r="125" spans="1:51">
      <c r="A125" s="227" t="s">
        <v>73</v>
      </c>
      <c r="B125" s="207">
        <v>199923</v>
      </c>
      <c r="C125" s="207">
        <v>99339</v>
      </c>
      <c r="D125" s="209">
        <v>40</v>
      </c>
      <c r="E125" s="207">
        <v>122708</v>
      </c>
      <c r="F125" s="207">
        <v>59664</v>
      </c>
      <c r="G125" s="209">
        <v>24.6</v>
      </c>
      <c r="H125" s="207">
        <v>177007</v>
      </c>
      <c r="I125" s="207">
        <v>88565</v>
      </c>
      <c r="J125" s="209">
        <v>35.4</v>
      </c>
    </row>
    <row r="126" spans="1:51">
      <c r="A126" s="227" t="s">
        <v>74</v>
      </c>
      <c r="B126" s="207">
        <v>319665</v>
      </c>
      <c r="C126" s="207">
        <v>177249</v>
      </c>
      <c r="D126" s="209">
        <v>71.5</v>
      </c>
      <c r="E126" s="207">
        <v>26624</v>
      </c>
      <c r="F126" s="207">
        <v>12804</v>
      </c>
      <c r="G126" s="209">
        <v>6</v>
      </c>
      <c r="H126" s="207">
        <v>100528</v>
      </c>
      <c r="I126" s="207">
        <v>56850</v>
      </c>
      <c r="J126" s="209">
        <v>22.5</v>
      </c>
    </row>
    <row r="127" spans="1:51">
      <c r="A127" s="227" t="s">
        <v>75</v>
      </c>
      <c r="B127" s="207">
        <v>278030</v>
      </c>
      <c r="C127" s="207">
        <v>145825</v>
      </c>
      <c r="D127" s="209">
        <v>69.8</v>
      </c>
      <c r="E127" s="207">
        <v>92725</v>
      </c>
      <c r="F127" s="207">
        <v>42929</v>
      </c>
      <c r="G127" s="209">
        <v>23.3</v>
      </c>
      <c r="H127" s="207">
        <v>27544</v>
      </c>
      <c r="I127" s="207">
        <v>14318</v>
      </c>
      <c r="J127" s="209">
        <v>6.9</v>
      </c>
    </row>
    <row r="128" spans="1:51">
      <c r="A128" s="227" t="s">
        <v>76</v>
      </c>
      <c r="B128" s="207">
        <v>306496</v>
      </c>
      <c r="C128" s="207">
        <v>185519</v>
      </c>
      <c r="D128" s="209">
        <v>84.5</v>
      </c>
      <c r="E128" s="207">
        <v>11722</v>
      </c>
      <c r="F128" s="207">
        <v>7299</v>
      </c>
      <c r="G128" s="209">
        <v>3.2</v>
      </c>
      <c r="H128" s="207">
        <v>44669</v>
      </c>
      <c r="I128" s="207">
        <v>23731</v>
      </c>
      <c r="J128" s="209">
        <v>12.3</v>
      </c>
    </row>
    <row r="129" spans="1:23">
      <c r="A129" s="227" t="s">
        <v>77</v>
      </c>
      <c r="B129" s="208" t="s">
        <v>118</v>
      </c>
      <c r="C129" s="208" t="s">
        <v>118</v>
      </c>
      <c r="D129" s="208" t="s">
        <v>118</v>
      </c>
      <c r="E129" s="207">
        <v>19688</v>
      </c>
      <c r="F129" s="207">
        <v>13028</v>
      </c>
      <c r="G129" s="209">
        <v>100</v>
      </c>
      <c r="H129" s="208" t="s">
        <v>118</v>
      </c>
      <c r="I129" s="208" t="s">
        <v>118</v>
      </c>
      <c r="J129" s="208" t="s">
        <v>118</v>
      </c>
    </row>
    <row r="130" spans="1:23">
      <c r="A130" s="227" t="s">
        <v>78</v>
      </c>
      <c r="B130" s="207">
        <v>328029</v>
      </c>
      <c r="C130" s="207">
        <v>169598</v>
      </c>
      <c r="D130" s="209">
        <v>67.8</v>
      </c>
      <c r="E130" s="207">
        <v>54576</v>
      </c>
      <c r="F130" s="207">
        <v>28567</v>
      </c>
      <c r="G130" s="209">
        <v>11.3</v>
      </c>
      <c r="H130" s="207">
        <v>101115</v>
      </c>
      <c r="I130" s="207">
        <v>65857</v>
      </c>
      <c r="J130" s="209">
        <v>20.9</v>
      </c>
    </row>
    <row r="131" spans="1:23">
      <c r="A131" s="227" t="s">
        <v>79</v>
      </c>
      <c r="B131" s="207">
        <v>194967</v>
      </c>
      <c r="C131" s="207">
        <v>103995</v>
      </c>
      <c r="D131" s="209">
        <v>67.5</v>
      </c>
      <c r="E131" s="207">
        <v>47452</v>
      </c>
      <c r="F131" s="207">
        <v>18064</v>
      </c>
      <c r="G131" s="209">
        <v>16.399999999999999</v>
      </c>
      <c r="H131" s="207">
        <v>46427</v>
      </c>
      <c r="I131" s="207">
        <v>23045</v>
      </c>
      <c r="J131" s="209">
        <v>16.100000000000001</v>
      </c>
    </row>
    <row r="132" spans="1:23">
      <c r="A132" s="227" t="s">
        <v>80</v>
      </c>
      <c r="B132" s="207">
        <v>1036457</v>
      </c>
      <c r="C132" s="207">
        <v>578725</v>
      </c>
      <c r="D132" s="209">
        <v>96.6</v>
      </c>
      <c r="E132" s="207">
        <v>31011</v>
      </c>
      <c r="F132" s="207">
        <v>6924</v>
      </c>
      <c r="G132" s="209">
        <v>2.9</v>
      </c>
      <c r="H132" s="207">
        <v>5042</v>
      </c>
      <c r="I132" s="207">
        <v>1906</v>
      </c>
      <c r="J132" s="209">
        <v>0.5</v>
      </c>
    </row>
    <row r="133" spans="1:23">
      <c r="A133" s="221" t="s">
        <v>81</v>
      </c>
      <c r="B133" s="207">
        <v>98849</v>
      </c>
      <c r="C133" s="207">
        <v>63674</v>
      </c>
      <c r="D133" s="209">
        <v>66.2</v>
      </c>
      <c r="E133" s="207">
        <v>20155</v>
      </c>
      <c r="F133" s="207">
        <v>14897</v>
      </c>
      <c r="G133" s="209">
        <v>13.5</v>
      </c>
      <c r="H133" s="207">
        <v>30246</v>
      </c>
      <c r="I133" s="207">
        <v>20468</v>
      </c>
      <c r="J133" s="209">
        <v>20.3</v>
      </c>
    </row>
    <row r="134" spans="1:23">
      <c r="A134" s="227" t="s">
        <v>82</v>
      </c>
      <c r="B134" s="207">
        <v>106369</v>
      </c>
      <c r="C134" s="207">
        <v>52885</v>
      </c>
      <c r="D134" s="209">
        <v>29.4</v>
      </c>
      <c r="E134" s="207">
        <v>23256</v>
      </c>
      <c r="F134" s="207">
        <v>11513</v>
      </c>
      <c r="G134" s="209">
        <v>6.4</v>
      </c>
      <c r="H134" s="207">
        <v>231822</v>
      </c>
      <c r="I134" s="207">
        <v>134655</v>
      </c>
      <c r="J134" s="209">
        <v>64.099999999999994</v>
      </c>
    </row>
    <row r="135" spans="1:23">
      <c r="A135" s="227" t="s">
        <v>83</v>
      </c>
      <c r="B135" s="207">
        <v>152</v>
      </c>
      <c r="C135" s="207">
        <v>118</v>
      </c>
      <c r="D135" s="209">
        <v>100</v>
      </c>
      <c r="E135" s="208" t="s">
        <v>118</v>
      </c>
      <c r="F135" s="208" t="s">
        <v>118</v>
      </c>
      <c r="G135" s="208" t="s">
        <v>118</v>
      </c>
      <c r="H135" s="208" t="s">
        <v>118</v>
      </c>
      <c r="I135" s="208" t="s">
        <v>118</v>
      </c>
      <c r="J135" s="208" t="s">
        <v>118</v>
      </c>
    </row>
    <row r="136" spans="1:23">
      <c r="A136" s="237" t="s">
        <v>84</v>
      </c>
      <c r="B136" s="207">
        <v>1809</v>
      </c>
      <c r="C136" s="207">
        <v>869</v>
      </c>
      <c r="D136" s="209">
        <v>100</v>
      </c>
      <c r="E136" s="208" t="s">
        <v>118</v>
      </c>
      <c r="F136" s="208" t="s">
        <v>118</v>
      </c>
      <c r="G136" s="208" t="s">
        <v>118</v>
      </c>
      <c r="H136" s="208" t="s">
        <v>118</v>
      </c>
      <c r="I136" s="208" t="s">
        <v>118</v>
      </c>
      <c r="J136" s="208" t="s">
        <v>118</v>
      </c>
    </row>
    <row r="137" spans="1:23">
      <c r="A137" s="228" t="s">
        <v>85</v>
      </c>
      <c r="B137" s="173">
        <v>93214</v>
      </c>
      <c r="C137" s="173">
        <v>39854</v>
      </c>
      <c r="D137" s="286">
        <v>97.7</v>
      </c>
      <c r="E137" s="173">
        <v>2160</v>
      </c>
      <c r="F137" s="206">
        <v>94</v>
      </c>
      <c r="G137" s="286">
        <v>2.2999999999999998</v>
      </c>
      <c r="H137" s="173" t="s">
        <v>118</v>
      </c>
      <c r="I137" s="206" t="s">
        <v>118</v>
      </c>
      <c r="J137" s="286" t="s">
        <v>118</v>
      </c>
    </row>
    <row r="138" spans="1:23">
      <c r="A138" s="227"/>
      <c r="B138" s="172"/>
      <c r="C138" s="172"/>
      <c r="D138" s="201"/>
      <c r="E138" s="172"/>
      <c r="F138" s="172"/>
      <c r="G138" s="201"/>
      <c r="H138" s="172"/>
      <c r="I138" s="172"/>
      <c r="J138" s="201"/>
      <c r="K138" s="172"/>
      <c r="L138" s="172"/>
      <c r="M138" s="201"/>
      <c r="N138" s="172"/>
      <c r="O138" s="172"/>
      <c r="P138" s="201"/>
      <c r="Q138" s="129"/>
    </row>
    <row r="139" spans="1:23">
      <c r="A139" s="227"/>
      <c r="B139" s="172"/>
      <c r="C139" s="172"/>
      <c r="D139" s="201"/>
      <c r="E139" s="172"/>
      <c r="F139" s="172"/>
      <c r="G139" s="201"/>
      <c r="H139" s="172"/>
      <c r="I139" s="172"/>
      <c r="J139" s="201"/>
      <c r="K139" s="172"/>
      <c r="L139" s="172"/>
      <c r="M139" s="201"/>
      <c r="N139" s="172"/>
      <c r="O139" s="172"/>
      <c r="P139" s="201"/>
      <c r="Q139" s="129"/>
    </row>
    <row r="140" spans="1:23" ht="31.5" customHeight="1">
      <c r="A140" s="446" t="s">
        <v>169</v>
      </c>
      <c r="B140" s="446"/>
      <c r="C140" s="446"/>
      <c r="D140" s="446"/>
      <c r="E140" s="446"/>
      <c r="F140" s="446"/>
      <c r="G140" s="446"/>
      <c r="H140" s="446"/>
      <c r="I140" s="446"/>
      <c r="J140" s="446"/>
      <c r="K140" s="446"/>
      <c r="L140" s="446"/>
      <c r="M140" s="446"/>
      <c r="N140" s="446"/>
      <c r="O140" s="446"/>
      <c r="P140" s="446"/>
    </row>
    <row r="141" spans="1:23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P141" s="132" t="s">
        <v>103</v>
      </c>
    </row>
    <row r="142" spans="1:23" ht="14.25" customHeight="1">
      <c r="A142" s="427"/>
      <c r="B142" s="416" t="s">
        <v>114</v>
      </c>
      <c r="C142" s="416"/>
      <c r="D142" s="416"/>
      <c r="E142" s="417" t="s">
        <v>60</v>
      </c>
      <c r="F142" s="418"/>
      <c r="G142" s="418"/>
      <c r="H142" s="418"/>
      <c r="I142" s="418"/>
      <c r="J142" s="418"/>
      <c r="K142" s="421" t="s">
        <v>125</v>
      </c>
      <c r="L142" s="422"/>
      <c r="M142" s="423"/>
      <c r="N142" s="416" t="s">
        <v>61</v>
      </c>
      <c r="O142" s="416"/>
      <c r="P142" s="417"/>
      <c r="Q142" s="129"/>
    </row>
    <row r="143" spans="1:23" ht="36" customHeight="1">
      <c r="A143" s="427"/>
      <c r="B143" s="416"/>
      <c r="C143" s="416"/>
      <c r="D143" s="416"/>
      <c r="E143" s="416" t="s">
        <v>59</v>
      </c>
      <c r="F143" s="416"/>
      <c r="G143" s="416"/>
      <c r="H143" s="416" t="s">
        <v>58</v>
      </c>
      <c r="I143" s="416"/>
      <c r="J143" s="416"/>
      <c r="K143" s="424"/>
      <c r="L143" s="425"/>
      <c r="M143" s="426"/>
      <c r="N143" s="416"/>
      <c r="O143" s="416"/>
      <c r="P143" s="417"/>
      <c r="Q143" s="129"/>
    </row>
    <row r="144" spans="1:23" ht="40.5" customHeight="1">
      <c r="A144" s="427"/>
      <c r="B144" s="345" t="s">
        <v>156</v>
      </c>
      <c r="C144" s="345" t="s">
        <v>113</v>
      </c>
      <c r="D144" s="319" t="s">
        <v>159</v>
      </c>
      <c r="E144" s="345" t="s">
        <v>156</v>
      </c>
      <c r="F144" s="345" t="s">
        <v>113</v>
      </c>
      <c r="G144" s="319" t="s">
        <v>159</v>
      </c>
      <c r="H144" s="345" t="s">
        <v>156</v>
      </c>
      <c r="I144" s="345" t="s">
        <v>113</v>
      </c>
      <c r="J144" s="319" t="s">
        <v>159</v>
      </c>
      <c r="K144" s="345" t="s">
        <v>156</v>
      </c>
      <c r="L144" s="345" t="s">
        <v>113</v>
      </c>
      <c r="M144" s="319" t="s">
        <v>159</v>
      </c>
      <c r="N144" s="345" t="s">
        <v>156</v>
      </c>
      <c r="O144" s="345" t="s">
        <v>113</v>
      </c>
      <c r="P144" s="349" t="s">
        <v>159</v>
      </c>
      <c r="Q144" s="129"/>
      <c r="R144" s="235"/>
      <c r="S144" s="235"/>
      <c r="T144" s="235"/>
      <c r="U144" s="235"/>
      <c r="V144" s="235"/>
      <c r="W144" s="235"/>
    </row>
    <row r="145" spans="1:23">
      <c r="A145" s="62" t="s">
        <v>65</v>
      </c>
      <c r="B145" s="172">
        <v>11053448</v>
      </c>
      <c r="C145" s="172">
        <v>9929258</v>
      </c>
      <c r="D145" s="201">
        <v>111.3</v>
      </c>
      <c r="E145" s="172">
        <v>1257286</v>
      </c>
      <c r="F145" s="172">
        <v>1222386</v>
      </c>
      <c r="G145" s="201">
        <v>102.9</v>
      </c>
      <c r="H145" s="172">
        <v>9796162</v>
      </c>
      <c r="I145" s="172">
        <v>8706872</v>
      </c>
      <c r="J145" s="201">
        <v>112.5</v>
      </c>
      <c r="K145" s="172">
        <v>7474888</v>
      </c>
      <c r="L145" s="172">
        <v>7000972</v>
      </c>
      <c r="M145" s="201">
        <v>106.8</v>
      </c>
      <c r="N145" s="172">
        <v>18528336</v>
      </c>
      <c r="O145" s="172">
        <v>16930230</v>
      </c>
      <c r="P145" s="201">
        <v>109.4</v>
      </c>
      <c r="Q145" s="129"/>
      <c r="R145" s="369"/>
      <c r="S145" s="363"/>
      <c r="T145" s="369"/>
      <c r="U145" s="370"/>
      <c r="V145" s="235"/>
      <c r="W145" s="370"/>
    </row>
    <row r="146" spans="1:23">
      <c r="A146" s="221" t="s">
        <v>66</v>
      </c>
      <c r="B146" s="353">
        <v>653127</v>
      </c>
      <c r="C146" s="353">
        <v>552638</v>
      </c>
      <c r="D146" s="354">
        <v>118.2</v>
      </c>
      <c r="E146" s="353">
        <v>52887</v>
      </c>
      <c r="F146" s="353">
        <v>56265</v>
      </c>
      <c r="G146" s="354">
        <v>94</v>
      </c>
      <c r="H146" s="353">
        <v>600240</v>
      </c>
      <c r="I146" s="353">
        <v>496373</v>
      </c>
      <c r="J146" s="354">
        <v>120.9</v>
      </c>
      <c r="K146" s="353">
        <v>377713</v>
      </c>
      <c r="L146" s="353">
        <v>263158</v>
      </c>
      <c r="M146" s="354">
        <v>143.5</v>
      </c>
      <c r="N146" s="355">
        <v>1030840</v>
      </c>
      <c r="O146" s="355">
        <v>815796</v>
      </c>
      <c r="P146" s="354">
        <v>126.4</v>
      </c>
      <c r="Q146" s="129"/>
      <c r="R146" s="369"/>
      <c r="S146" s="363"/>
      <c r="T146" s="369"/>
      <c r="U146" s="370"/>
      <c r="V146" s="235"/>
      <c r="W146" s="370"/>
    </row>
    <row r="147" spans="1:23">
      <c r="A147" s="227" t="s">
        <v>67</v>
      </c>
      <c r="B147" s="353">
        <v>186301</v>
      </c>
      <c r="C147" s="353">
        <v>176314</v>
      </c>
      <c r="D147" s="354">
        <v>105.7</v>
      </c>
      <c r="E147" s="172">
        <v>81457</v>
      </c>
      <c r="F147" s="172">
        <v>88781</v>
      </c>
      <c r="G147" s="201">
        <v>91.8</v>
      </c>
      <c r="H147" s="172">
        <v>104844</v>
      </c>
      <c r="I147" s="172">
        <v>87533</v>
      </c>
      <c r="J147" s="201">
        <v>119.8</v>
      </c>
      <c r="K147" s="172">
        <v>388710</v>
      </c>
      <c r="L147" s="172">
        <v>348831</v>
      </c>
      <c r="M147" s="201">
        <v>111.4</v>
      </c>
      <c r="N147" s="355">
        <v>575011</v>
      </c>
      <c r="O147" s="355">
        <v>525145</v>
      </c>
      <c r="P147" s="354">
        <v>109.5</v>
      </c>
      <c r="Q147" s="129"/>
      <c r="R147" s="369"/>
      <c r="S147" s="363"/>
      <c r="T147" s="369"/>
      <c r="U147" s="370"/>
      <c r="V147" s="235"/>
      <c r="W147" s="370"/>
    </row>
    <row r="148" spans="1:23">
      <c r="A148" s="227" t="s">
        <v>68</v>
      </c>
      <c r="B148" s="353">
        <v>702645</v>
      </c>
      <c r="C148" s="353">
        <v>641124</v>
      </c>
      <c r="D148" s="354">
        <v>109.6</v>
      </c>
      <c r="E148" s="172">
        <v>72207</v>
      </c>
      <c r="F148" s="172">
        <v>73718</v>
      </c>
      <c r="G148" s="201">
        <v>98</v>
      </c>
      <c r="H148" s="172">
        <v>630438</v>
      </c>
      <c r="I148" s="172">
        <v>567406</v>
      </c>
      <c r="J148" s="201">
        <v>111.1</v>
      </c>
      <c r="K148" s="172">
        <v>367695</v>
      </c>
      <c r="L148" s="172">
        <v>324294</v>
      </c>
      <c r="M148" s="201">
        <v>113.4</v>
      </c>
      <c r="N148" s="355">
        <v>1070340</v>
      </c>
      <c r="O148" s="355">
        <v>965418</v>
      </c>
      <c r="P148" s="354">
        <v>110.9</v>
      </c>
      <c r="Q148" s="129"/>
      <c r="R148" s="369"/>
      <c r="S148" s="363"/>
      <c r="T148" s="369"/>
      <c r="U148" s="370"/>
      <c r="V148" s="235"/>
      <c r="W148" s="370"/>
    </row>
    <row r="149" spans="1:23">
      <c r="A149" s="227" t="s">
        <v>69</v>
      </c>
      <c r="B149" s="353">
        <v>1580033</v>
      </c>
      <c r="C149" s="353">
        <v>1299210</v>
      </c>
      <c r="D149" s="354">
        <v>121.6</v>
      </c>
      <c r="E149" s="172">
        <v>102325</v>
      </c>
      <c r="F149" s="172">
        <v>97130</v>
      </c>
      <c r="G149" s="201">
        <v>105.3</v>
      </c>
      <c r="H149" s="172">
        <v>1477708</v>
      </c>
      <c r="I149" s="172">
        <v>1202080</v>
      </c>
      <c r="J149" s="201">
        <v>122.9</v>
      </c>
      <c r="K149" s="172">
        <v>615906</v>
      </c>
      <c r="L149" s="172">
        <v>506801</v>
      </c>
      <c r="M149" s="201">
        <v>121.5</v>
      </c>
      <c r="N149" s="355">
        <v>2195939</v>
      </c>
      <c r="O149" s="355">
        <v>1806011</v>
      </c>
      <c r="P149" s="354">
        <v>121.6</v>
      </c>
      <c r="Q149" s="129"/>
      <c r="R149" s="369"/>
      <c r="S149" s="363"/>
      <c r="T149" s="369"/>
      <c r="U149" s="370"/>
      <c r="V149" s="235"/>
      <c r="W149" s="370"/>
    </row>
    <row r="150" spans="1:23">
      <c r="A150" s="227" t="s">
        <v>70</v>
      </c>
      <c r="B150" s="353">
        <v>259402</v>
      </c>
      <c r="C150" s="353">
        <v>237679</v>
      </c>
      <c r="D150" s="354">
        <v>109.1</v>
      </c>
      <c r="E150" s="172">
        <v>26269</v>
      </c>
      <c r="F150" s="172">
        <v>25833</v>
      </c>
      <c r="G150" s="201">
        <v>101.7</v>
      </c>
      <c r="H150" s="172">
        <v>233133</v>
      </c>
      <c r="I150" s="172">
        <v>211846</v>
      </c>
      <c r="J150" s="201">
        <v>110</v>
      </c>
      <c r="K150" s="172">
        <v>191495</v>
      </c>
      <c r="L150" s="172">
        <v>184037</v>
      </c>
      <c r="M150" s="201">
        <v>104.1</v>
      </c>
      <c r="N150" s="355">
        <v>450897</v>
      </c>
      <c r="O150" s="355">
        <v>421716</v>
      </c>
      <c r="P150" s="354">
        <v>106.9</v>
      </c>
      <c r="Q150" s="129"/>
      <c r="R150" s="369"/>
      <c r="S150" s="363"/>
      <c r="T150" s="369"/>
      <c r="U150" s="370"/>
      <c r="V150" s="235"/>
      <c r="W150" s="370"/>
    </row>
    <row r="151" spans="1:23">
      <c r="A151" s="227" t="s">
        <v>71</v>
      </c>
      <c r="B151" s="353">
        <v>712895</v>
      </c>
      <c r="C151" s="353">
        <v>600017</v>
      </c>
      <c r="D151" s="354">
        <v>118.8</v>
      </c>
      <c r="E151" s="172">
        <v>102573</v>
      </c>
      <c r="F151" s="172">
        <v>87006</v>
      </c>
      <c r="G151" s="201">
        <v>117.9</v>
      </c>
      <c r="H151" s="172">
        <v>610322</v>
      </c>
      <c r="I151" s="172">
        <v>513011</v>
      </c>
      <c r="J151" s="201">
        <v>119</v>
      </c>
      <c r="K151" s="172">
        <v>477505</v>
      </c>
      <c r="L151" s="172">
        <v>400594</v>
      </c>
      <c r="M151" s="201">
        <v>119.2</v>
      </c>
      <c r="N151" s="355">
        <v>1190400</v>
      </c>
      <c r="O151" s="355">
        <v>1000611</v>
      </c>
      <c r="P151" s="354">
        <v>119</v>
      </c>
      <c r="Q151" s="129"/>
      <c r="R151" s="369"/>
      <c r="S151" s="363"/>
      <c r="T151" s="369"/>
      <c r="U151" s="370"/>
      <c r="V151" s="235"/>
      <c r="W151" s="370"/>
    </row>
    <row r="152" spans="1:23">
      <c r="A152" s="227" t="s">
        <v>72</v>
      </c>
      <c r="B152" s="353">
        <v>1954110</v>
      </c>
      <c r="C152" s="353">
        <v>1775378</v>
      </c>
      <c r="D152" s="354">
        <v>110.1</v>
      </c>
      <c r="E152" s="172">
        <v>49367</v>
      </c>
      <c r="F152" s="172">
        <v>50460</v>
      </c>
      <c r="G152" s="201">
        <v>97.8</v>
      </c>
      <c r="H152" s="172">
        <v>1904743</v>
      </c>
      <c r="I152" s="172">
        <v>1724918</v>
      </c>
      <c r="J152" s="201">
        <v>110.4</v>
      </c>
      <c r="K152" s="172">
        <v>1056974</v>
      </c>
      <c r="L152" s="172">
        <v>1023734</v>
      </c>
      <c r="M152" s="201">
        <v>103.2</v>
      </c>
      <c r="N152" s="355">
        <v>3011084</v>
      </c>
      <c r="O152" s="355">
        <v>2799112</v>
      </c>
      <c r="P152" s="354">
        <v>107.6</v>
      </c>
      <c r="Q152" s="129"/>
      <c r="R152" s="369"/>
      <c r="S152" s="363"/>
      <c r="T152" s="369"/>
      <c r="U152" s="370"/>
      <c r="V152" s="235"/>
      <c r="W152" s="370"/>
    </row>
    <row r="153" spans="1:23">
      <c r="A153" s="227" t="s">
        <v>73</v>
      </c>
      <c r="B153" s="353">
        <v>804968</v>
      </c>
      <c r="C153" s="353">
        <v>732473</v>
      </c>
      <c r="D153" s="354">
        <v>109.9</v>
      </c>
      <c r="E153" s="172">
        <v>91375</v>
      </c>
      <c r="F153" s="172">
        <v>97263</v>
      </c>
      <c r="G153" s="201">
        <v>93.9</v>
      </c>
      <c r="H153" s="172">
        <v>713593</v>
      </c>
      <c r="I153" s="172">
        <v>635210</v>
      </c>
      <c r="J153" s="201">
        <v>112.3</v>
      </c>
      <c r="K153" s="172">
        <v>572694</v>
      </c>
      <c r="L153" s="172">
        <v>532404</v>
      </c>
      <c r="M153" s="201">
        <v>107.6</v>
      </c>
      <c r="N153" s="355">
        <v>1377662</v>
      </c>
      <c r="O153" s="355">
        <v>1264877</v>
      </c>
      <c r="P153" s="354">
        <v>108.9</v>
      </c>
      <c r="Q153" s="129"/>
      <c r="R153" s="369"/>
      <c r="S153" s="363"/>
      <c r="T153" s="369"/>
      <c r="U153" s="370"/>
      <c r="V153" s="235"/>
      <c r="W153" s="370"/>
    </row>
    <row r="154" spans="1:23">
      <c r="A154" s="227" t="s">
        <v>74</v>
      </c>
      <c r="B154" s="353">
        <v>377505</v>
      </c>
      <c r="C154" s="353">
        <v>322050</v>
      </c>
      <c r="D154" s="354">
        <v>117.2</v>
      </c>
      <c r="E154" s="172">
        <v>54036</v>
      </c>
      <c r="F154" s="172">
        <v>53312</v>
      </c>
      <c r="G154" s="201">
        <v>101.4</v>
      </c>
      <c r="H154" s="172">
        <v>323469</v>
      </c>
      <c r="I154" s="172">
        <v>268738</v>
      </c>
      <c r="J154" s="201">
        <v>120.4</v>
      </c>
      <c r="K154" s="172">
        <v>181584</v>
      </c>
      <c r="L154" s="172">
        <v>152515</v>
      </c>
      <c r="M154" s="201">
        <v>119.1</v>
      </c>
      <c r="N154" s="355">
        <v>559089</v>
      </c>
      <c r="O154" s="355">
        <v>474565</v>
      </c>
      <c r="P154" s="354">
        <v>117.8</v>
      </c>
      <c r="Q154" s="129"/>
      <c r="R154" s="369"/>
      <c r="S154" s="363"/>
      <c r="T154" s="369"/>
      <c r="U154" s="370"/>
      <c r="V154" s="235"/>
      <c r="W154" s="370"/>
    </row>
    <row r="155" spans="1:23">
      <c r="A155" s="227" t="s">
        <v>75</v>
      </c>
      <c r="B155" s="353">
        <v>168777</v>
      </c>
      <c r="C155" s="353">
        <v>156248</v>
      </c>
      <c r="D155" s="354">
        <v>108</v>
      </c>
      <c r="E155" s="172">
        <v>27616</v>
      </c>
      <c r="F155" s="172">
        <v>30397</v>
      </c>
      <c r="G155" s="201">
        <v>90.9</v>
      </c>
      <c r="H155" s="172">
        <v>141161</v>
      </c>
      <c r="I155" s="172">
        <v>125851</v>
      </c>
      <c r="J155" s="201">
        <v>112.2</v>
      </c>
      <c r="K155" s="172">
        <v>231617</v>
      </c>
      <c r="L155" s="172">
        <v>222311</v>
      </c>
      <c r="M155" s="201">
        <v>104.2</v>
      </c>
      <c r="N155" s="355">
        <v>400394</v>
      </c>
      <c r="O155" s="355">
        <v>378559</v>
      </c>
      <c r="P155" s="354">
        <v>105.8</v>
      </c>
      <c r="Q155" s="129"/>
      <c r="R155" s="369"/>
      <c r="S155" s="363"/>
      <c r="T155" s="369"/>
      <c r="U155" s="370"/>
      <c r="V155" s="235"/>
      <c r="W155" s="370"/>
    </row>
    <row r="156" spans="1:23">
      <c r="A156" s="227" t="s">
        <v>76</v>
      </c>
      <c r="B156" s="353">
        <v>358203</v>
      </c>
      <c r="C156" s="353">
        <v>354751</v>
      </c>
      <c r="D156" s="354">
        <v>101</v>
      </c>
      <c r="E156" s="172">
        <v>20584</v>
      </c>
      <c r="F156" s="172">
        <v>22987</v>
      </c>
      <c r="G156" s="201">
        <v>89.5</v>
      </c>
      <c r="H156" s="172">
        <v>337619</v>
      </c>
      <c r="I156" s="172">
        <v>331764</v>
      </c>
      <c r="J156" s="201">
        <v>101.8</v>
      </c>
      <c r="K156" s="172">
        <v>167425</v>
      </c>
      <c r="L156" s="172">
        <v>170528</v>
      </c>
      <c r="M156" s="201">
        <v>98.2</v>
      </c>
      <c r="N156" s="355">
        <v>525628</v>
      </c>
      <c r="O156" s="355">
        <v>525279</v>
      </c>
      <c r="P156" s="354">
        <v>100.1</v>
      </c>
      <c r="Q156" s="129"/>
      <c r="R156" s="369"/>
      <c r="S156" s="363"/>
      <c r="T156" s="369"/>
      <c r="U156" s="370"/>
      <c r="V156" s="235"/>
      <c r="W156" s="370"/>
    </row>
    <row r="157" spans="1:23">
      <c r="A157" s="227" t="s">
        <v>77</v>
      </c>
      <c r="B157" s="353">
        <v>130520</v>
      </c>
      <c r="C157" s="353">
        <v>115203</v>
      </c>
      <c r="D157" s="354">
        <v>113.3</v>
      </c>
      <c r="E157" s="172">
        <v>7315</v>
      </c>
      <c r="F157" s="172">
        <v>6235</v>
      </c>
      <c r="G157" s="201">
        <v>117.3</v>
      </c>
      <c r="H157" s="172">
        <v>123205</v>
      </c>
      <c r="I157" s="172">
        <v>108968</v>
      </c>
      <c r="J157" s="201">
        <v>113.1</v>
      </c>
      <c r="K157" s="172">
        <v>96902</v>
      </c>
      <c r="L157" s="172">
        <v>110736</v>
      </c>
      <c r="M157" s="201">
        <v>87.5</v>
      </c>
      <c r="N157" s="355">
        <v>227422</v>
      </c>
      <c r="O157" s="355">
        <v>225939</v>
      </c>
      <c r="P157" s="354">
        <v>100.7</v>
      </c>
      <c r="Q157" s="129"/>
      <c r="R157" s="369"/>
      <c r="S157" s="363"/>
      <c r="T157" s="369"/>
      <c r="U157" s="370"/>
      <c r="V157" s="235"/>
      <c r="W157" s="370"/>
    </row>
    <row r="158" spans="1:23">
      <c r="A158" s="227" t="s">
        <v>78</v>
      </c>
      <c r="B158" s="353">
        <v>287186</v>
      </c>
      <c r="C158" s="353">
        <v>235602</v>
      </c>
      <c r="D158" s="354">
        <v>121.9</v>
      </c>
      <c r="E158" s="172">
        <v>33851</v>
      </c>
      <c r="F158" s="172">
        <v>31480</v>
      </c>
      <c r="G158" s="201">
        <v>107.5</v>
      </c>
      <c r="H158" s="172">
        <v>253335</v>
      </c>
      <c r="I158" s="172">
        <v>204122</v>
      </c>
      <c r="J158" s="201">
        <v>124.1</v>
      </c>
      <c r="K158" s="172">
        <v>305946</v>
      </c>
      <c r="L158" s="172">
        <v>239789</v>
      </c>
      <c r="M158" s="201">
        <v>127.6</v>
      </c>
      <c r="N158" s="355">
        <v>593132</v>
      </c>
      <c r="O158" s="355">
        <v>475391</v>
      </c>
      <c r="P158" s="354">
        <v>124.8</v>
      </c>
      <c r="Q158" s="129"/>
      <c r="R158" s="369"/>
      <c r="S158" s="363"/>
      <c r="T158" s="369"/>
      <c r="U158" s="370"/>
      <c r="V158" s="235"/>
      <c r="W158" s="370"/>
    </row>
    <row r="159" spans="1:23">
      <c r="A159" s="227" t="s">
        <v>79</v>
      </c>
      <c r="B159" s="353">
        <v>98523</v>
      </c>
      <c r="C159" s="353">
        <v>92186</v>
      </c>
      <c r="D159" s="354">
        <v>106.9</v>
      </c>
      <c r="E159" s="172">
        <v>45329</v>
      </c>
      <c r="F159" s="172">
        <v>39095</v>
      </c>
      <c r="G159" s="201">
        <v>115.9</v>
      </c>
      <c r="H159" s="172">
        <v>53194</v>
      </c>
      <c r="I159" s="172">
        <v>53091</v>
      </c>
      <c r="J159" s="201">
        <v>100.2</v>
      </c>
      <c r="K159" s="172">
        <v>280342</v>
      </c>
      <c r="L159" s="172">
        <v>259105</v>
      </c>
      <c r="M159" s="201">
        <v>108.2</v>
      </c>
      <c r="N159" s="355">
        <v>378865</v>
      </c>
      <c r="O159" s="355">
        <v>351291</v>
      </c>
      <c r="P159" s="354">
        <v>107.8</v>
      </c>
      <c r="Q159" s="129"/>
      <c r="R159" s="369"/>
      <c r="S159" s="363"/>
      <c r="T159" s="369"/>
      <c r="U159" s="370"/>
      <c r="V159" s="235"/>
      <c r="W159" s="370"/>
    </row>
    <row r="160" spans="1:23">
      <c r="A160" s="227" t="s">
        <v>80</v>
      </c>
      <c r="B160" s="353">
        <v>2400012</v>
      </c>
      <c r="C160" s="353">
        <v>2241330</v>
      </c>
      <c r="D160" s="354">
        <v>107.1</v>
      </c>
      <c r="E160" s="172">
        <v>466775</v>
      </c>
      <c r="F160" s="172">
        <v>436703</v>
      </c>
      <c r="G160" s="201">
        <v>106.9</v>
      </c>
      <c r="H160" s="172">
        <v>1933237</v>
      </c>
      <c r="I160" s="172">
        <v>1804627</v>
      </c>
      <c r="J160" s="201">
        <v>107.1</v>
      </c>
      <c r="K160" s="172">
        <v>1774303</v>
      </c>
      <c r="L160" s="172">
        <v>1864397</v>
      </c>
      <c r="M160" s="201">
        <v>95.2</v>
      </c>
      <c r="N160" s="355">
        <v>4174315</v>
      </c>
      <c r="O160" s="355">
        <v>4105727</v>
      </c>
      <c r="P160" s="354">
        <v>101.7</v>
      </c>
      <c r="Q160" s="129"/>
      <c r="R160" s="369"/>
      <c r="S160" s="363"/>
      <c r="T160" s="369"/>
      <c r="U160" s="370"/>
      <c r="V160" s="235"/>
      <c r="W160" s="370"/>
    </row>
    <row r="161" spans="1:23">
      <c r="A161" s="221" t="s">
        <v>81</v>
      </c>
      <c r="B161" s="353">
        <v>151014</v>
      </c>
      <c r="C161" s="353">
        <v>178313</v>
      </c>
      <c r="D161" s="354">
        <v>84.7</v>
      </c>
      <c r="E161" s="172">
        <v>5630</v>
      </c>
      <c r="F161" s="172">
        <v>9524</v>
      </c>
      <c r="G161" s="201">
        <v>59.1</v>
      </c>
      <c r="H161" s="172">
        <v>145384</v>
      </c>
      <c r="I161" s="172">
        <v>168789</v>
      </c>
      <c r="J161" s="201">
        <v>86.1</v>
      </c>
      <c r="K161" s="172">
        <v>48051</v>
      </c>
      <c r="L161" s="172">
        <v>49303</v>
      </c>
      <c r="M161" s="201">
        <v>97.5</v>
      </c>
      <c r="N161" s="355">
        <v>199065</v>
      </c>
      <c r="O161" s="355">
        <v>227616</v>
      </c>
      <c r="P161" s="354">
        <v>87.5</v>
      </c>
      <c r="Q161" s="129"/>
      <c r="R161" s="369"/>
      <c r="S161" s="363"/>
      <c r="T161" s="369"/>
      <c r="U161" s="370"/>
      <c r="V161" s="235"/>
      <c r="W161" s="370"/>
    </row>
    <row r="162" spans="1:23">
      <c r="A162" s="227" t="s">
        <v>82</v>
      </c>
      <c r="B162" s="353">
        <v>220001</v>
      </c>
      <c r="C162" s="353">
        <v>207342</v>
      </c>
      <c r="D162" s="354">
        <v>106.1</v>
      </c>
      <c r="E162" s="172">
        <v>15454</v>
      </c>
      <c r="F162" s="172">
        <v>11667</v>
      </c>
      <c r="G162" s="201">
        <v>132.5</v>
      </c>
      <c r="H162" s="172">
        <v>204547</v>
      </c>
      <c r="I162" s="172">
        <v>195675</v>
      </c>
      <c r="J162" s="201">
        <v>104.5</v>
      </c>
      <c r="K162" s="172">
        <v>236628</v>
      </c>
      <c r="L162" s="172">
        <v>253808</v>
      </c>
      <c r="M162" s="201">
        <v>93.2</v>
      </c>
      <c r="N162" s="355">
        <v>456629</v>
      </c>
      <c r="O162" s="355">
        <v>461150</v>
      </c>
      <c r="P162" s="354">
        <v>99</v>
      </c>
      <c r="Q162" s="129"/>
      <c r="R162" s="369"/>
      <c r="S162" s="363"/>
      <c r="T162" s="369"/>
      <c r="U162" s="370"/>
      <c r="V162" s="235"/>
      <c r="W162" s="370"/>
    </row>
    <row r="163" spans="1:23">
      <c r="A163" s="227" t="s">
        <v>83</v>
      </c>
      <c r="B163" s="353">
        <v>924</v>
      </c>
      <c r="C163" s="353">
        <v>935</v>
      </c>
      <c r="D163" s="354">
        <v>98.8</v>
      </c>
      <c r="E163" s="202">
        <v>924</v>
      </c>
      <c r="F163" s="202">
        <v>935</v>
      </c>
      <c r="G163" s="201">
        <v>98.8</v>
      </c>
      <c r="H163" s="172" t="s">
        <v>118</v>
      </c>
      <c r="I163" s="172" t="s">
        <v>118</v>
      </c>
      <c r="J163" s="201" t="s">
        <v>118</v>
      </c>
      <c r="K163" s="172">
        <v>633</v>
      </c>
      <c r="L163" s="172">
        <v>521</v>
      </c>
      <c r="M163" s="201">
        <v>121.5</v>
      </c>
      <c r="N163" s="355">
        <v>1557</v>
      </c>
      <c r="O163" s="355">
        <v>1456</v>
      </c>
      <c r="P163" s="354">
        <v>106.9</v>
      </c>
      <c r="Q163" s="129"/>
      <c r="R163" s="369"/>
      <c r="S163" s="363"/>
      <c r="T163" s="369"/>
      <c r="U163" s="370"/>
      <c r="V163" s="235"/>
      <c r="W163" s="370"/>
    </row>
    <row r="164" spans="1:23">
      <c r="A164" s="227" t="s">
        <v>84</v>
      </c>
      <c r="B164" s="353" t="s">
        <v>118</v>
      </c>
      <c r="C164" s="353" t="s">
        <v>118</v>
      </c>
      <c r="D164" s="354" t="s">
        <v>118</v>
      </c>
      <c r="E164" s="202" t="s">
        <v>118</v>
      </c>
      <c r="F164" s="172" t="s">
        <v>118</v>
      </c>
      <c r="G164" s="201" t="s">
        <v>118</v>
      </c>
      <c r="H164" s="202" t="s">
        <v>118</v>
      </c>
      <c r="I164" s="325" t="s">
        <v>118</v>
      </c>
      <c r="J164" s="201" t="s">
        <v>118</v>
      </c>
      <c r="K164" s="172">
        <v>603</v>
      </c>
      <c r="L164" s="172">
        <v>540</v>
      </c>
      <c r="M164" s="201">
        <v>111.7</v>
      </c>
      <c r="N164" s="355">
        <v>603</v>
      </c>
      <c r="O164" s="355">
        <v>540</v>
      </c>
      <c r="P164" s="354">
        <v>111.7</v>
      </c>
      <c r="Q164" s="129"/>
      <c r="R164" s="369"/>
      <c r="S164" s="363"/>
      <c r="T164" s="369"/>
      <c r="U164" s="370"/>
      <c r="V164" s="235"/>
      <c r="W164" s="370"/>
    </row>
    <row r="165" spans="1:23">
      <c r="A165" s="228" t="s">
        <v>85</v>
      </c>
      <c r="B165" s="366">
        <v>7302</v>
      </c>
      <c r="C165" s="366">
        <v>10465</v>
      </c>
      <c r="D165" s="367">
        <v>69.8</v>
      </c>
      <c r="E165" s="173">
        <v>1312</v>
      </c>
      <c r="F165" s="173">
        <v>3595</v>
      </c>
      <c r="G165" s="204">
        <v>36.5</v>
      </c>
      <c r="H165" s="173">
        <v>5990</v>
      </c>
      <c r="I165" s="173">
        <v>6870</v>
      </c>
      <c r="J165" s="204">
        <v>87.2</v>
      </c>
      <c r="K165" s="173">
        <v>102162</v>
      </c>
      <c r="L165" s="173">
        <v>93566</v>
      </c>
      <c r="M165" s="204">
        <v>109.2</v>
      </c>
      <c r="N165" s="368">
        <v>109464</v>
      </c>
      <c r="O165" s="368">
        <v>104031</v>
      </c>
      <c r="P165" s="367">
        <v>105.2</v>
      </c>
      <c r="Q165" s="129"/>
      <c r="R165" s="369"/>
      <c r="S165" s="363"/>
      <c r="T165" s="369"/>
      <c r="U165" s="370"/>
      <c r="V165" s="235"/>
      <c r="W165" s="370"/>
    </row>
    <row r="166" spans="1:23" s="220" customFormat="1">
      <c r="B166" s="133"/>
      <c r="C166" s="133"/>
      <c r="D166" s="133"/>
      <c r="E166" s="134"/>
      <c r="F166" s="133"/>
      <c r="G166" s="133"/>
      <c r="H166" s="133"/>
      <c r="I166" s="133"/>
      <c r="J166" s="133"/>
      <c r="K166" s="133"/>
      <c r="L166" s="221"/>
      <c r="M166" s="221"/>
      <c r="N166" s="221"/>
      <c r="Q166" s="222"/>
      <c r="R166" s="205"/>
      <c r="S166" s="205"/>
      <c r="T166" s="205"/>
      <c r="U166" s="205"/>
      <c r="V166" s="205"/>
      <c r="W166" s="205"/>
    </row>
    <row r="167" spans="1:23">
      <c r="R167" s="235"/>
      <c r="S167" s="235"/>
      <c r="T167" s="235"/>
      <c r="U167" s="235"/>
      <c r="V167" s="235"/>
      <c r="W167" s="235"/>
    </row>
    <row r="168" spans="1:23" ht="28.5" customHeight="1">
      <c r="A168" s="453" t="s">
        <v>170</v>
      </c>
      <c r="B168" s="453"/>
      <c r="C168" s="453"/>
      <c r="D168" s="453"/>
      <c r="E168" s="453"/>
      <c r="F168" s="453"/>
      <c r="G168" s="453"/>
      <c r="H168" s="453"/>
      <c r="I168" s="453"/>
      <c r="J168" s="453"/>
      <c r="K168" s="453"/>
      <c r="L168" s="453"/>
      <c r="M168" s="453"/>
      <c r="N168" s="453"/>
      <c r="O168" s="453"/>
      <c r="P168" s="453"/>
      <c r="R168" s="235"/>
      <c r="S168" s="235"/>
      <c r="T168" s="235"/>
      <c r="U168" s="235"/>
      <c r="V168" s="235"/>
      <c r="W168" s="235"/>
    </row>
    <row r="169" spans="1:23">
      <c r="A169" s="135"/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P169" s="136" t="s">
        <v>103</v>
      </c>
    </row>
    <row r="170" spans="1:23" ht="15.75" customHeight="1">
      <c r="A170" s="427"/>
      <c r="B170" s="416" t="s">
        <v>114</v>
      </c>
      <c r="C170" s="416"/>
      <c r="D170" s="416"/>
      <c r="E170" s="417" t="s">
        <v>60</v>
      </c>
      <c r="F170" s="418"/>
      <c r="G170" s="418"/>
      <c r="H170" s="418"/>
      <c r="I170" s="418"/>
      <c r="J170" s="418"/>
      <c r="K170" s="421" t="s">
        <v>125</v>
      </c>
      <c r="L170" s="422"/>
      <c r="M170" s="423"/>
      <c r="N170" s="416" t="s">
        <v>61</v>
      </c>
      <c r="O170" s="416"/>
      <c r="P170" s="417"/>
      <c r="Q170" s="129"/>
    </row>
    <row r="171" spans="1:23" ht="37.5" customHeight="1">
      <c r="A171" s="427"/>
      <c r="B171" s="416"/>
      <c r="C171" s="416"/>
      <c r="D171" s="416"/>
      <c r="E171" s="416" t="s">
        <v>59</v>
      </c>
      <c r="F171" s="416"/>
      <c r="G171" s="416"/>
      <c r="H171" s="416" t="s">
        <v>58</v>
      </c>
      <c r="I171" s="416"/>
      <c r="J171" s="416"/>
      <c r="K171" s="424"/>
      <c r="L171" s="425"/>
      <c r="M171" s="426"/>
      <c r="N171" s="416"/>
      <c r="O171" s="416"/>
      <c r="P171" s="417"/>
      <c r="Q171" s="129"/>
    </row>
    <row r="172" spans="1:23" ht="44.25" customHeight="1">
      <c r="A172" s="427"/>
      <c r="B172" s="345" t="s">
        <v>156</v>
      </c>
      <c r="C172" s="345" t="s">
        <v>113</v>
      </c>
      <c r="D172" s="319" t="s">
        <v>159</v>
      </c>
      <c r="E172" s="345" t="s">
        <v>156</v>
      </c>
      <c r="F172" s="345" t="s">
        <v>113</v>
      </c>
      <c r="G172" s="319" t="s">
        <v>159</v>
      </c>
      <c r="H172" s="345" t="s">
        <v>156</v>
      </c>
      <c r="I172" s="345" t="s">
        <v>113</v>
      </c>
      <c r="J172" s="319" t="s">
        <v>159</v>
      </c>
      <c r="K172" s="345" t="s">
        <v>156</v>
      </c>
      <c r="L172" s="345" t="s">
        <v>113</v>
      </c>
      <c r="M172" s="319" t="s">
        <v>159</v>
      </c>
      <c r="N172" s="345" t="s">
        <v>156</v>
      </c>
      <c r="O172" s="345" t="s">
        <v>113</v>
      </c>
      <c r="P172" s="349" t="s">
        <v>159</v>
      </c>
      <c r="Q172" s="129"/>
      <c r="R172" s="235"/>
      <c r="S172" s="235"/>
      <c r="T172" s="235"/>
      <c r="U172" s="235"/>
      <c r="V172" s="235"/>
    </row>
    <row r="173" spans="1:23">
      <c r="A173" s="62" t="s">
        <v>65</v>
      </c>
      <c r="B173" s="172">
        <v>585746</v>
      </c>
      <c r="C173" s="172">
        <v>627641</v>
      </c>
      <c r="D173" s="201">
        <v>93.3</v>
      </c>
      <c r="E173" s="172">
        <v>26622</v>
      </c>
      <c r="F173" s="172">
        <v>25022</v>
      </c>
      <c r="G173" s="201">
        <v>106.4</v>
      </c>
      <c r="H173" s="172">
        <v>559124</v>
      </c>
      <c r="I173" s="172">
        <v>602619</v>
      </c>
      <c r="J173" s="201">
        <v>92.8</v>
      </c>
      <c r="K173" s="172">
        <v>1096589</v>
      </c>
      <c r="L173" s="172">
        <v>1117628</v>
      </c>
      <c r="M173" s="201">
        <v>98.1</v>
      </c>
      <c r="N173" s="172">
        <v>1682335</v>
      </c>
      <c r="O173" s="172">
        <v>1745269</v>
      </c>
      <c r="P173" s="201">
        <v>96.4</v>
      </c>
      <c r="Q173" s="129"/>
      <c r="R173" s="369"/>
      <c r="S173" s="363"/>
      <c r="T173" s="369"/>
      <c r="U173" s="363"/>
      <c r="V173" s="363"/>
    </row>
    <row r="174" spans="1:23" s="127" customFormat="1">
      <c r="A174" s="221" t="s">
        <v>66</v>
      </c>
      <c r="B174" s="353">
        <v>48434</v>
      </c>
      <c r="C174" s="353">
        <v>41364</v>
      </c>
      <c r="D174" s="354">
        <v>117.1</v>
      </c>
      <c r="E174" s="353">
        <v>1191</v>
      </c>
      <c r="F174" s="353">
        <v>1305</v>
      </c>
      <c r="G174" s="354">
        <v>91.3</v>
      </c>
      <c r="H174" s="353">
        <v>47243</v>
      </c>
      <c r="I174" s="353">
        <v>40059</v>
      </c>
      <c r="J174" s="354">
        <v>117.9</v>
      </c>
      <c r="K174" s="353">
        <v>59400</v>
      </c>
      <c r="L174" s="353">
        <v>44614</v>
      </c>
      <c r="M174" s="354">
        <v>133.1</v>
      </c>
      <c r="N174" s="355">
        <v>107834</v>
      </c>
      <c r="O174" s="355">
        <v>85978</v>
      </c>
      <c r="P174" s="354">
        <v>125.4</v>
      </c>
      <c r="Q174" s="129"/>
      <c r="R174" s="369"/>
      <c r="S174" s="363"/>
      <c r="T174" s="369"/>
      <c r="U174" s="363"/>
      <c r="V174" s="363"/>
    </row>
    <row r="175" spans="1:23">
      <c r="A175" s="227" t="s">
        <v>67</v>
      </c>
      <c r="B175" s="353">
        <v>5587</v>
      </c>
      <c r="C175" s="353">
        <v>5515</v>
      </c>
      <c r="D175" s="354">
        <v>101.3</v>
      </c>
      <c r="E175" s="353">
        <v>838</v>
      </c>
      <c r="F175" s="353">
        <v>1036</v>
      </c>
      <c r="G175" s="354">
        <v>80.900000000000006</v>
      </c>
      <c r="H175" s="353">
        <v>4749</v>
      </c>
      <c r="I175" s="353">
        <v>4479</v>
      </c>
      <c r="J175" s="354">
        <v>106</v>
      </c>
      <c r="K175" s="353">
        <v>28867</v>
      </c>
      <c r="L175" s="353">
        <v>28116</v>
      </c>
      <c r="M175" s="354">
        <v>102.7</v>
      </c>
      <c r="N175" s="355">
        <v>34454</v>
      </c>
      <c r="O175" s="355">
        <v>33631</v>
      </c>
      <c r="P175" s="354">
        <v>102.4</v>
      </c>
      <c r="Q175" s="129"/>
      <c r="R175" s="369"/>
      <c r="S175" s="363"/>
      <c r="T175" s="369"/>
      <c r="U175" s="363"/>
      <c r="V175" s="363"/>
    </row>
    <row r="176" spans="1:23">
      <c r="A176" s="227" t="s">
        <v>68</v>
      </c>
      <c r="B176" s="353">
        <v>38192</v>
      </c>
      <c r="C176" s="353">
        <v>42194</v>
      </c>
      <c r="D176" s="354">
        <v>90.5</v>
      </c>
      <c r="E176" s="353">
        <v>1777</v>
      </c>
      <c r="F176" s="353">
        <v>1549</v>
      </c>
      <c r="G176" s="354">
        <v>114.7</v>
      </c>
      <c r="H176" s="353">
        <v>36415</v>
      </c>
      <c r="I176" s="353">
        <v>40645</v>
      </c>
      <c r="J176" s="354">
        <v>89.6</v>
      </c>
      <c r="K176" s="353">
        <v>87841</v>
      </c>
      <c r="L176" s="353">
        <v>81033</v>
      </c>
      <c r="M176" s="354">
        <v>108.4</v>
      </c>
      <c r="N176" s="355">
        <v>126033</v>
      </c>
      <c r="O176" s="355">
        <v>123227</v>
      </c>
      <c r="P176" s="354">
        <v>102.3</v>
      </c>
      <c r="Q176" s="129"/>
      <c r="R176" s="369"/>
      <c r="S176" s="363"/>
      <c r="T176" s="369"/>
      <c r="U176" s="363"/>
      <c r="V176" s="363"/>
    </row>
    <row r="177" spans="1:22" s="127" customFormat="1">
      <c r="A177" s="227" t="s">
        <v>69</v>
      </c>
      <c r="B177" s="353">
        <v>40897</v>
      </c>
      <c r="C177" s="353">
        <v>38019</v>
      </c>
      <c r="D177" s="354">
        <v>107.6</v>
      </c>
      <c r="E177" s="353">
        <v>2448</v>
      </c>
      <c r="F177" s="353">
        <v>3133</v>
      </c>
      <c r="G177" s="354">
        <v>78.099999999999994</v>
      </c>
      <c r="H177" s="353">
        <v>38449</v>
      </c>
      <c r="I177" s="353">
        <v>34886</v>
      </c>
      <c r="J177" s="354">
        <v>110.2</v>
      </c>
      <c r="K177" s="353">
        <v>74515</v>
      </c>
      <c r="L177" s="353">
        <v>61569</v>
      </c>
      <c r="M177" s="354">
        <v>121</v>
      </c>
      <c r="N177" s="355">
        <v>115412</v>
      </c>
      <c r="O177" s="355">
        <v>99588</v>
      </c>
      <c r="P177" s="354">
        <v>115.9</v>
      </c>
      <c r="Q177" s="129"/>
      <c r="R177" s="369"/>
      <c r="S177" s="363"/>
      <c r="T177" s="369"/>
      <c r="U177" s="363"/>
      <c r="V177" s="363"/>
    </row>
    <row r="178" spans="1:22">
      <c r="A178" s="227" t="s">
        <v>70</v>
      </c>
      <c r="B178" s="353">
        <v>40509</v>
      </c>
      <c r="C178" s="353">
        <v>39363</v>
      </c>
      <c r="D178" s="354">
        <v>102.9</v>
      </c>
      <c r="E178" s="353">
        <v>534</v>
      </c>
      <c r="F178" s="353">
        <v>609</v>
      </c>
      <c r="G178" s="354">
        <v>87.7</v>
      </c>
      <c r="H178" s="353">
        <v>39975</v>
      </c>
      <c r="I178" s="353">
        <v>38754</v>
      </c>
      <c r="J178" s="354">
        <v>103.2</v>
      </c>
      <c r="K178" s="353">
        <v>72723</v>
      </c>
      <c r="L178" s="353">
        <v>64312</v>
      </c>
      <c r="M178" s="354">
        <v>113.1</v>
      </c>
      <c r="N178" s="355">
        <v>113232</v>
      </c>
      <c r="O178" s="355">
        <v>103675</v>
      </c>
      <c r="P178" s="354">
        <v>109.2</v>
      </c>
      <c r="Q178" s="129"/>
      <c r="R178" s="369"/>
      <c r="S178" s="363"/>
      <c r="T178" s="369"/>
      <c r="U178" s="363"/>
      <c r="V178" s="363"/>
    </row>
    <row r="179" spans="1:22">
      <c r="A179" s="227" t="s">
        <v>71</v>
      </c>
      <c r="B179" s="353">
        <v>57777</v>
      </c>
      <c r="C179" s="353">
        <v>57272</v>
      </c>
      <c r="D179" s="354">
        <v>100.9</v>
      </c>
      <c r="E179" s="353">
        <v>1341</v>
      </c>
      <c r="F179" s="353">
        <v>1506</v>
      </c>
      <c r="G179" s="354">
        <v>89</v>
      </c>
      <c r="H179" s="353">
        <v>56436</v>
      </c>
      <c r="I179" s="353">
        <v>55766</v>
      </c>
      <c r="J179" s="354">
        <v>101.2</v>
      </c>
      <c r="K179" s="353">
        <v>114594</v>
      </c>
      <c r="L179" s="353">
        <v>104615</v>
      </c>
      <c r="M179" s="354">
        <v>109.5</v>
      </c>
      <c r="N179" s="355">
        <v>172371</v>
      </c>
      <c r="O179" s="355">
        <v>161887</v>
      </c>
      <c r="P179" s="354">
        <v>106.5</v>
      </c>
      <c r="Q179" s="129"/>
      <c r="R179" s="369"/>
      <c r="S179" s="363"/>
      <c r="T179" s="369"/>
      <c r="U179" s="363"/>
      <c r="V179" s="363"/>
    </row>
    <row r="180" spans="1:22">
      <c r="A180" s="227" t="s">
        <v>72</v>
      </c>
      <c r="B180" s="353">
        <v>26856</v>
      </c>
      <c r="C180" s="353">
        <v>34339</v>
      </c>
      <c r="D180" s="354">
        <v>78.2</v>
      </c>
      <c r="E180" s="353" t="s">
        <v>118</v>
      </c>
      <c r="F180" s="353">
        <v>100</v>
      </c>
      <c r="G180" s="354" t="s">
        <v>118</v>
      </c>
      <c r="H180" s="353">
        <v>26856</v>
      </c>
      <c r="I180" s="353">
        <v>34239</v>
      </c>
      <c r="J180" s="354">
        <v>78.400000000000006</v>
      </c>
      <c r="K180" s="353">
        <v>65338</v>
      </c>
      <c r="L180" s="353">
        <v>63700</v>
      </c>
      <c r="M180" s="354">
        <v>102.6</v>
      </c>
      <c r="N180" s="355">
        <v>92194</v>
      </c>
      <c r="O180" s="355">
        <v>98039</v>
      </c>
      <c r="P180" s="354">
        <v>94</v>
      </c>
      <c r="Q180" s="129"/>
      <c r="R180" s="369"/>
      <c r="S180" s="363"/>
      <c r="T180" s="369"/>
      <c r="U180" s="363"/>
      <c r="V180" s="363"/>
    </row>
    <row r="181" spans="1:22" s="127" customFormat="1">
      <c r="A181" s="227" t="s">
        <v>73</v>
      </c>
      <c r="B181" s="353">
        <v>60877</v>
      </c>
      <c r="C181" s="353">
        <v>85806</v>
      </c>
      <c r="D181" s="354">
        <v>70.900000000000006</v>
      </c>
      <c r="E181" s="353">
        <v>1748</v>
      </c>
      <c r="F181" s="353">
        <v>1471</v>
      </c>
      <c r="G181" s="354">
        <v>118.8</v>
      </c>
      <c r="H181" s="353">
        <v>59129</v>
      </c>
      <c r="I181" s="353">
        <v>84335</v>
      </c>
      <c r="J181" s="354">
        <v>70.099999999999994</v>
      </c>
      <c r="K181" s="353">
        <v>119512</v>
      </c>
      <c r="L181" s="353">
        <v>150656</v>
      </c>
      <c r="M181" s="354">
        <v>79.3</v>
      </c>
      <c r="N181" s="355">
        <v>180389</v>
      </c>
      <c r="O181" s="355">
        <v>236462</v>
      </c>
      <c r="P181" s="354">
        <v>76.3</v>
      </c>
      <c r="Q181" s="129"/>
      <c r="R181" s="369"/>
      <c r="S181" s="363"/>
      <c r="T181" s="369"/>
      <c r="U181" s="363"/>
      <c r="V181" s="363"/>
    </row>
    <row r="182" spans="1:22">
      <c r="A182" s="227" t="s">
        <v>74</v>
      </c>
      <c r="B182" s="353">
        <v>70453</v>
      </c>
      <c r="C182" s="353">
        <v>73525</v>
      </c>
      <c r="D182" s="354">
        <v>95.8</v>
      </c>
      <c r="E182" s="353">
        <v>1508</v>
      </c>
      <c r="F182" s="353">
        <v>1105</v>
      </c>
      <c r="G182" s="354">
        <v>136.5</v>
      </c>
      <c r="H182" s="353">
        <v>68945</v>
      </c>
      <c r="I182" s="353">
        <v>72420</v>
      </c>
      <c r="J182" s="354">
        <v>95.2</v>
      </c>
      <c r="K182" s="353">
        <v>56819</v>
      </c>
      <c r="L182" s="353">
        <v>60882</v>
      </c>
      <c r="M182" s="354">
        <v>93.3</v>
      </c>
      <c r="N182" s="355">
        <v>127272</v>
      </c>
      <c r="O182" s="355">
        <v>134407</v>
      </c>
      <c r="P182" s="354">
        <v>94.7</v>
      </c>
      <c r="Q182" s="129"/>
      <c r="R182" s="369"/>
      <c r="S182" s="363"/>
      <c r="T182" s="369"/>
      <c r="U182" s="363"/>
      <c r="V182" s="363"/>
    </row>
    <row r="183" spans="1:22">
      <c r="A183" s="227" t="s">
        <v>75</v>
      </c>
      <c r="B183" s="353">
        <v>18575</v>
      </c>
      <c r="C183" s="353">
        <v>18509</v>
      </c>
      <c r="D183" s="354">
        <v>100.4</v>
      </c>
      <c r="E183" s="353">
        <v>1505</v>
      </c>
      <c r="F183" s="353">
        <v>1333</v>
      </c>
      <c r="G183" s="354">
        <v>112.9</v>
      </c>
      <c r="H183" s="353">
        <v>17070</v>
      </c>
      <c r="I183" s="353">
        <v>17176</v>
      </c>
      <c r="J183" s="354">
        <v>99.4</v>
      </c>
      <c r="K183" s="353">
        <v>25363</v>
      </c>
      <c r="L183" s="353">
        <v>30360</v>
      </c>
      <c r="M183" s="354">
        <v>83.5</v>
      </c>
      <c r="N183" s="355">
        <v>43938</v>
      </c>
      <c r="O183" s="355">
        <v>48869</v>
      </c>
      <c r="P183" s="354">
        <v>89.9</v>
      </c>
      <c r="Q183" s="129"/>
      <c r="R183" s="369"/>
      <c r="S183" s="363"/>
      <c r="T183" s="369"/>
      <c r="U183" s="363"/>
      <c r="V183" s="363"/>
    </row>
    <row r="184" spans="1:22">
      <c r="A184" s="227" t="s">
        <v>76</v>
      </c>
      <c r="B184" s="353">
        <v>16704</v>
      </c>
      <c r="C184" s="353">
        <v>17620</v>
      </c>
      <c r="D184" s="354">
        <v>94.8</v>
      </c>
      <c r="E184" s="353">
        <v>254</v>
      </c>
      <c r="F184" s="353">
        <v>213</v>
      </c>
      <c r="G184" s="354">
        <v>119.2</v>
      </c>
      <c r="H184" s="353">
        <v>16450</v>
      </c>
      <c r="I184" s="353">
        <v>17407</v>
      </c>
      <c r="J184" s="354">
        <v>94.5</v>
      </c>
      <c r="K184" s="353">
        <v>103928</v>
      </c>
      <c r="L184" s="353">
        <v>110416</v>
      </c>
      <c r="M184" s="354">
        <v>94.1</v>
      </c>
      <c r="N184" s="355">
        <v>120632</v>
      </c>
      <c r="O184" s="355">
        <v>128036</v>
      </c>
      <c r="P184" s="354">
        <v>94.2</v>
      </c>
      <c r="Q184" s="129"/>
      <c r="R184" s="369"/>
      <c r="S184" s="363"/>
      <c r="T184" s="369"/>
      <c r="U184" s="363"/>
      <c r="V184" s="363"/>
    </row>
    <row r="185" spans="1:22">
      <c r="A185" s="227" t="s">
        <v>77</v>
      </c>
      <c r="B185" s="353">
        <v>26226</v>
      </c>
      <c r="C185" s="353">
        <v>30180</v>
      </c>
      <c r="D185" s="354">
        <v>86.9</v>
      </c>
      <c r="E185" s="353">
        <v>390</v>
      </c>
      <c r="F185" s="353">
        <v>436</v>
      </c>
      <c r="G185" s="354">
        <v>89.4</v>
      </c>
      <c r="H185" s="353">
        <v>25836</v>
      </c>
      <c r="I185" s="353">
        <v>29744</v>
      </c>
      <c r="J185" s="354">
        <v>86.9</v>
      </c>
      <c r="K185" s="353">
        <v>32078</v>
      </c>
      <c r="L185" s="353">
        <v>49288</v>
      </c>
      <c r="M185" s="354">
        <v>65.099999999999994</v>
      </c>
      <c r="N185" s="355">
        <v>58304</v>
      </c>
      <c r="O185" s="355">
        <v>79468</v>
      </c>
      <c r="P185" s="354">
        <v>73.400000000000006</v>
      </c>
      <c r="Q185" s="129"/>
      <c r="R185" s="369"/>
      <c r="S185" s="363"/>
      <c r="T185" s="369"/>
      <c r="U185" s="363"/>
      <c r="V185" s="363"/>
    </row>
    <row r="186" spans="1:22">
      <c r="A186" s="227" t="s">
        <v>78</v>
      </c>
      <c r="B186" s="353">
        <v>28243</v>
      </c>
      <c r="C186" s="353">
        <v>29806</v>
      </c>
      <c r="D186" s="354">
        <v>94.8</v>
      </c>
      <c r="E186" s="353">
        <v>7176</v>
      </c>
      <c r="F186" s="353">
        <v>6011</v>
      </c>
      <c r="G186" s="354">
        <v>119.4</v>
      </c>
      <c r="H186" s="353">
        <v>21067</v>
      </c>
      <c r="I186" s="353">
        <v>23795</v>
      </c>
      <c r="J186" s="354">
        <v>88.5</v>
      </c>
      <c r="K186" s="353">
        <v>30964</v>
      </c>
      <c r="L186" s="353">
        <v>30984</v>
      </c>
      <c r="M186" s="354">
        <v>99.9</v>
      </c>
      <c r="N186" s="355">
        <v>59207</v>
      </c>
      <c r="O186" s="355">
        <v>60790</v>
      </c>
      <c r="P186" s="354">
        <v>97.4</v>
      </c>
      <c r="Q186" s="129"/>
      <c r="R186" s="369"/>
      <c r="S186" s="363"/>
      <c r="T186" s="369"/>
      <c r="U186" s="363"/>
      <c r="V186" s="363"/>
    </row>
    <row r="187" spans="1:22">
      <c r="A187" s="227" t="s">
        <v>79</v>
      </c>
      <c r="B187" s="353">
        <v>1158</v>
      </c>
      <c r="C187" s="353">
        <v>1095</v>
      </c>
      <c r="D187" s="354">
        <v>105.8</v>
      </c>
      <c r="E187" s="353">
        <v>620</v>
      </c>
      <c r="F187" s="353">
        <v>514</v>
      </c>
      <c r="G187" s="354">
        <v>120.6</v>
      </c>
      <c r="H187" s="353">
        <v>538</v>
      </c>
      <c r="I187" s="353">
        <v>581</v>
      </c>
      <c r="J187" s="354">
        <v>92.6</v>
      </c>
      <c r="K187" s="353">
        <v>7369</v>
      </c>
      <c r="L187" s="353">
        <v>7808</v>
      </c>
      <c r="M187" s="354">
        <v>94.4</v>
      </c>
      <c r="N187" s="355">
        <v>8527</v>
      </c>
      <c r="O187" s="355">
        <v>8903</v>
      </c>
      <c r="P187" s="354">
        <v>95.8</v>
      </c>
      <c r="Q187" s="129"/>
      <c r="R187" s="369"/>
      <c r="S187" s="363"/>
      <c r="T187" s="369"/>
      <c r="U187" s="363"/>
      <c r="V187" s="363"/>
    </row>
    <row r="188" spans="1:22">
      <c r="A188" s="227" t="s">
        <v>80</v>
      </c>
      <c r="B188" s="353">
        <v>49546</v>
      </c>
      <c r="C188" s="353">
        <v>51226</v>
      </c>
      <c r="D188" s="354">
        <v>96.7</v>
      </c>
      <c r="E188" s="353">
        <v>4194</v>
      </c>
      <c r="F188" s="353">
        <v>3963</v>
      </c>
      <c r="G188" s="354">
        <v>105.8</v>
      </c>
      <c r="H188" s="353">
        <v>45352</v>
      </c>
      <c r="I188" s="353">
        <v>47263</v>
      </c>
      <c r="J188" s="354">
        <v>96</v>
      </c>
      <c r="K188" s="353">
        <v>134214</v>
      </c>
      <c r="L188" s="353">
        <v>128368</v>
      </c>
      <c r="M188" s="354">
        <v>104.6</v>
      </c>
      <c r="N188" s="355">
        <v>183760</v>
      </c>
      <c r="O188" s="355">
        <v>179594</v>
      </c>
      <c r="P188" s="354">
        <v>102.3</v>
      </c>
      <c r="Q188" s="129"/>
      <c r="R188" s="369"/>
      <c r="S188" s="363"/>
      <c r="T188" s="369"/>
      <c r="U188" s="363"/>
      <c r="V188" s="363"/>
    </row>
    <row r="189" spans="1:22" s="128" customFormat="1" ht="14.25">
      <c r="A189" s="221" t="s">
        <v>81</v>
      </c>
      <c r="B189" s="353">
        <v>24676</v>
      </c>
      <c r="C189" s="353">
        <v>29534</v>
      </c>
      <c r="D189" s="354">
        <v>83.6</v>
      </c>
      <c r="E189" s="353">
        <v>20</v>
      </c>
      <c r="F189" s="353">
        <v>277</v>
      </c>
      <c r="G189" s="354">
        <v>7.2</v>
      </c>
      <c r="H189" s="353">
        <v>24656</v>
      </c>
      <c r="I189" s="353">
        <v>29257</v>
      </c>
      <c r="J189" s="354">
        <v>84.3</v>
      </c>
      <c r="K189" s="353">
        <v>18903</v>
      </c>
      <c r="L189" s="353">
        <v>21822</v>
      </c>
      <c r="M189" s="354">
        <v>86.6</v>
      </c>
      <c r="N189" s="355">
        <v>43579</v>
      </c>
      <c r="O189" s="355">
        <v>51356</v>
      </c>
      <c r="P189" s="354">
        <v>84.9</v>
      </c>
      <c r="Q189" s="129"/>
      <c r="R189" s="369"/>
      <c r="S189" s="363"/>
      <c r="T189" s="369"/>
      <c r="U189" s="363"/>
      <c r="V189" s="363"/>
    </row>
    <row r="190" spans="1:22" s="127" customFormat="1">
      <c r="A190" s="227" t="s">
        <v>82</v>
      </c>
      <c r="B190" s="353">
        <v>30917</v>
      </c>
      <c r="C190" s="353">
        <v>32141</v>
      </c>
      <c r="D190" s="354">
        <v>96.2</v>
      </c>
      <c r="E190" s="353">
        <v>1078</v>
      </c>
      <c r="F190" s="353">
        <v>447</v>
      </c>
      <c r="G190" s="354">
        <v>241.2</v>
      </c>
      <c r="H190" s="353">
        <v>29839</v>
      </c>
      <c r="I190" s="353">
        <v>31694</v>
      </c>
      <c r="J190" s="354">
        <v>94.1</v>
      </c>
      <c r="K190" s="353">
        <v>57534</v>
      </c>
      <c r="L190" s="353">
        <v>73065</v>
      </c>
      <c r="M190" s="354">
        <v>78.7</v>
      </c>
      <c r="N190" s="355">
        <v>88451</v>
      </c>
      <c r="O190" s="355">
        <v>105206</v>
      </c>
      <c r="P190" s="354">
        <v>84.1</v>
      </c>
      <c r="Q190" s="129"/>
      <c r="R190" s="369"/>
      <c r="S190" s="363"/>
      <c r="T190" s="369"/>
      <c r="U190" s="363"/>
      <c r="V190" s="363"/>
    </row>
    <row r="191" spans="1:22">
      <c r="A191" s="227" t="s">
        <v>83</v>
      </c>
      <c r="B191" s="353" t="s">
        <v>118</v>
      </c>
      <c r="C191" s="353" t="s">
        <v>118</v>
      </c>
      <c r="D191" s="354" t="s">
        <v>118</v>
      </c>
      <c r="E191" s="353" t="s">
        <v>118</v>
      </c>
      <c r="F191" s="353" t="s">
        <v>118</v>
      </c>
      <c r="G191" s="354" t="s">
        <v>118</v>
      </c>
      <c r="H191" s="353" t="s">
        <v>118</v>
      </c>
      <c r="I191" s="353" t="s">
        <v>118</v>
      </c>
      <c r="J191" s="354" t="s">
        <v>118</v>
      </c>
      <c r="K191" s="353">
        <v>132</v>
      </c>
      <c r="L191" s="353">
        <v>165</v>
      </c>
      <c r="M191" s="354">
        <v>80</v>
      </c>
      <c r="N191" s="355">
        <v>132</v>
      </c>
      <c r="O191" s="355">
        <v>165</v>
      </c>
      <c r="P191" s="354">
        <v>80</v>
      </c>
      <c r="Q191" s="129"/>
      <c r="R191" s="369"/>
      <c r="S191" s="363"/>
      <c r="T191" s="369"/>
      <c r="U191" s="363"/>
      <c r="V191" s="363"/>
    </row>
    <row r="192" spans="1:22">
      <c r="A192" s="227" t="s">
        <v>84</v>
      </c>
      <c r="B192" s="353" t="s">
        <v>118</v>
      </c>
      <c r="C192" s="353">
        <v>14</v>
      </c>
      <c r="D192" s="354" t="s">
        <v>118</v>
      </c>
      <c r="E192" s="353" t="s">
        <v>118</v>
      </c>
      <c r="F192" s="353">
        <v>14</v>
      </c>
      <c r="G192" s="354" t="s">
        <v>118</v>
      </c>
      <c r="H192" s="353" t="s">
        <v>118</v>
      </c>
      <c r="I192" s="353" t="s">
        <v>118</v>
      </c>
      <c r="J192" s="354" t="s">
        <v>118</v>
      </c>
      <c r="K192" s="353">
        <v>633</v>
      </c>
      <c r="L192" s="353">
        <v>608</v>
      </c>
      <c r="M192" s="354">
        <v>104.1</v>
      </c>
      <c r="N192" s="355">
        <v>633</v>
      </c>
      <c r="O192" s="355">
        <v>622</v>
      </c>
      <c r="P192" s="354">
        <v>101.8</v>
      </c>
      <c r="Q192" s="129"/>
      <c r="R192" s="369"/>
      <c r="S192" s="363"/>
      <c r="T192" s="369"/>
      <c r="U192" s="363"/>
      <c r="V192" s="363"/>
    </row>
    <row r="193" spans="1:24">
      <c r="A193" s="228" t="s">
        <v>85</v>
      </c>
      <c r="B193" s="366">
        <v>119</v>
      </c>
      <c r="C193" s="366">
        <v>119</v>
      </c>
      <c r="D193" s="367">
        <v>100</v>
      </c>
      <c r="E193" s="366" t="s">
        <v>118</v>
      </c>
      <c r="F193" s="366" t="s">
        <v>118</v>
      </c>
      <c r="G193" s="367" t="s">
        <v>118</v>
      </c>
      <c r="H193" s="366">
        <v>119</v>
      </c>
      <c r="I193" s="366">
        <v>119</v>
      </c>
      <c r="J193" s="367">
        <v>100</v>
      </c>
      <c r="K193" s="366">
        <v>5862</v>
      </c>
      <c r="L193" s="366">
        <v>5247</v>
      </c>
      <c r="M193" s="367">
        <v>111.7</v>
      </c>
      <c r="N193" s="368">
        <v>5981</v>
      </c>
      <c r="O193" s="368">
        <v>5366</v>
      </c>
      <c r="P193" s="367">
        <v>111.5</v>
      </c>
      <c r="Q193" s="129"/>
      <c r="R193" s="369"/>
      <c r="S193" s="363"/>
      <c r="T193" s="369"/>
      <c r="U193" s="363"/>
      <c r="V193" s="363"/>
    </row>
    <row r="194" spans="1:24">
      <c r="A194" s="237"/>
      <c r="B194" s="137"/>
      <c r="C194" s="137"/>
      <c r="D194" s="138"/>
      <c r="E194" s="129"/>
      <c r="F194" s="139"/>
      <c r="G194" s="138"/>
      <c r="H194" s="129"/>
      <c r="I194" s="139"/>
      <c r="J194" s="138"/>
      <c r="K194" s="129"/>
      <c r="L194" s="139"/>
      <c r="M194" s="138"/>
      <c r="O194" s="129"/>
      <c r="P194" s="130"/>
      <c r="R194" s="235"/>
      <c r="S194" s="235"/>
      <c r="T194" s="235"/>
      <c r="U194" s="235"/>
      <c r="V194" s="235"/>
    </row>
    <row r="195" spans="1:24">
      <c r="G195" s="184"/>
      <c r="O195" s="235"/>
      <c r="R195" s="235"/>
      <c r="S195" s="235"/>
      <c r="T195" s="235"/>
      <c r="U195" s="235"/>
      <c r="V195" s="235"/>
    </row>
    <row r="196" spans="1:24" ht="24.75" customHeight="1">
      <c r="A196" s="454" t="s">
        <v>171</v>
      </c>
      <c r="B196" s="454"/>
      <c r="C196" s="454"/>
      <c r="D196" s="454"/>
      <c r="E196" s="454"/>
      <c r="F196" s="454"/>
      <c r="G196" s="454"/>
      <c r="H196" s="454"/>
      <c r="I196" s="454"/>
      <c r="J196" s="454"/>
      <c r="K196" s="454"/>
      <c r="L196" s="454"/>
      <c r="M196" s="454"/>
      <c r="N196" s="454"/>
      <c r="O196" s="454"/>
      <c r="P196" s="454"/>
      <c r="R196" s="235"/>
      <c r="S196" s="235"/>
      <c r="T196" s="235"/>
      <c r="U196" s="235"/>
      <c r="V196" s="235"/>
    </row>
    <row r="197" spans="1:24">
      <c r="A197" s="135"/>
      <c r="B197" s="135"/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P197" s="136" t="s">
        <v>103</v>
      </c>
      <c r="R197" s="235"/>
      <c r="S197" s="235"/>
      <c r="T197" s="235"/>
      <c r="U197" s="235"/>
      <c r="V197" s="235"/>
    </row>
    <row r="198" spans="1:24" ht="15.75" customHeight="1">
      <c r="A198" s="427"/>
      <c r="B198" s="416" t="s">
        <v>114</v>
      </c>
      <c r="C198" s="416"/>
      <c r="D198" s="416"/>
      <c r="E198" s="417" t="s">
        <v>60</v>
      </c>
      <c r="F198" s="418"/>
      <c r="G198" s="418"/>
      <c r="H198" s="418"/>
      <c r="I198" s="418"/>
      <c r="J198" s="418"/>
      <c r="K198" s="421" t="s">
        <v>125</v>
      </c>
      <c r="L198" s="422"/>
      <c r="M198" s="423"/>
      <c r="N198" s="416" t="s">
        <v>61</v>
      </c>
      <c r="O198" s="416"/>
      <c r="P198" s="417"/>
      <c r="Q198" s="129"/>
      <c r="R198" s="235"/>
      <c r="S198" s="235"/>
      <c r="T198" s="235"/>
      <c r="U198" s="235"/>
      <c r="V198" s="235"/>
    </row>
    <row r="199" spans="1:24" ht="39" customHeight="1">
      <c r="A199" s="427"/>
      <c r="B199" s="416"/>
      <c r="C199" s="416"/>
      <c r="D199" s="416"/>
      <c r="E199" s="416" t="s">
        <v>59</v>
      </c>
      <c r="F199" s="416"/>
      <c r="G199" s="416"/>
      <c r="H199" s="416" t="s">
        <v>58</v>
      </c>
      <c r="I199" s="416"/>
      <c r="J199" s="416"/>
      <c r="K199" s="424"/>
      <c r="L199" s="425"/>
      <c r="M199" s="426"/>
      <c r="N199" s="416"/>
      <c r="O199" s="416"/>
      <c r="P199" s="417"/>
      <c r="Q199" s="129"/>
    </row>
    <row r="200" spans="1:24" ht="37.5" customHeight="1">
      <c r="A200" s="427"/>
      <c r="B200" s="345" t="s">
        <v>156</v>
      </c>
      <c r="C200" s="345" t="s">
        <v>113</v>
      </c>
      <c r="D200" s="319" t="s">
        <v>159</v>
      </c>
      <c r="E200" s="345" t="s">
        <v>156</v>
      </c>
      <c r="F200" s="345" t="s">
        <v>113</v>
      </c>
      <c r="G200" s="319" t="s">
        <v>159</v>
      </c>
      <c r="H200" s="345" t="s">
        <v>156</v>
      </c>
      <c r="I200" s="345" t="s">
        <v>113</v>
      </c>
      <c r="J200" s="319" t="s">
        <v>159</v>
      </c>
      <c r="K200" s="345" t="s">
        <v>156</v>
      </c>
      <c r="L200" s="345" t="s">
        <v>113</v>
      </c>
      <c r="M200" s="319" t="s">
        <v>159</v>
      </c>
      <c r="N200" s="345" t="s">
        <v>156</v>
      </c>
      <c r="O200" s="345" t="s">
        <v>113</v>
      </c>
      <c r="P200" s="349" t="s">
        <v>159</v>
      </c>
      <c r="Q200" s="129"/>
    </row>
    <row r="201" spans="1:24">
      <c r="A201" s="62" t="s">
        <v>65</v>
      </c>
      <c r="B201" s="207">
        <v>315227</v>
      </c>
      <c r="C201" s="207">
        <v>305359</v>
      </c>
      <c r="D201" s="201">
        <v>103.2</v>
      </c>
      <c r="E201" s="207">
        <v>262410</v>
      </c>
      <c r="F201" s="207">
        <v>264102</v>
      </c>
      <c r="G201" s="371">
        <v>99.4</v>
      </c>
      <c r="H201" s="207">
        <v>52817</v>
      </c>
      <c r="I201" s="207">
        <v>41257</v>
      </c>
      <c r="J201" s="201">
        <v>128</v>
      </c>
      <c r="K201" s="207">
        <v>183476</v>
      </c>
      <c r="L201" s="207">
        <v>199014</v>
      </c>
      <c r="M201" s="201">
        <v>92.2</v>
      </c>
      <c r="N201" s="207">
        <v>498703</v>
      </c>
      <c r="O201" s="207">
        <v>504373</v>
      </c>
      <c r="P201" s="201">
        <v>98.9</v>
      </c>
      <c r="Q201" s="129"/>
      <c r="R201" s="320"/>
      <c r="S201" s="320"/>
      <c r="T201" s="320"/>
      <c r="U201" s="320"/>
      <c r="V201" s="320"/>
      <c r="W201" s="320"/>
      <c r="X201" s="179"/>
    </row>
    <row r="202" spans="1:24" s="127" customFormat="1">
      <c r="A202" s="221" t="s">
        <v>66</v>
      </c>
      <c r="B202" s="172">
        <v>717</v>
      </c>
      <c r="C202" s="172">
        <v>1558</v>
      </c>
      <c r="D202" s="201">
        <v>46</v>
      </c>
      <c r="E202" s="207" t="s">
        <v>118</v>
      </c>
      <c r="F202" s="207" t="s">
        <v>118</v>
      </c>
      <c r="G202" s="201" t="s">
        <v>118</v>
      </c>
      <c r="H202" s="207">
        <v>717</v>
      </c>
      <c r="I202" s="207">
        <v>1558</v>
      </c>
      <c r="J202" s="201">
        <v>46</v>
      </c>
      <c r="K202" s="207">
        <v>4866</v>
      </c>
      <c r="L202" s="207">
        <v>5069</v>
      </c>
      <c r="M202" s="201">
        <v>96</v>
      </c>
      <c r="N202" s="172">
        <v>5583</v>
      </c>
      <c r="O202" s="172">
        <v>6627</v>
      </c>
      <c r="P202" s="201">
        <v>84.2</v>
      </c>
      <c r="Q202" s="129"/>
      <c r="R202" s="320"/>
      <c r="S202" s="320"/>
      <c r="T202" s="320"/>
      <c r="U202" s="320"/>
      <c r="V202" s="320"/>
      <c r="W202" s="320"/>
      <c r="X202" s="179"/>
    </row>
    <row r="203" spans="1:24">
      <c r="A203" s="227" t="s">
        <v>67</v>
      </c>
      <c r="B203" s="172">
        <v>6753</v>
      </c>
      <c r="C203" s="172">
        <v>8680</v>
      </c>
      <c r="D203" s="201">
        <v>77.8</v>
      </c>
      <c r="E203" s="207">
        <v>3838</v>
      </c>
      <c r="F203" s="207">
        <v>5638</v>
      </c>
      <c r="G203" s="201">
        <v>68.099999999999994</v>
      </c>
      <c r="H203" s="207">
        <v>2915</v>
      </c>
      <c r="I203" s="207">
        <v>3042</v>
      </c>
      <c r="J203" s="201">
        <v>95.8</v>
      </c>
      <c r="K203" s="207">
        <v>36170</v>
      </c>
      <c r="L203" s="207">
        <v>43117</v>
      </c>
      <c r="M203" s="201">
        <v>83.9</v>
      </c>
      <c r="N203" s="172">
        <v>42923</v>
      </c>
      <c r="O203" s="172">
        <v>51797</v>
      </c>
      <c r="P203" s="201">
        <v>82.9</v>
      </c>
      <c r="Q203" s="129"/>
      <c r="R203" s="320"/>
      <c r="S203" s="320"/>
      <c r="T203" s="320"/>
      <c r="U203" s="320"/>
      <c r="V203" s="320"/>
      <c r="W203" s="320"/>
      <c r="X203" s="179"/>
    </row>
    <row r="204" spans="1:24">
      <c r="A204" s="227" t="s">
        <v>68</v>
      </c>
      <c r="B204" s="172">
        <v>1086</v>
      </c>
      <c r="C204" s="172">
        <v>1675</v>
      </c>
      <c r="D204" s="201">
        <v>64.8</v>
      </c>
      <c r="E204" s="207" t="s">
        <v>118</v>
      </c>
      <c r="F204" s="207" t="s">
        <v>118</v>
      </c>
      <c r="G204" s="201" t="s">
        <v>118</v>
      </c>
      <c r="H204" s="207">
        <v>1086</v>
      </c>
      <c r="I204" s="207">
        <v>1675</v>
      </c>
      <c r="J204" s="201">
        <v>64.8</v>
      </c>
      <c r="K204" s="207">
        <v>2778</v>
      </c>
      <c r="L204" s="207">
        <v>3918</v>
      </c>
      <c r="M204" s="201">
        <v>70.900000000000006</v>
      </c>
      <c r="N204" s="172">
        <v>3864</v>
      </c>
      <c r="O204" s="172">
        <v>5593</v>
      </c>
      <c r="P204" s="201">
        <v>69.099999999999994</v>
      </c>
      <c r="Q204" s="129"/>
      <c r="R204" s="320"/>
      <c r="S204" s="320"/>
      <c r="T204" s="320"/>
      <c r="U204" s="320"/>
      <c r="V204" s="320"/>
      <c r="W204" s="320"/>
      <c r="X204" s="179"/>
    </row>
    <row r="205" spans="1:24" s="127" customFormat="1">
      <c r="A205" s="227" t="s">
        <v>69</v>
      </c>
      <c r="B205" s="172">
        <v>27532</v>
      </c>
      <c r="C205" s="172">
        <v>19990</v>
      </c>
      <c r="D205" s="201">
        <v>137.69999999999999</v>
      </c>
      <c r="E205" s="207">
        <v>11440</v>
      </c>
      <c r="F205" s="207">
        <v>12254</v>
      </c>
      <c r="G205" s="201">
        <v>93.4</v>
      </c>
      <c r="H205" s="207">
        <v>16092</v>
      </c>
      <c r="I205" s="207">
        <v>7736</v>
      </c>
      <c r="J205" s="201">
        <v>208</v>
      </c>
      <c r="K205" s="207">
        <v>2305</v>
      </c>
      <c r="L205" s="207">
        <v>2559</v>
      </c>
      <c r="M205" s="201">
        <v>90.1</v>
      </c>
      <c r="N205" s="172">
        <v>29837</v>
      </c>
      <c r="O205" s="172">
        <v>22549</v>
      </c>
      <c r="P205" s="201">
        <v>132.30000000000001</v>
      </c>
      <c r="Q205" s="129"/>
      <c r="R205" s="320"/>
      <c r="S205" s="320"/>
      <c r="T205" s="320"/>
      <c r="U205" s="320"/>
      <c r="V205" s="320"/>
      <c r="W205" s="320"/>
      <c r="X205" s="179"/>
    </row>
    <row r="206" spans="1:24">
      <c r="A206" s="227" t="s">
        <v>70</v>
      </c>
      <c r="B206" s="172">
        <v>170</v>
      </c>
      <c r="C206" s="172">
        <v>225</v>
      </c>
      <c r="D206" s="201">
        <v>75.599999999999994</v>
      </c>
      <c r="E206" s="207" t="s">
        <v>118</v>
      </c>
      <c r="F206" s="207">
        <v>225</v>
      </c>
      <c r="G206" s="201" t="s">
        <v>118</v>
      </c>
      <c r="H206" s="207">
        <v>170</v>
      </c>
      <c r="I206" s="207" t="s">
        <v>118</v>
      </c>
      <c r="J206" s="201" t="s">
        <v>118</v>
      </c>
      <c r="K206" s="207">
        <v>29</v>
      </c>
      <c r="L206" s="207">
        <v>100</v>
      </c>
      <c r="M206" s="201">
        <v>29</v>
      </c>
      <c r="N206" s="172">
        <v>199</v>
      </c>
      <c r="O206" s="172">
        <v>325</v>
      </c>
      <c r="P206" s="201">
        <v>61.2</v>
      </c>
      <c r="Q206" s="129"/>
      <c r="R206" s="320"/>
      <c r="S206" s="320"/>
      <c r="T206" s="320"/>
      <c r="U206" s="320"/>
      <c r="V206" s="320"/>
      <c r="W206" s="320"/>
      <c r="X206" s="179"/>
    </row>
    <row r="207" spans="1:24">
      <c r="A207" s="227" t="s">
        <v>71</v>
      </c>
      <c r="B207" s="172">
        <v>6461</v>
      </c>
      <c r="C207" s="172">
        <v>7896</v>
      </c>
      <c r="D207" s="201">
        <v>81.8</v>
      </c>
      <c r="E207" s="207">
        <v>5643</v>
      </c>
      <c r="F207" s="207">
        <v>6856</v>
      </c>
      <c r="G207" s="201">
        <v>82.3</v>
      </c>
      <c r="H207" s="207">
        <v>818</v>
      </c>
      <c r="I207" s="207">
        <v>1040</v>
      </c>
      <c r="J207" s="201">
        <v>78.7</v>
      </c>
      <c r="K207" s="207">
        <v>3533</v>
      </c>
      <c r="L207" s="207">
        <v>4608</v>
      </c>
      <c r="M207" s="201">
        <v>76.7</v>
      </c>
      <c r="N207" s="172">
        <v>9994</v>
      </c>
      <c r="O207" s="172">
        <v>12504</v>
      </c>
      <c r="P207" s="201">
        <v>79.900000000000006</v>
      </c>
      <c r="Q207" s="129"/>
      <c r="R207" s="320"/>
      <c r="S207" s="320"/>
      <c r="T207" s="320"/>
      <c r="U207" s="320"/>
      <c r="V207" s="320"/>
      <c r="W207" s="320"/>
      <c r="X207" s="179"/>
    </row>
    <row r="208" spans="1:24">
      <c r="A208" s="227" t="s">
        <v>72</v>
      </c>
      <c r="B208" s="172">
        <v>1609</v>
      </c>
      <c r="C208" s="172">
        <v>1307</v>
      </c>
      <c r="D208" s="201">
        <v>123.1</v>
      </c>
      <c r="E208" s="207" t="s">
        <v>118</v>
      </c>
      <c r="F208" s="207" t="s">
        <v>118</v>
      </c>
      <c r="G208" s="201" t="s">
        <v>118</v>
      </c>
      <c r="H208" s="207">
        <v>1609</v>
      </c>
      <c r="I208" s="207">
        <v>1307</v>
      </c>
      <c r="J208" s="201">
        <v>123.1</v>
      </c>
      <c r="K208" s="207">
        <v>3215</v>
      </c>
      <c r="L208" s="207">
        <v>2536</v>
      </c>
      <c r="M208" s="201">
        <v>126.8</v>
      </c>
      <c r="N208" s="172">
        <v>4824</v>
      </c>
      <c r="O208" s="172">
        <v>3843</v>
      </c>
      <c r="P208" s="201">
        <v>125.5</v>
      </c>
      <c r="Q208" s="129"/>
      <c r="R208" s="320"/>
      <c r="S208" s="320"/>
      <c r="T208" s="320"/>
      <c r="U208" s="320"/>
      <c r="V208" s="320"/>
      <c r="W208" s="320"/>
      <c r="X208" s="179"/>
    </row>
    <row r="209" spans="1:24" s="127" customFormat="1">
      <c r="A209" s="227" t="s">
        <v>73</v>
      </c>
      <c r="B209" s="172">
        <v>8896</v>
      </c>
      <c r="C209" s="172">
        <v>9639</v>
      </c>
      <c r="D209" s="201">
        <v>92.3</v>
      </c>
      <c r="E209" s="207">
        <v>7655</v>
      </c>
      <c r="F209" s="207">
        <v>8223</v>
      </c>
      <c r="G209" s="201">
        <v>93.1</v>
      </c>
      <c r="H209" s="207">
        <v>1241</v>
      </c>
      <c r="I209" s="207">
        <v>1416</v>
      </c>
      <c r="J209" s="201">
        <v>87.6</v>
      </c>
      <c r="K209" s="207">
        <v>3806</v>
      </c>
      <c r="L209" s="207">
        <v>5637</v>
      </c>
      <c r="M209" s="201">
        <v>67.5</v>
      </c>
      <c r="N209" s="172">
        <v>12702</v>
      </c>
      <c r="O209" s="172">
        <v>15276</v>
      </c>
      <c r="P209" s="201">
        <v>83.2</v>
      </c>
      <c r="Q209" s="129"/>
      <c r="R209" s="320"/>
      <c r="S209" s="320"/>
      <c r="T209" s="320"/>
      <c r="U209" s="320"/>
      <c r="V209" s="320"/>
      <c r="W209" s="320"/>
      <c r="X209" s="179"/>
    </row>
    <row r="210" spans="1:24">
      <c r="A210" s="227" t="s">
        <v>74</v>
      </c>
      <c r="B210" s="172">
        <v>61923</v>
      </c>
      <c r="C210" s="172">
        <v>61365</v>
      </c>
      <c r="D210" s="201">
        <v>100.9</v>
      </c>
      <c r="E210" s="207">
        <v>51869</v>
      </c>
      <c r="F210" s="207">
        <v>53175</v>
      </c>
      <c r="G210" s="201">
        <v>97.5</v>
      </c>
      <c r="H210" s="207">
        <v>10054</v>
      </c>
      <c r="I210" s="207">
        <v>8190</v>
      </c>
      <c r="J210" s="201">
        <v>122.8</v>
      </c>
      <c r="K210" s="207">
        <v>8042</v>
      </c>
      <c r="L210" s="207">
        <v>8387</v>
      </c>
      <c r="M210" s="201">
        <v>95.9</v>
      </c>
      <c r="N210" s="172">
        <v>69965</v>
      </c>
      <c r="O210" s="172">
        <v>69752</v>
      </c>
      <c r="P210" s="201">
        <v>100.3</v>
      </c>
      <c r="Q210" s="129"/>
      <c r="R210" s="320"/>
      <c r="S210" s="320"/>
      <c r="T210" s="320"/>
      <c r="U210" s="320"/>
      <c r="V210" s="320"/>
      <c r="W210" s="320"/>
      <c r="X210" s="179"/>
    </row>
    <row r="211" spans="1:24">
      <c r="A211" s="227" t="s">
        <v>75</v>
      </c>
      <c r="B211" s="172">
        <v>23891</v>
      </c>
      <c r="C211" s="172">
        <v>19992</v>
      </c>
      <c r="D211" s="201">
        <v>119.5</v>
      </c>
      <c r="E211" s="207">
        <v>11859</v>
      </c>
      <c r="F211" s="207">
        <v>12056</v>
      </c>
      <c r="G211" s="201">
        <v>98.4</v>
      </c>
      <c r="H211" s="207">
        <v>12032</v>
      </c>
      <c r="I211" s="207">
        <v>7936</v>
      </c>
      <c r="J211" s="201">
        <v>151.6</v>
      </c>
      <c r="K211" s="207">
        <v>51161</v>
      </c>
      <c r="L211" s="207">
        <v>44298</v>
      </c>
      <c r="M211" s="201">
        <v>115.5</v>
      </c>
      <c r="N211" s="172">
        <v>75052</v>
      </c>
      <c r="O211" s="172">
        <v>64290</v>
      </c>
      <c r="P211" s="201">
        <v>116.7</v>
      </c>
      <c r="Q211" s="129"/>
      <c r="R211" s="320"/>
      <c r="S211" s="320"/>
      <c r="T211" s="320"/>
      <c r="U211" s="320"/>
      <c r="V211" s="320"/>
      <c r="W211" s="320"/>
      <c r="X211" s="179"/>
    </row>
    <row r="212" spans="1:24">
      <c r="A212" s="227" t="s">
        <v>76</v>
      </c>
      <c r="B212" s="172">
        <v>40</v>
      </c>
      <c r="C212" s="172">
        <v>50</v>
      </c>
      <c r="D212" s="201">
        <v>80</v>
      </c>
      <c r="E212" s="207" t="s">
        <v>118</v>
      </c>
      <c r="F212" s="207" t="s">
        <v>118</v>
      </c>
      <c r="G212" s="201" t="s">
        <v>118</v>
      </c>
      <c r="H212" s="207">
        <v>40</v>
      </c>
      <c r="I212" s="207">
        <v>50</v>
      </c>
      <c r="J212" s="201">
        <v>80</v>
      </c>
      <c r="K212" s="207">
        <v>388</v>
      </c>
      <c r="L212" s="207">
        <v>591</v>
      </c>
      <c r="M212" s="201">
        <v>65.7</v>
      </c>
      <c r="N212" s="172">
        <v>428</v>
      </c>
      <c r="O212" s="172">
        <v>641</v>
      </c>
      <c r="P212" s="201">
        <v>66.8</v>
      </c>
      <c r="Q212" s="129"/>
      <c r="R212" s="320"/>
      <c r="S212" s="320"/>
      <c r="T212" s="320"/>
      <c r="U212" s="320"/>
      <c r="V212" s="320"/>
      <c r="W212" s="320"/>
      <c r="X212" s="179"/>
    </row>
    <row r="213" spans="1:24">
      <c r="A213" s="227" t="s">
        <v>78</v>
      </c>
      <c r="B213" s="172">
        <v>75815</v>
      </c>
      <c r="C213" s="172">
        <v>90492</v>
      </c>
      <c r="D213" s="201">
        <v>83.8</v>
      </c>
      <c r="E213" s="207">
        <v>74455</v>
      </c>
      <c r="F213" s="207">
        <v>89196</v>
      </c>
      <c r="G213" s="201">
        <v>83.5</v>
      </c>
      <c r="H213" s="207">
        <v>1360</v>
      </c>
      <c r="I213" s="207">
        <v>1296</v>
      </c>
      <c r="J213" s="201">
        <v>104.9</v>
      </c>
      <c r="K213" s="207">
        <v>8582</v>
      </c>
      <c r="L213" s="207">
        <v>8563</v>
      </c>
      <c r="M213" s="201">
        <v>100.2</v>
      </c>
      <c r="N213" s="172">
        <v>84397</v>
      </c>
      <c r="O213" s="172">
        <v>99055</v>
      </c>
      <c r="P213" s="201">
        <v>85.2</v>
      </c>
      <c r="Q213" s="129"/>
      <c r="R213" s="320"/>
      <c r="S213" s="320"/>
      <c r="T213" s="320"/>
      <c r="U213" s="320"/>
      <c r="V213" s="320"/>
      <c r="W213" s="320"/>
      <c r="X213" s="179"/>
    </row>
    <row r="214" spans="1:24">
      <c r="A214" s="227" t="s">
        <v>79</v>
      </c>
      <c r="B214" s="172">
        <v>89894</v>
      </c>
      <c r="C214" s="172">
        <v>68772</v>
      </c>
      <c r="D214" s="201">
        <v>130.69999999999999</v>
      </c>
      <c r="E214" s="207">
        <v>87280</v>
      </c>
      <c r="F214" s="207">
        <v>65953</v>
      </c>
      <c r="G214" s="201">
        <v>132.30000000000001</v>
      </c>
      <c r="H214" s="207">
        <v>2614</v>
      </c>
      <c r="I214" s="207">
        <v>2819</v>
      </c>
      <c r="J214" s="201">
        <v>92.7</v>
      </c>
      <c r="K214" s="207">
        <v>41658</v>
      </c>
      <c r="L214" s="207">
        <v>45918</v>
      </c>
      <c r="M214" s="201">
        <v>90.7</v>
      </c>
      <c r="N214" s="172">
        <v>131552</v>
      </c>
      <c r="O214" s="172">
        <v>114690</v>
      </c>
      <c r="P214" s="201">
        <v>114.7</v>
      </c>
      <c r="Q214" s="129"/>
      <c r="R214" s="361"/>
      <c r="S214" s="320"/>
      <c r="T214" s="361"/>
      <c r="U214" s="320"/>
      <c r="V214" s="320"/>
      <c r="W214" s="320"/>
      <c r="X214" s="179"/>
    </row>
    <row r="215" spans="1:24">
      <c r="A215" s="227" t="s">
        <v>80</v>
      </c>
      <c r="B215" s="172" t="s">
        <v>118</v>
      </c>
      <c r="C215" s="172" t="s">
        <v>118</v>
      </c>
      <c r="D215" s="201" t="s">
        <v>118</v>
      </c>
      <c r="E215" s="207" t="s">
        <v>118</v>
      </c>
      <c r="F215" s="207" t="s">
        <v>118</v>
      </c>
      <c r="G215" s="201" t="s">
        <v>118</v>
      </c>
      <c r="H215" s="207" t="s">
        <v>118</v>
      </c>
      <c r="I215" s="207" t="s">
        <v>118</v>
      </c>
      <c r="J215" s="201" t="s">
        <v>118</v>
      </c>
      <c r="K215" s="207">
        <v>165</v>
      </c>
      <c r="L215" s="207">
        <v>339</v>
      </c>
      <c r="M215" s="201">
        <v>48.7</v>
      </c>
      <c r="N215" s="172">
        <v>165</v>
      </c>
      <c r="O215" s="172">
        <v>339</v>
      </c>
      <c r="P215" s="201">
        <v>48.7</v>
      </c>
      <c r="Q215" s="129"/>
      <c r="R215" s="320"/>
      <c r="S215" s="320"/>
      <c r="T215" s="320"/>
      <c r="U215" s="320"/>
      <c r="V215" s="320"/>
      <c r="W215" s="320"/>
      <c r="X215" s="179"/>
    </row>
    <row r="216" spans="1:24" s="128" customFormat="1" ht="14.25">
      <c r="A216" s="221" t="s">
        <v>81</v>
      </c>
      <c r="B216" s="172">
        <v>29</v>
      </c>
      <c r="C216" s="172">
        <v>35</v>
      </c>
      <c r="D216" s="201">
        <v>82.9</v>
      </c>
      <c r="E216" s="207" t="s">
        <v>118</v>
      </c>
      <c r="F216" s="207" t="s">
        <v>118</v>
      </c>
      <c r="G216" s="201" t="s">
        <v>118</v>
      </c>
      <c r="H216" s="207">
        <v>29</v>
      </c>
      <c r="I216" s="207">
        <v>35</v>
      </c>
      <c r="J216" s="201">
        <v>82.9</v>
      </c>
      <c r="K216" s="207">
        <v>264</v>
      </c>
      <c r="L216" s="207">
        <v>181</v>
      </c>
      <c r="M216" s="201">
        <v>145.9</v>
      </c>
      <c r="N216" s="172">
        <v>293</v>
      </c>
      <c r="O216" s="172">
        <v>216</v>
      </c>
      <c r="P216" s="201">
        <v>135.6</v>
      </c>
      <c r="Q216" s="129"/>
      <c r="R216" s="320"/>
      <c r="S216" s="320"/>
      <c r="T216" s="320"/>
      <c r="U216" s="320"/>
      <c r="V216" s="320"/>
      <c r="W216" s="320"/>
      <c r="X216" s="179"/>
    </row>
    <row r="217" spans="1:24" s="127" customFormat="1">
      <c r="A217" s="227" t="s">
        <v>82</v>
      </c>
      <c r="B217" s="172">
        <v>9523</v>
      </c>
      <c r="C217" s="172">
        <v>12795</v>
      </c>
      <c r="D217" s="201">
        <v>74.400000000000006</v>
      </c>
      <c r="E217" s="207">
        <v>8283</v>
      </c>
      <c r="F217" s="207">
        <v>10442</v>
      </c>
      <c r="G217" s="201">
        <v>79.3</v>
      </c>
      <c r="H217" s="207">
        <v>1240</v>
      </c>
      <c r="I217" s="207">
        <v>2353</v>
      </c>
      <c r="J217" s="201">
        <v>52.7</v>
      </c>
      <c r="K217" s="207">
        <v>14915</v>
      </c>
      <c r="L217" s="207">
        <v>22093</v>
      </c>
      <c r="M217" s="201">
        <v>67.5</v>
      </c>
      <c r="N217" s="172">
        <v>24438</v>
      </c>
      <c r="O217" s="172">
        <v>34888</v>
      </c>
      <c r="P217" s="201">
        <v>70</v>
      </c>
      <c r="Q217" s="129"/>
      <c r="R217" s="361"/>
      <c r="S217" s="320"/>
      <c r="T217" s="361"/>
      <c r="U217" s="320"/>
      <c r="V217" s="320"/>
      <c r="W217" s="320"/>
      <c r="X217" s="179"/>
    </row>
    <row r="218" spans="1:24">
      <c r="A218" s="227" t="s">
        <v>83</v>
      </c>
      <c r="B218" s="172" t="s">
        <v>118</v>
      </c>
      <c r="C218" s="172" t="s">
        <v>118</v>
      </c>
      <c r="D218" s="201" t="s">
        <v>118</v>
      </c>
      <c r="E218" s="207" t="s">
        <v>118</v>
      </c>
      <c r="F218" s="207" t="s">
        <v>118</v>
      </c>
      <c r="G218" s="201" t="s">
        <v>118</v>
      </c>
      <c r="H218" s="207" t="s">
        <v>118</v>
      </c>
      <c r="I218" s="208" t="s">
        <v>118</v>
      </c>
      <c r="J218" s="201" t="s">
        <v>118</v>
      </c>
      <c r="K218" s="207">
        <v>5</v>
      </c>
      <c r="L218" s="207">
        <v>5</v>
      </c>
      <c r="M218" s="201">
        <v>100</v>
      </c>
      <c r="N218" s="172">
        <v>5</v>
      </c>
      <c r="O218" s="172">
        <v>5</v>
      </c>
      <c r="P218" s="201">
        <v>100</v>
      </c>
      <c r="Q218" s="129"/>
      <c r="R218" s="320"/>
      <c r="S218" s="320"/>
      <c r="T218" s="361"/>
      <c r="U218" s="320"/>
      <c r="V218" s="320"/>
      <c r="W218" s="320"/>
      <c r="X218" s="179"/>
    </row>
    <row r="219" spans="1:24">
      <c r="A219" s="227" t="s">
        <v>84</v>
      </c>
      <c r="B219" s="172">
        <v>88</v>
      </c>
      <c r="C219" s="172">
        <v>84</v>
      </c>
      <c r="D219" s="201">
        <v>104.8</v>
      </c>
      <c r="E219" s="208">
        <v>88</v>
      </c>
      <c r="F219" s="208">
        <v>84</v>
      </c>
      <c r="G219" s="201">
        <v>104.8</v>
      </c>
      <c r="H219" s="208" t="s">
        <v>118</v>
      </c>
      <c r="I219" s="208" t="s">
        <v>118</v>
      </c>
      <c r="J219" s="201" t="s">
        <v>118</v>
      </c>
      <c r="K219" s="207">
        <v>112</v>
      </c>
      <c r="L219" s="207">
        <v>109</v>
      </c>
      <c r="M219" s="201">
        <v>102.8</v>
      </c>
      <c r="N219" s="172">
        <v>200</v>
      </c>
      <c r="O219" s="172">
        <v>193</v>
      </c>
      <c r="P219" s="201">
        <v>103.6</v>
      </c>
      <c r="Q219" s="129"/>
      <c r="S219" s="320"/>
      <c r="T219" s="320"/>
      <c r="U219" s="320"/>
      <c r="V219" s="320"/>
      <c r="W219" s="320"/>
      <c r="X219" s="179"/>
    </row>
    <row r="220" spans="1:24">
      <c r="A220" s="228" t="s">
        <v>85</v>
      </c>
      <c r="B220" s="173">
        <v>800</v>
      </c>
      <c r="C220" s="173">
        <v>804</v>
      </c>
      <c r="D220" s="204">
        <v>99.5</v>
      </c>
      <c r="E220" s="173" t="s">
        <v>118</v>
      </c>
      <c r="F220" s="173" t="s">
        <v>118</v>
      </c>
      <c r="G220" s="204" t="s">
        <v>118</v>
      </c>
      <c r="H220" s="173">
        <v>800</v>
      </c>
      <c r="I220" s="206">
        <v>804</v>
      </c>
      <c r="J220" s="204">
        <v>99.5</v>
      </c>
      <c r="K220" s="173">
        <v>1482</v>
      </c>
      <c r="L220" s="173">
        <v>986</v>
      </c>
      <c r="M220" s="204">
        <v>150.30000000000001</v>
      </c>
      <c r="N220" s="173">
        <v>2282</v>
      </c>
      <c r="O220" s="173">
        <v>1790</v>
      </c>
      <c r="P220" s="204">
        <v>127.5</v>
      </c>
      <c r="Q220" s="129"/>
      <c r="S220" s="320"/>
      <c r="U220" s="320"/>
      <c r="V220" s="320"/>
      <c r="W220" s="320"/>
      <c r="X220" s="179"/>
    </row>
    <row r="221" spans="1:24">
      <c r="A221" s="227"/>
      <c r="B221" s="172"/>
      <c r="C221" s="172"/>
      <c r="D221" s="201"/>
      <c r="E221" s="172"/>
      <c r="F221" s="172"/>
      <c r="G221" s="201"/>
      <c r="H221" s="172"/>
      <c r="I221" s="172"/>
      <c r="J221" s="201"/>
      <c r="K221" s="172"/>
      <c r="L221" s="172"/>
      <c r="M221" s="201"/>
      <c r="N221" s="172"/>
      <c r="O221" s="172"/>
      <c r="P221" s="201"/>
      <c r="Q221" s="129"/>
    </row>
    <row r="222" spans="1:24">
      <c r="A222" s="464" t="s">
        <v>172</v>
      </c>
      <c r="B222" s="464"/>
      <c r="C222" s="464"/>
      <c r="D222" s="464"/>
      <c r="E222" s="464"/>
      <c r="F222" s="464"/>
      <c r="G222" s="464"/>
      <c r="H222" s="464"/>
      <c r="I222" s="464"/>
      <c r="J222" s="464"/>
      <c r="K222" s="464"/>
      <c r="L222" s="464"/>
      <c r="M222" s="464"/>
      <c r="N222" s="464"/>
      <c r="O222" s="464"/>
      <c r="P222" s="464"/>
    </row>
    <row r="223" spans="1:24">
      <c r="A223" s="135"/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P223" s="136" t="s">
        <v>103</v>
      </c>
    </row>
    <row r="224" spans="1:24" ht="12.75" customHeight="1">
      <c r="A224" s="427"/>
      <c r="B224" s="416" t="s">
        <v>114</v>
      </c>
      <c r="C224" s="416"/>
      <c r="D224" s="416"/>
      <c r="E224" s="417" t="s">
        <v>60</v>
      </c>
      <c r="F224" s="418"/>
      <c r="G224" s="418"/>
      <c r="H224" s="418"/>
      <c r="I224" s="418"/>
      <c r="J224" s="418"/>
      <c r="K224" s="421" t="s">
        <v>125</v>
      </c>
      <c r="L224" s="422"/>
      <c r="M224" s="423"/>
      <c r="N224" s="416" t="s">
        <v>61</v>
      </c>
      <c r="O224" s="416"/>
      <c r="P224" s="417"/>
    </row>
    <row r="225" spans="1:23" ht="36" customHeight="1">
      <c r="A225" s="427"/>
      <c r="B225" s="416"/>
      <c r="C225" s="416"/>
      <c r="D225" s="416"/>
      <c r="E225" s="416" t="s">
        <v>59</v>
      </c>
      <c r="F225" s="416"/>
      <c r="G225" s="416"/>
      <c r="H225" s="416" t="s">
        <v>58</v>
      </c>
      <c r="I225" s="416"/>
      <c r="J225" s="416"/>
      <c r="K225" s="424"/>
      <c r="L225" s="425"/>
      <c r="M225" s="426"/>
      <c r="N225" s="416"/>
      <c r="O225" s="416"/>
      <c r="P225" s="417"/>
      <c r="Q225" s="129"/>
    </row>
    <row r="226" spans="1:23" ht="36.75" customHeight="1">
      <c r="A226" s="427"/>
      <c r="B226" s="345" t="s">
        <v>156</v>
      </c>
      <c r="C226" s="345" t="s">
        <v>113</v>
      </c>
      <c r="D226" s="319" t="s">
        <v>159</v>
      </c>
      <c r="E226" s="345" t="s">
        <v>156</v>
      </c>
      <c r="F226" s="345" t="s">
        <v>113</v>
      </c>
      <c r="G226" s="319" t="s">
        <v>159</v>
      </c>
      <c r="H226" s="345" t="s">
        <v>156</v>
      </c>
      <c r="I226" s="345" t="s">
        <v>113</v>
      </c>
      <c r="J226" s="319" t="s">
        <v>159</v>
      </c>
      <c r="K226" s="345" t="s">
        <v>156</v>
      </c>
      <c r="L226" s="345" t="s">
        <v>113</v>
      </c>
      <c r="M226" s="319" t="s">
        <v>159</v>
      </c>
      <c r="N226" s="345" t="s">
        <v>156</v>
      </c>
      <c r="O226" s="345" t="s">
        <v>113</v>
      </c>
      <c r="P226" s="349" t="s">
        <v>159</v>
      </c>
      <c r="Q226" s="129"/>
      <c r="R226" s="235"/>
      <c r="S226" s="235"/>
      <c r="T226" s="235"/>
      <c r="U226" s="235"/>
      <c r="V226" s="235"/>
    </row>
    <row r="227" spans="1:23">
      <c r="A227" s="62" t="s">
        <v>65</v>
      </c>
      <c r="B227" s="207">
        <v>2646607</v>
      </c>
      <c r="C227" s="207">
        <v>2325914</v>
      </c>
      <c r="D227" s="201">
        <v>113.8</v>
      </c>
      <c r="E227" s="207">
        <v>380929</v>
      </c>
      <c r="F227" s="207">
        <v>348764</v>
      </c>
      <c r="G227" s="201">
        <v>109.2</v>
      </c>
      <c r="H227" s="207">
        <v>2265678</v>
      </c>
      <c r="I227" s="207">
        <v>1977150</v>
      </c>
      <c r="J227" s="201">
        <v>114.6</v>
      </c>
      <c r="K227" s="207">
        <v>1662818</v>
      </c>
      <c r="L227" s="207">
        <v>1516014</v>
      </c>
      <c r="M227" s="201">
        <v>109.7</v>
      </c>
      <c r="N227" s="207">
        <v>4309425</v>
      </c>
      <c r="O227" s="207">
        <v>3841928</v>
      </c>
      <c r="P227" s="201">
        <v>112.2</v>
      </c>
      <c r="Q227" s="129"/>
      <c r="R227" s="369"/>
      <c r="S227" s="363"/>
      <c r="T227" s="369"/>
      <c r="U227" s="370"/>
      <c r="V227" s="235"/>
      <c r="W227" s="179"/>
    </row>
    <row r="228" spans="1:23">
      <c r="A228" s="221" t="s">
        <v>66</v>
      </c>
      <c r="B228" s="172">
        <v>282595</v>
      </c>
      <c r="C228" s="172">
        <v>271180</v>
      </c>
      <c r="D228" s="201">
        <v>104.2</v>
      </c>
      <c r="E228" s="207">
        <v>18452</v>
      </c>
      <c r="F228" s="207">
        <v>16154</v>
      </c>
      <c r="G228" s="201">
        <v>114.2</v>
      </c>
      <c r="H228" s="207">
        <v>264143</v>
      </c>
      <c r="I228" s="207">
        <v>255026</v>
      </c>
      <c r="J228" s="201">
        <v>103.6</v>
      </c>
      <c r="K228" s="207">
        <v>105955</v>
      </c>
      <c r="L228" s="207">
        <v>95582</v>
      </c>
      <c r="M228" s="201">
        <v>110.9</v>
      </c>
      <c r="N228" s="172">
        <v>388550</v>
      </c>
      <c r="O228" s="172">
        <v>366762</v>
      </c>
      <c r="P228" s="201">
        <v>105.9</v>
      </c>
      <c r="Q228" s="129"/>
      <c r="R228" s="369"/>
      <c r="S228" s="363"/>
      <c r="T228" s="369"/>
      <c r="U228" s="370"/>
      <c r="V228" s="235"/>
      <c r="W228" s="179"/>
    </row>
    <row r="229" spans="1:23" s="127" customFormat="1">
      <c r="A229" s="227" t="s">
        <v>67</v>
      </c>
      <c r="B229" s="172">
        <v>147062</v>
      </c>
      <c r="C229" s="172">
        <v>142747</v>
      </c>
      <c r="D229" s="201">
        <v>103</v>
      </c>
      <c r="E229" s="207">
        <v>74106</v>
      </c>
      <c r="F229" s="207">
        <v>72635</v>
      </c>
      <c r="G229" s="201">
        <v>102</v>
      </c>
      <c r="H229" s="207">
        <v>72956</v>
      </c>
      <c r="I229" s="207">
        <v>70112</v>
      </c>
      <c r="J229" s="201">
        <v>104.1</v>
      </c>
      <c r="K229" s="207">
        <v>110767</v>
      </c>
      <c r="L229" s="207">
        <v>98285</v>
      </c>
      <c r="M229" s="201">
        <v>112.7</v>
      </c>
      <c r="N229" s="172">
        <v>257829</v>
      </c>
      <c r="O229" s="172">
        <v>241032</v>
      </c>
      <c r="P229" s="201">
        <v>107</v>
      </c>
      <c r="Q229" s="129"/>
      <c r="R229" s="369"/>
      <c r="S229" s="363"/>
      <c r="T229" s="369"/>
      <c r="U229" s="370"/>
      <c r="V229" s="372"/>
      <c r="W229" s="179"/>
    </row>
    <row r="230" spans="1:23">
      <c r="A230" s="227" t="s">
        <v>68</v>
      </c>
      <c r="B230" s="172">
        <v>290200</v>
      </c>
      <c r="C230" s="172">
        <v>227894</v>
      </c>
      <c r="D230" s="201">
        <v>127.3</v>
      </c>
      <c r="E230" s="207">
        <v>30777</v>
      </c>
      <c r="F230" s="207">
        <v>29327</v>
      </c>
      <c r="G230" s="201">
        <v>104.9</v>
      </c>
      <c r="H230" s="207">
        <v>259423</v>
      </c>
      <c r="I230" s="207">
        <v>198567</v>
      </c>
      <c r="J230" s="201">
        <v>130.6</v>
      </c>
      <c r="K230" s="207">
        <v>67572</v>
      </c>
      <c r="L230" s="207">
        <v>53346</v>
      </c>
      <c r="M230" s="201">
        <v>126.7</v>
      </c>
      <c r="N230" s="172">
        <v>357772</v>
      </c>
      <c r="O230" s="172">
        <v>281240</v>
      </c>
      <c r="P230" s="201">
        <v>127.2</v>
      </c>
      <c r="Q230" s="129"/>
      <c r="R230" s="369"/>
      <c r="S230" s="363"/>
      <c r="T230" s="369"/>
      <c r="U230" s="370"/>
      <c r="V230" s="235"/>
      <c r="W230" s="179"/>
    </row>
    <row r="231" spans="1:23">
      <c r="A231" s="227" t="s">
        <v>69</v>
      </c>
      <c r="B231" s="172">
        <v>138767</v>
      </c>
      <c r="C231" s="172">
        <v>98102</v>
      </c>
      <c r="D231" s="201">
        <v>141.5</v>
      </c>
      <c r="E231" s="207">
        <v>21145</v>
      </c>
      <c r="F231" s="207">
        <v>17874</v>
      </c>
      <c r="G231" s="201">
        <v>118.3</v>
      </c>
      <c r="H231" s="207">
        <v>117622</v>
      </c>
      <c r="I231" s="207">
        <v>80228</v>
      </c>
      <c r="J231" s="201">
        <v>146.6</v>
      </c>
      <c r="K231" s="207">
        <v>90940</v>
      </c>
      <c r="L231" s="207">
        <v>70334</v>
      </c>
      <c r="M231" s="201">
        <v>129.30000000000001</v>
      </c>
      <c r="N231" s="172">
        <v>229707</v>
      </c>
      <c r="O231" s="172">
        <v>168436</v>
      </c>
      <c r="P231" s="201">
        <v>136.4</v>
      </c>
      <c r="Q231" s="129"/>
      <c r="R231" s="369"/>
      <c r="S231" s="363"/>
      <c r="T231" s="369"/>
      <c r="U231" s="370"/>
      <c r="V231" s="235"/>
      <c r="W231" s="179"/>
    </row>
    <row r="232" spans="1:23" s="127" customFormat="1">
      <c r="A232" s="227" t="s">
        <v>70</v>
      </c>
      <c r="B232" s="172">
        <v>87708</v>
      </c>
      <c r="C232" s="172">
        <v>63027</v>
      </c>
      <c r="D232" s="201">
        <v>139.19999999999999</v>
      </c>
      <c r="E232" s="207">
        <v>2101</v>
      </c>
      <c r="F232" s="207">
        <v>2254</v>
      </c>
      <c r="G232" s="201">
        <v>93.2</v>
      </c>
      <c r="H232" s="207">
        <v>85607</v>
      </c>
      <c r="I232" s="207">
        <v>60773</v>
      </c>
      <c r="J232" s="201">
        <v>140.9</v>
      </c>
      <c r="K232" s="207">
        <v>54567</v>
      </c>
      <c r="L232" s="207">
        <v>38927</v>
      </c>
      <c r="M232" s="201">
        <v>140.19999999999999</v>
      </c>
      <c r="N232" s="172">
        <v>142275</v>
      </c>
      <c r="O232" s="172">
        <v>101954</v>
      </c>
      <c r="P232" s="201">
        <v>139.5</v>
      </c>
      <c r="Q232" s="129"/>
      <c r="R232" s="369"/>
      <c r="S232" s="363"/>
      <c r="T232" s="369"/>
      <c r="U232" s="370"/>
      <c r="V232" s="372"/>
      <c r="W232" s="179"/>
    </row>
    <row r="233" spans="1:23">
      <c r="A233" s="227" t="s">
        <v>71</v>
      </c>
      <c r="B233" s="172">
        <v>241862</v>
      </c>
      <c r="C233" s="172">
        <v>206338</v>
      </c>
      <c r="D233" s="201">
        <v>117.2</v>
      </c>
      <c r="E233" s="207">
        <v>19118</v>
      </c>
      <c r="F233" s="207">
        <v>17191</v>
      </c>
      <c r="G233" s="201">
        <v>111.2</v>
      </c>
      <c r="H233" s="207">
        <v>222744</v>
      </c>
      <c r="I233" s="207">
        <v>189147</v>
      </c>
      <c r="J233" s="201">
        <v>117.8</v>
      </c>
      <c r="K233" s="207">
        <v>67976</v>
      </c>
      <c r="L233" s="207">
        <v>57872</v>
      </c>
      <c r="M233" s="201">
        <v>117.5</v>
      </c>
      <c r="N233" s="172">
        <v>309838</v>
      </c>
      <c r="O233" s="172">
        <v>264210</v>
      </c>
      <c r="P233" s="201">
        <v>117.3</v>
      </c>
      <c r="Q233" s="129"/>
      <c r="R233" s="369"/>
      <c r="S233" s="363"/>
      <c r="T233" s="369"/>
      <c r="U233" s="370"/>
      <c r="V233" s="235"/>
      <c r="W233" s="179"/>
    </row>
    <row r="234" spans="1:23">
      <c r="A234" s="227" t="s">
        <v>72</v>
      </c>
      <c r="B234" s="172">
        <v>86976</v>
      </c>
      <c r="C234" s="172">
        <v>68472</v>
      </c>
      <c r="D234" s="201">
        <v>127</v>
      </c>
      <c r="E234" s="207">
        <v>2999</v>
      </c>
      <c r="F234" s="207">
        <v>2794</v>
      </c>
      <c r="G234" s="201">
        <v>107.3</v>
      </c>
      <c r="H234" s="207">
        <v>83977</v>
      </c>
      <c r="I234" s="207">
        <v>65678</v>
      </c>
      <c r="J234" s="201">
        <v>127.9</v>
      </c>
      <c r="K234" s="207">
        <v>83175</v>
      </c>
      <c r="L234" s="207">
        <v>96621</v>
      </c>
      <c r="M234" s="201">
        <v>86.1</v>
      </c>
      <c r="N234" s="172">
        <v>170151</v>
      </c>
      <c r="O234" s="172">
        <v>165093</v>
      </c>
      <c r="P234" s="201">
        <v>103.1</v>
      </c>
      <c r="Q234" s="129"/>
      <c r="R234" s="369"/>
      <c r="S234" s="363"/>
      <c r="T234" s="369"/>
      <c r="U234" s="370"/>
      <c r="V234" s="235"/>
      <c r="W234" s="179"/>
    </row>
    <row r="235" spans="1:23">
      <c r="A235" s="227" t="s">
        <v>73</v>
      </c>
      <c r="B235" s="172">
        <v>128113</v>
      </c>
      <c r="C235" s="172">
        <v>117054</v>
      </c>
      <c r="D235" s="201">
        <v>109.4</v>
      </c>
      <c r="E235" s="207">
        <v>19644</v>
      </c>
      <c r="F235" s="207">
        <v>20917</v>
      </c>
      <c r="G235" s="201">
        <v>93.9</v>
      </c>
      <c r="H235" s="207">
        <v>108469</v>
      </c>
      <c r="I235" s="207">
        <v>96137</v>
      </c>
      <c r="J235" s="201">
        <v>112.8</v>
      </c>
      <c r="K235" s="207">
        <v>75735</v>
      </c>
      <c r="L235" s="207">
        <v>72610</v>
      </c>
      <c r="M235" s="201">
        <v>104.3</v>
      </c>
      <c r="N235" s="172">
        <v>203848</v>
      </c>
      <c r="O235" s="172">
        <v>189664</v>
      </c>
      <c r="P235" s="201">
        <v>107.5</v>
      </c>
      <c r="Q235" s="129"/>
      <c r="R235" s="369"/>
      <c r="S235" s="363"/>
      <c r="T235" s="369"/>
      <c r="U235" s="370"/>
      <c r="V235" s="235"/>
      <c r="W235" s="179"/>
    </row>
    <row r="236" spans="1:23" s="127" customFormat="1">
      <c r="A236" s="227" t="s">
        <v>74</v>
      </c>
      <c r="B236" s="172">
        <v>257185</v>
      </c>
      <c r="C236" s="172">
        <v>227443</v>
      </c>
      <c r="D236" s="201">
        <v>113.1</v>
      </c>
      <c r="E236" s="207">
        <v>35511</v>
      </c>
      <c r="F236" s="207">
        <v>32679</v>
      </c>
      <c r="G236" s="201">
        <v>108.7</v>
      </c>
      <c r="H236" s="207">
        <v>221674</v>
      </c>
      <c r="I236" s="207">
        <v>194764</v>
      </c>
      <c r="J236" s="201">
        <v>113.8</v>
      </c>
      <c r="K236" s="207">
        <v>108538</v>
      </c>
      <c r="L236" s="207">
        <v>96478</v>
      </c>
      <c r="M236" s="201">
        <v>112.5</v>
      </c>
      <c r="N236" s="172">
        <v>365723</v>
      </c>
      <c r="O236" s="172">
        <v>323921</v>
      </c>
      <c r="P236" s="201">
        <v>112.9</v>
      </c>
      <c r="Q236" s="129"/>
      <c r="R236" s="369"/>
      <c r="S236" s="363"/>
      <c r="T236" s="369"/>
      <c r="U236" s="370"/>
      <c r="V236" s="372"/>
      <c r="W236" s="179"/>
    </row>
    <row r="237" spans="1:23">
      <c r="A237" s="227" t="s">
        <v>75</v>
      </c>
      <c r="B237" s="172">
        <v>104641</v>
      </c>
      <c r="C237" s="172">
        <v>94734</v>
      </c>
      <c r="D237" s="201">
        <v>110.5</v>
      </c>
      <c r="E237" s="207">
        <v>33609</v>
      </c>
      <c r="F237" s="207">
        <v>31127</v>
      </c>
      <c r="G237" s="201">
        <v>108</v>
      </c>
      <c r="H237" s="207">
        <v>71032</v>
      </c>
      <c r="I237" s="207">
        <v>63607</v>
      </c>
      <c r="J237" s="201">
        <v>111.7</v>
      </c>
      <c r="K237" s="207">
        <v>66099</v>
      </c>
      <c r="L237" s="207">
        <v>68701</v>
      </c>
      <c r="M237" s="201">
        <v>96.2</v>
      </c>
      <c r="N237" s="172">
        <v>170740</v>
      </c>
      <c r="O237" s="172">
        <v>163435</v>
      </c>
      <c r="P237" s="201">
        <v>104.5</v>
      </c>
      <c r="Q237" s="129"/>
      <c r="R237" s="369"/>
      <c r="S237" s="363"/>
      <c r="T237" s="369"/>
      <c r="U237" s="370"/>
      <c r="V237" s="235"/>
      <c r="W237" s="179"/>
    </row>
    <row r="238" spans="1:23">
      <c r="A238" s="227" t="s">
        <v>76</v>
      </c>
      <c r="B238" s="172">
        <v>128458</v>
      </c>
      <c r="C238" s="172">
        <v>122072</v>
      </c>
      <c r="D238" s="201">
        <v>105.2</v>
      </c>
      <c r="E238" s="207">
        <v>6397</v>
      </c>
      <c r="F238" s="207">
        <v>6138</v>
      </c>
      <c r="G238" s="201">
        <v>104.2</v>
      </c>
      <c r="H238" s="207">
        <v>122061</v>
      </c>
      <c r="I238" s="207">
        <v>115934</v>
      </c>
      <c r="J238" s="201">
        <v>105.3</v>
      </c>
      <c r="K238" s="207">
        <v>128776</v>
      </c>
      <c r="L238" s="207">
        <v>130148</v>
      </c>
      <c r="M238" s="201">
        <v>98.9</v>
      </c>
      <c r="N238" s="172">
        <v>257234</v>
      </c>
      <c r="O238" s="172">
        <v>252220</v>
      </c>
      <c r="P238" s="201">
        <v>102</v>
      </c>
      <c r="Q238" s="129"/>
      <c r="R238" s="369"/>
      <c r="S238" s="363"/>
      <c r="T238" s="369"/>
      <c r="U238" s="370"/>
      <c r="V238" s="235"/>
      <c r="W238" s="179"/>
    </row>
    <row r="239" spans="1:23">
      <c r="A239" s="227" t="s">
        <v>77</v>
      </c>
      <c r="B239" s="172">
        <v>74880</v>
      </c>
      <c r="C239" s="172">
        <v>66719</v>
      </c>
      <c r="D239" s="201">
        <v>112.2</v>
      </c>
      <c r="E239" s="207">
        <v>2053</v>
      </c>
      <c r="F239" s="207">
        <v>941</v>
      </c>
      <c r="G239" s="201">
        <v>218.2</v>
      </c>
      <c r="H239" s="207">
        <v>72827</v>
      </c>
      <c r="I239" s="207">
        <v>65778</v>
      </c>
      <c r="J239" s="201">
        <v>110.7</v>
      </c>
      <c r="K239" s="207">
        <v>54342</v>
      </c>
      <c r="L239" s="207">
        <v>63878</v>
      </c>
      <c r="M239" s="201">
        <v>85.1</v>
      </c>
      <c r="N239" s="172">
        <v>129222</v>
      </c>
      <c r="O239" s="172">
        <v>130597</v>
      </c>
      <c r="P239" s="201">
        <v>98.9</v>
      </c>
      <c r="Q239" s="129"/>
      <c r="R239" s="369"/>
      <c r="S239" s="363"/>
      <c r="T239" s="369"/>
      <c r="U239" s="370"/>
      <c r="V239" s="235"/>
      <c r="W239" s="179"/>
    </row>
    <row r="240" spans="1:23">
      <c r="A240" s="227" t="s">
        <v>78</v>
      </c>
      <c r="B240" s="172">
        <v>195375</v>
      </c>
      <c r="C240" s="172">
        <v>164885</v>
      </c>
      <c r="D240" s="201">
        <v>118.5</v>
      </c>
      <c r="E240" s="207">
        <v>35612</v>
      </c>
      <c r="F240" s="207">
        <v>26435</v>
      </c>
      <c r="G240" s="201">
        <v>134.69999999999999</v>
      </c>
      <c r="H240" s="207">
        <v>159763</v>
      </c>
      <c r="I240" s="207">
        <v>138450</v>
      </c>
      <c r="J240" s="201">
        <v>115.4</v>
      </c>
      <c r="K240" s="207">
        <v>92371</v>
      </c>
      <c r="L240" s="207">
        <v>70028</v>
      </c>
      <c r="M240" s="201">
        <v>131.9</v>
      </c>
      <c r="N240" s="172">
        <v>287746</v>
      </c>
      <c r="O240" s="172">
        <v>234913</v>
      </c>
      <c r="P240" s="201">
        <v>122.5</v>
      </c>
      <c r="Q240" s="129"/>
      <c r="R240" s="369"/>
      <c r="S240" s="363"/>
      <c r="T240" s="369"/>
      <c r="U240" s="370"/>
      <c r="V240" s="235"/>
      <c r="W240" s="179"/>
    </row>
    <row r="241" spans="1:23">
      <c r="A241" s="227" t="s">
        <v>79</v>
      </c>
      <c r="B241" s="172">
        <v>68878</v>
      </c>
      <c r="C241" s="172">
        <v>66810</v>
      </c>
      <c r="D241" s="201">
        <v>103.1</v>
      </c>
      <c r="E241" s="207">
        <v>26831</v>
      </c>
      <c r="F241" s="207">
        <v>23680</v>
      </c>
      <c r="G241" s="201">
        <v>113.3</v>
      </c>
      <c r="H241" s="207">
        <v>42047</v>
      </c>
      <c r="I241" s="207">
        <v>43130</v>
      </c>
      <c r="J241" s="201">
        <v>97.5</v>
      </c>
      <c r="K241" s="207">
        <v>74469</v>
      </c>
      <c r="L241" s="207">
        <v>74781</v>
      </c>
      <c r="M241" s="201">
        <v>99.6</v>
      </c>
      <c r="N241" s="172">
        <v>143347</v>
      </c>
      <c r="O241" s="172">
        <v>141591</v>
      </c>
      <c r="P241" s="201">
        <v>101.2</v>
      </c>
      <c r="Q241" s="129"/>
      <c r="R241" s="369"/>
      <c r="S241" s="363"/>
      <c r="T241" s="369"/>
      <c r="U241" s="370"/>
      <c r="V241" s="235"/>
      <c r="W241" s="179"/>
    </row>
    <row r="242" spans="1:23">
      <c r="A242" s="227" t="s">
        <v>80</v>
      </c>
      <c r="B242" s="172">
        <v>141734</v>
      </c>
      <c r="C242" s="172">
        <v>128509</v>
      </c>
      <c r="D242" s="201">
        <v>110.3</v>
      </c>
      <c r="E242" s="207">
        <v>32741</v>
      </c>
      <c r="F242" s="207">
        <v>31274</v>
      </c>
      <c r="G242" s="201">
        <v>104.7</v>
      </c>
      <c r="H242" s="207">
        <v>108993</v>
      </c>
      <c r="I242" s="207">
        <v>97235</v>
      </c>
      <c r="J242" s="201">
        <v>112.1</v>
      </c>
      <c r="K242" s="207">
        <v>328321</v>
      </c>
      <c r="L242" s="207">
        <v>278558</v>
      </c>
      <c r="M242" s="201">
        <v>117.9</v>
      </c>
      <c r="N242" s="172">
        <v>470055</v>
      </c>
      <c r="O242" s="172">
        <v>407067</v>
      </c>
      <c r="P242" s="201">
        <v>115.5</v>
      </c>
      <c r="Q242" s="129"/>
      <c r="R242" s="369"/>
      <c r="S242" s="363"/>
      <c r="T242" s="369"/>
      <c r="U242" s="370"/>
      <c r="V242" s="235"/>
      <c r="W242" s="179"/>
    </row>
    <row r="243" spans="1:23">
      <c r="A243" s="221" t="s">
        <v>81</v>
      </c>
      <c r="B243" s="172">
        <v>137111</v>
      </c>
      <c r="C243" s="172">
        <v>133947</v>
      </c>
      <c r="D243" s="201">
        <v>102.4</v>
      </c>
      <c r="E243" s="207">
        <v>5385</v>
      </c>
      <c r="F243" s="207">
        <v>4244</v>
      </c>
      <c r="G243" s="201">
        <v>126.9</v>
      </c>
      <c r="H243" s="207">
        <v>131726</v>
      </c>
      <c r="I243" s="207">
        <v>129703</v>
      </c>
      <c r="J243" s="201">
        <v>101.6</v>
      </c>
      <c r="K243" s="207">
        <v>41321</v>
      </c>
      <c r="L243" s="207">
        <v>43076</v>
      </c>
      <c r="M243" s="201">
        <v>95.9</v>
      </c>
      <c r="N243" s="172">
        <v>178432</v>
      </c>
      <c r="O243" s="172">
        <v>177023</v>
      </c>
      <c r="P243" s="201">
        <v>100.8</v>
      </c>
      <c r="Q243" s="129"/>
      <c r="R243" s="369"/>
      <c r="S243" s="363"/>
      <c r="T243" s="369"/>
      <c r="U243" s="370"/>
      <c r="V243" s="235"/>
      <c r="W243" s="179"/>
    </row>
    <row r="244" spans="1:23" s="128" customFormat="1" ht="14.25">
      <c r="A244" s="227" t="s">
        <v>82</v>
      </c>
      <c r="B244" s="172">
        <v>133304</v>
      </c>
      <c r="C244" s="172">
        <v>124495</v>
      </c>
      <c r="D244" s="201">
        <v>107.1</v>
      </c>
      <c r="E244" s="207">
        <v>13939</v>
      </c>
      <c r="F244" s="207">
        <v>12616</v>
      </c>
      <c r="G244" s="201">
        <v>110.5</v>
      </c>
      <c r="H244" s="207">
        <v>119365</v>
      </c>
      <c r="I244" s="207">
        <v>111879</v>
      </c>
      <c r="J244" s="201">
        <v>106.7</v>
      </c>
      <c r="K244" s="207">
        <v>91558</v>
      </c>
      <c r="L244" s="207">
        <v>89383</v>
      </c>
      <c r="M244" s="201">
        <v>102.4</v>
      </c>
      <c r="N244" s="172">
        <v>224862</v>
      </c>
      <c r="O244" s="172">
        <v>213878</v>
      </c>
      <c r="P244" s="201">
        <v>105.1</v>
      </c>
      <c r="Q244" s="129"/>
      <c r="R244" s="369"/>
      <c r="S244" s="363"/>
      <c r="T244" s="369"/>
      <c r="U244" s="370"/>
      <c r="V244" s="373"/>
      <c r="W244" s="179"/>
    </row>
    <row r="245" spans="1:23" s="127" customFormat="1">
      <c r="A245" s="227" t="s">
        <v>83</v>
      </c>
      <c r="B245" s="172">
        <v>8</v>
      </c>
      <c r="C245" s="172">
        <v>39</v>
      </c>
      <c r="D245" s="201">
        <v>20.5</v>
      </c>
      <c r="E245" s="207">
        <v>8</v>
      </c>
      <c r="F245" s="207">
        <v>36</v>
      </c>
      <c r="G245" s="201">
        <v>22.2</v>
      </c>
      <c r="H245" s="207" t="s">
        <v>118</v>
      </c>
      <c r="I245" s="208">
        <v>3</v>
      </c>
      <c r="J245" s="201" t="s">
        <v>118</v>
      </c>
      <c r="K245" s="207">
        <v>354</v>
      </c>
      <c r="L245" s="207">
        <v>259</v>
      </c>
      <c r="M245" s="201">
        <v>136.69999999999999</v>
      </c>
      <c r="N245" s="172">
        <v>362</v>
      </c>
      <c r="O245" s="172">
        <v>298</v>
      </c>
      <c r="P245" s="201">
        <v>121.5</v>
      </c>
      <c r="Q245" s="129"/>
      <c r="R245" s="369"/>
      <c r="S245" s="363"/>
      <c r="T245" s="369"/>
      <c r="U245" s="370"/>
      <c r="V245" s="372"/>
      <c r="W245" s="179"/>
    </row>
    <row r="246" spans="1:23">
      <c r="A246" s="227" t="s">
        <v>84</v>
      </c>
      <c r="B246" s="172" t="s">
        <v>118</v>
      </c>
      <c r="C246" s="172" t="s">
        <v>118</v>
      </c>
      <c r="D246" s="201" t="s">
        <v>118</v>
      </c>
      <c r="E246" s="208" t="s">
        <v>118</v>
      </c>
      <c r="F246" s="208" t="s">
        <v>118</v>
      </c>
      <c r="G246" s="201" t="s">
        <v>118</v>
      </c>
      <c r="H246" s="208" t="s">
        <v>118</v>
      </c>
      <c r="I246" s="208" t="s">
        <v>118</v>
      </c>
      <c r="J246" s="201" t="s">
        <v>118</v>
      </c>
      <c r="K246" s="207">
        <v>913</v>
      </c>
      <c r="L246" s="207">
        <v>1365</v>
      </c>
      <c r="M246" s="201">
        <v>66.900000000000006</v>
      </c>
      <c r="N246" s="172">
        <v>913</v>
      </c>
      <c r="O246" s="172">
        <v>1365</v>
      </c>
      <c r="P246" s="201">
        <v>66.900000000000006</v>
      </c>
      <c r="Q246" s="129"/>
      <c r="R246" s="369"/>
      <c r="S246" s="363"/>
      <c r="T246" s="369"/>
      <c r="U246" s="370"/>
      <c r="V246" s="235"/>
      <c r="W246" s="179"/>
    </row>
    <row r="247" spans="1:23">
      <c r="A247" s="228" t="s">
        <v>85</v>
      </c>
      <c r="B247" s="173">
        <v>1750</v>
      </c>
      <c r="C247" s="173">
        <v>1447</v>
      </c>
      <c r="D247" s="204">
        <v>120.9</v>
      </c>
      <c r="E247" s="173">
        <v>501</v>
      </c>
      <c r="F247" s="173">
        <v>448</v>
      </c>
      <c r="G247" s="204">
        <v>111.8</v>
      </c>
      <c r="H247" s="173">
        <v>1249</v>
      </c>
      <c r="I247" s="206">
        <v>999</v>
      </c>
      <c r="J247" s="204">
        <v>125</v>
      </c>
      <c r="K247" s="173">
        <v>19069</v>
      </c>
      <c r="L247" s="173">
        <v>15782</v>
      </c>
      <c r="M247" s="204">
        <v>120.8</v>
      </c>
      <c r="N247" s="173">
        <v>20819</v>
      </c>
      <c r="O247" s="173">
        <v>17229</v>
      </c>
      <c r="P247" s="204">
        <v>120.8</v>
      </c>
      <c r="Q247" s="129"/>
      <c r="R247" s="369"/>
      <c r="S247" s="363"/>
      <c r="T247" s="369"/>
      <c r="U247" s="370"/>
      <c r="V247" s="235"/>
      <c r="W247" s="179"/>
    </row>
    <row r="248" spans="1:23">
      <c r="A248" s="237"/>
      <c r="B248" s="140"/>
      <c r="C248" s="140"/>
      <c r="D248" s="141"/>
      <c r="E248" s="129"/>
      <c r="F248" s="139"/>
      <c r="G248" s="141"/>
      <c r="H248" s="129"/>
      <c r="I248" s="139"/>
      <c r="J248" s="141"/>
      <c r="K248" s="129"/>
      <c r="L248" s="129"/>
      <c r="M248" s="141"/>
      <c r="O248" s="129"/>
      <c r="P248" s="130"/>
      <c r="R248" s="235"/>
      <c r="S248" s="235"/>
      <c r="T248" s="235"/>
      <c r="U248" s="235"/>
      <c r="V248" s="235"/>
    </row>
    <row r="249" spans="1:23">
      <c r="R249" s="235"/>
      <c r="S249" s="235"/>
    </row>
    <row r="250" spans="1:23" ht="17.25" customHeight="1">
      <c r="A250" s="465" t="s">
        <v>173</v>
      </c>
      <c r="B250" s="465"/>
      <c r="C250" s="465"/>
      <c r="D250" s="465"/>
      <c r="E250" s="465"/>
      <c r="F250" s="465"/>
      <c r="G250" s="465"/>
      <c r="H250" s="465"/>
      <c r="I250" s="465"/>
      <c r="J250" s="465"/>
      <c r="K250" s="465"/>
      <c r="L250" s="465"/>
      <c r="M250" s="465"/>
      <c r="N250" s="465"/>
      <c r="O250" s="465"/>
      <c r="P250" s="465"/>
    </row>
    <row r="251" spans="1:23" ht="17.25" customHeight="1">
      <c r="A251" s="135"/>
      <c r="B251" s="135"/>
      <c r="C251" s="135"/>
      <c r="D251" s="135"/>
      <c r="E251" s="135"/>
      <c r="F251" s="135"/>
      <c r="G251" s="135"/>
      <c r="H251" s="135"/>
      <c r="I251" s="135"/>
      <c r="J251" s="135"/>
      <c r="K251" s="135"/>
      <c r="L251" s="135"/>
      <c r="P251" s="136" t="s">
        <v>103</v>
      </c>
    </row>
    <row r="252" spans="1:23" ht="12.75" customHeight="1">
      <c r="A252" s="427"/>
      <c r="B252" s="416" t="s">
        <v>114</v>
      </c>
      <c r="C252" s="416"/>
      <c r="D252" s="416"/>
      <c r="E252" s="417" t="s">
        <v>60</v>
      </c>
      <c r="F252" s="418"/>
      <c r="G252" s="418"/>
      <c r="H252" s="418"/>
      <c r="I252" s="418"/>
      <c r="J252" s="418"/>
      <c r="K252" s="421" t="s">
        <v>125</v>
      </c>
      <c r="L252" s="422"/>
      <c r="M252" s="423"/>
      <c r="N252" s="416" t="s">
        <v>61</v>
      </c>
      <c r="O252" s="416"/>
      <c r="P252" s="417"/>
    </row>
    <row r="253" spans="1:23" ht="34.5" customHeight="1">
      <c r="A253" s="427"/>
      <c r="B253" s="416"/>
      <c r="C253" s="416"/>
      <c r="D253" s="416"/>
      <c r="E253" s="416" t="s">
        <v>59</v>
      </c>
      <c r="F253" s="416"/>
      <c r="G253" s="416"/>
      <c r="H253" s="416" t="s">
        <v>58</v>
      </c>
      <c r="I253" s="416"/>
      <c r="J253" s="416"/>
      <c r="K253" s="424"/>
      <c r="L253" s="425"/>
      <c r="M253" s="426"/>
      <c r="N253" s="416"/>
      <c r="O253" s="416"/>
      <c r="P253" s="417"/>
      <c r="Q253" s="129"/>
    </row>
    <row r="254" spans="1:23" ht="36" customHeight="1">
      <c r="A254" s="427"/>
      <c r="B254" s="345" t="s">
        <v>156</v>
      </c>
      <c r="C254" s="345" t="s">
        <v>113</v>
      </c>
      <c r="D254" s="319" t="s">
        <v>159</v>
      </c>
      <c r="E254" s="345" t="s">
        <v>156</v>
      </c>
      <c r="F254" s="345" t="s">
        <v>113</v>
      </c>
      <c r="G254" s="319" t="s">
        <v>159</v>
      </c>
      <c r="H254" s="345" t="s">
        <v>156</v>
      </c>
      <c r="I254" s="345" t="s">
        <v>113</v>
      </c>
      <c r="J254" s="319" t="s">
        <v>159</v>
      </c>
      <c r="K254" s="345" t="s">
        <v>156</v>
      </c>
      <c r="L254" s="345" t="s">
        <v>113</v>
      </c>
      <c r="M254" s="319" t="s">
        <v>159</v>
      </c>
      <c r="N254" s="345" t="s">
        <v>156</v>
      </c>
      <c r="O254" s="345" t="s">
        <v>113</v>
      </c>
      <c r="P254" s="349" t="s">
        <v>159</v>
      </c>
      <c r="Q254" s="129"/>
      <c r="R254" s="235"/>
      <c r="S254" s="235"/>
      <c r="T254" s="235"/>
      <c r="U254" s="235"/>
      <c r="V254" s="235"/>
    </row>
    <row r="255" spans="1:23">
      <c r="A255" s="62" t="s">
        <v>65</v>
      </c>
      <c r="B255" s="207">
        <v>158909</v>
      </c>
      <c r="C255" s="207">
        <v>145124</v>
      </c>
      <c r="D255" s="201">
        <v>109.5</v>
      </c>
      <c r="E255" s="207">
        <v>17286</v>
      </c>
      <c r="F255" s="207">
        <v>18271</v>
      </c>
      <c r="G255" s="371">
        <v>94.6</v>
      </c>
      <c r="H255" s="207">
        <v>141623</v>
      </c>
      <c r="I255" s="207">
        <v>126853</v>
      </c>
      <c r="J255" s="201">
        <v>111.6</v>
      </c>
      <c r="K255" s="207">
        <v>119839</v>
      </c>
      <c r="L255" s="207">
        <v>118620</v>
      </c>
      <c r="M255" s="201">
        <v>101</v>
      </c>
      <c r="N255" s="207">
        <v>278748</v>
      </c>
      <c r="O255" s="207">
        <v>263744</v>
      </c>
      <c r="P255" s="201">
        <v>105.7</v>
      </c>
      <c r="Q255" s="129"/>
      <c r="R255" s="363"/>
      <c r="S255" s="363"/>
      <c r="T255" s="369"/>
      <c r="U255" s="370"/>
      <c r="V255" s="235"/>
    </row>
    <row r="256" spans="1:23">
      <c r="A256" s="221" t="s">
        <v>66</v>
      </c>
      <c r="B256" s="172">
        <v>411</v>
      </c>
      <c r="C256" s="172">
        <v>450</v>
      </c>
      <c r="D256" s="201">
        <v>91.3</v>
      </c>
      <c r="E256" s="207">
        <v>167</v>
      </c>
      <c r="F256" s="207">
        <v>170</v>
      </c>
      <c r="G256" s="201">
        <v>98.2</v>
      </c>
      <c r="H256" s="207">
        <v>244</v>
      </c>
      <c r="I256" s="207">
        <v>280</v>
      </c>
      <c r="J256" s="201">
        <v>87.1</v>
      </c>
      <c r="K256" s="207">
        <v>44</v>
      </c>
      <c r="L256" s="207">
        <v>33</v>
      </c>
      <c r="M256" s="201">
        <v>133.30000000000001</v>
      </c>
      <c r="N256" s="172">
        <v>455</v>
      </c>
      <c r="O256" s="172">
        <v>483</v>
      </c>
      <c r="P256" s="201">
        <v>94.2</v>
      </c>
      <c r="Q256" s="129"/>
      <c r="R256" s="363"/>
      <c r="S256" s="363"/>
      <c r="T256" s="369"/>
      <c r="U256" s="370"/>
      <c r="V256" s="235"/>
    </row>
    <row r="257" spans="1:22" s="127" customFormat="1">
      <c r="A257" s="227" t="s">
        <v>67</v>
      </c>
      <c r="B257" s="172">
        <v>106</v>
      </c>
      <c r="C257" s="172">
        <v>77</v>
      </c>
      <c r="D257" s="201">
        <v>137.69999999999999</v>
      </c>
      <c r="E257" s="207">
        <v>106</v>
      </c>
      <c r="F257" s="207">
        <v>71</v>
      </c>
      <c r="G257" s="201">
        <v>149.30000000000001</v>
      </c>
      <c r="H257" s="207" t="s">
        <v>118</v>
      </c>
      <c r="I257" s="207">
        <v>6</v>
      </c>
      <c r="J257" s="201" t="s">
        <v>118</v>
      </c>
      <c r="K257" s="207">
        <v>119</v>
      </c>
      <c r="L257" s="207">
        <v>78</v>
      </c>
      <c r="M257" s="201">
        <v>152.6</v>
      </c>
      <c r="N257" s="172">
        <v>225</v>
      </c>
      <c r="O257" s="172">
        <v>155</v>
      </c>
      <c r="P257" s="201">
        <v>145.19999999999999</v>
      </c>
      <c r="Q257" s="129"/>
      <c r="R257" s="363"/>
      <c r="S257" s="363"/>
      <c r="T257" s="369"/>
      <c r="U257" s="370"/>
      <c r="V257" s="372"/>
    </row>
    <row r="258" spans="1:22">
      <c r="A258" s="227" t="s">
        <v>68</v>
      </c>
      <c r="B258" s="172">
        <v>16271</v>
      </c>
      <c r="C258" s="172">
        <v>12472</v>
      </c>
      <c r="D258" s="201">
        <v>130.5</v>
      </c>
      <c r="E258" s="207">
        <v>458</v>
      </c>
      <c r="F258" s="207">
        <v>396</v>
      </c>
      <c r="G258" s="201">
        <v>115.7</v>
      </c>
      <c r="H258" s="207">
        <v>15813</v>
      </c>
      <c r="I258" s="207">
        <v>12076</v>
      </c>
      <c r="J258" s="201">
        <v>130.9</v>
      </c>
      <c r="K258" s="207">
        <v>7814</v>
      </c>
      <c r="L258" s="207">
        <v>7697</v>
      </c>
      <c r="M258" s="201">
        <v>101.5</v>
      </c>
      <c r="N258" s="172">
        <v>24085</v>
      </c>
      <c r="O258" s="172">
        <v>20169</v>
      </c>
      <c r="P258" s="201">
        <v>119.4</v>
      </c>
      <c r="Q258" s="129"/>
      <c r="R258" s="363"/>
      <c r="S258" s="363"/>
      <c r="T258" s="369"/>
      <c r="U258" s="370"/>
      <c r="V258" s="235"/>
    </row>
    <row r="259" spans="1:22">
      <c r="A259" s="227" t="s">
        <v>69</v>
      </c>
      <c r="B259" s="172">
        <v>6828</v>
      </c>
      <c r="C259" s="172">
        <v>6121</v>
      </c>
      <c r="D259" s="201">
        <v>111.6</v>
      </c>
      <c r="E259" s="207">
        <v>5030</v>
      </c>
      <c r="F259" s="207">
        <v>4922</v>
      </c>
      <c r="G259" s="201">
        <v>102.2</v>
      </c>
      <c r="H259" s="207">
        <v>1798</v>
      </c>
      <c r="I259" s="207">
        <v>1199</v>
      </c>
      <c r="J259" s="201">
        <v>150</v>
      </c>
      <c r="K259" s="207">
        <v>393</v>
      </c>
      <c r="L259" s="207">
        <v>311</v>
      </c>
      <c r="M259" s="201">
        <v>126.4</v>
      </c>
      <c r="N259" s="172">
        <v>7221</v>
      </c>
      <c r="O259" s="172">
        <v>6432</v>
      </c>
      <c r="P259" s="201">
        <v>112.3</v>
      </c>
      <c r="Q259" s="129"/>
      <c r="R259" s="363"/>
      <c r="S259" s="363"/>
      <c r="T259" s="369"/>
      <c r="U259" s="370"/>
      <c r="V259" s="235"/>
    </row>
    <row r="260" spans="1:22" s="127" customFormat="1">
      <c r="A260" s="227" t="s">
        <v>70</v>
      </c>
      <c r="B260" s="172">
        <v>22575</v>
      </c>
      <c r="C260" s="172">
        <v>21754</v>
      </c>
      <c r="D260" s="201">
        <v>103.8</v>
      </c>
      <c r="E260" s="207">
        <v>1381</v>
      </c>
      <c r="F260" s="207">
        <v>1515</v>
      </c>
      <c r="G260" s="201">
        <v>91.2</v>
      </c>
      <c r="H260" s="207">
        <v>21194</v>
      </c>
      <c r="I260" s="207">
        <v>20239</v>
      </c>
      <c r="J260" s="201">
        <v>104.7</v>
      </c>
      <c r="K260" s="207">
        <v>18892</v>
      </c>
      <c r="L260" s="207">
        <v>14247</v>
      </c>
      <c r="M260" s="201">
        <v>132.6</v>
      </c>
      <c r="N260" s="172">
        <v>41467</v>
      </c>
      <c r="O260" s="172">
        <v>36001</v>
      </c>
      <c r="P260" s="201">
        <v>115.2</v>
      </c>
      <c r="Q260" s="129"/>
      <c r="R260" s="363"/>
      <c r="S260" s="363"/>
      <c r="T260" s="369"/>
      <c r="U260" s="370"/>
      <c r="V260" s="372"/>
    </row>
    <row r="261" spans="1:22">
      <c r="A261" s="227" t="s">
        <v>71</v>
      </c>
      <c r="B261" s="172">
        <v>2149</v>
      </c>
      <c r="C261" s="172">
        <v>2063</v>
      </c>
      <c r="D261" s="201">
        <v>104.2</v>
      </c>
      <c r="E261" s="207">
        <v>29</v>
      </c>
      <c r="F261" s="207">
        <v>29</v>
      </c>
      <c r="G261" s="201">
        <v>100</v>
      </c>
      <c r="H261" s="207">
        <v>2120</v>
      </c>
      <c r="I261" s="207">
        <v>2034</v>
      </c>
      <c r="J261" s="201">
        <v>104.2</v>
      </c>
      <c r="K261" s="207">
        <v>505</v>
      </c>
      <c r="L261" s="207">
        <v>527</v>
      </c>
      <c r="M261" s="201">
        <v>95.8</v>
      </c>
      <c r="N261" s="172">
        <v>2654</v>
      </c>
      <c r="O261" s="172">
        <v>2590</v>
      </c>
      <c r="P261" s="201">
        <v>102.5</v>
      </c>
      <c r="Q261" s="129"/>
      <c r="R261" s="363"/>
      <c r="S261" s="363"/>
      <c r="T261" s="369"/>
      <c r="U261" s="370"/>
      <c r="V261" s="235"/>
    </row>
    <row r="262" spans="1:22">
      <c r="A262" s="227" t="s">
        <v>72</v>
      </c>
      <c r="B262" s="172">
        <v>4721</v>
      </c>
      <c r="C262" s="172">
        <v>3019</v>
      </c>
      <c r="D262" s="201">
        <v>156.4</v>
      </c>
      <c r="E262" s="207">
        <v>180</v>
      </c>
      <c r="F262" s="207">
        <v>100</v>
      </c>
      <c r="G262" s="201">
        <v>180</v>
      </c>
      <c r="H262" s="207">
        <v>4541</v>
      </c>
      <c r="I262" s="207">
        <v>2919</v>
      </c>
      <c r="J262" s="201">
        <v>155.6</v>
      </c>
      <c r="K262" s="207">
        <v>2837</v>
      </c>
      <c r="L262" s="207">
        <v>3483</v>
      </c>
      <c r="M262" s="201">
        <v>81.5</v>
      </c>
      <c r="N262" s="172">
        <v>7558</v>
      </c>
      <c r="O262" s="172">
        <v>6502</v>
      </c>
      <c r="P262" s="201">
        <v>116.2</v>
      </c>
      <c r="Q262" s="129"/>
      <c r="R262" s="363"/>
      <c r="S262" s="363"/>
      <c r="T262" s="369"/>
      <c r="U262" s="370"/>
      <c r="V262" s="235"/>
    </row>
    <row r="263" spans="1:22">
      <c r="A263" s="227" t="s">
        <v>73</v>
      </c>
      <c r="B263" s="172">
        <v>1974</v>
      </c>
      <c r="C263" s="172">
        <v>1545</v>
      </c>
      <c r="D263" s="201">
        <v>127.8</v>
      </c>
      <c r="E263" s="207">
        <v>677</v>
      </c>
      <c r="F263" s="207">
        <v>629</v>
      </c>
      <c r="G263" s="201">
        <v>107.6</v>
      </c>
      <c r="H263" s="207">
        <v>1297</v>
      </c>
      <c r="I263" s="207">
        <v>916</v>
      </c>
      <c r="J263" s="201">
        <v>141.6</v>
      </c>
      <c r="K263" s="207">
        <v>284</v>
      </c>
      <c r="L263" s="207">
        <v>406</v>
      </c>
      <c r="M263" s="201">
        <v>70</v>
      </c>
      <c r="N263" s="172">
        <v>2258</v>
      </c>
      <c r="O263" s="172">
        <v>1951</v>
      </c>
      <c r="P263" s="201">
        <v>115.7</v>
      </c>
      <c r="Q263" s="129"/>
      <c r="R263" s="363"/>
      <c r="S263" s="363"/>
      <c r="T263" s="369"/>
      <c r="U263" s="370"/>
      <c r="V263" s="235"/>
    </row>
    <row r="264" spans="1:22" s="127" customFormat="1">
      <c r="A264" s="227" t="s">
        <v>74</v>
      </c>
      <c r="B264" s="172">
        <v>422</v>
      </c>
      <c r="C264" s="172">
        <v>433</v>
      </c>
      <c r="D264" s="201">
        <v>97.5</v>
      </c>
      <c r="E264" s="207">
        <v>11</v>
      </c>
      <c r="F264" s="208">
        <v>11</v>
      </c>
      <c r="G264" s="201">
        <v>100</v>
      </c>
      <c r="H264" s="207">
        <v>411</v>
      </c>
      <c r="I264" s="207">
        <v>422</v>
      </c>
      <c r="J264" s="201">
        <v>97.4</v>
      </c>
      <c r="K264" s="207">
        <v>759</v>
      </c>
      <c r="L264" s="207">
        <v>725</v>
      </c>
      <c r="M264" s="201">
        <v>104.7</v>
      </c>
      <c r="N264" s="172">
        <v>1181</v>
      </c>
      <c r="O264" s="172">
        <v>1158</v>
      </c>
      <c r="P264" s="201">
        <v>102</v>
      </c>
      <c r="Q264" s="129"/>
      <c r="R264" s="374"/>
      <c r="S264" s="363"/>
      <c r="T264" s="369"/>
      <c r="U264" s="370"/>
      <c r="V264" s="372"/>
    </row>
    <row r="265" spans="1:22">
      <c r="A265" s="227" t="s">
        <v>75</v>
      </c>
      <c r="B265" s="172">
        <v>180</v>
      </c>
      <c r="C265" s="172">
        <v>202</v>
      </c>
      <c r="D265" s="201">
        <v>89.1</v>
      </c>
      <c r="E265" s="207">
        <v>9</v>
      </c>
      <c r="F265" s="207">
        <v>10</v>
      </c>
      <c r="G265" s="201">
        <v>90</v>
      </c>
      <c r="H265" s="207">
        <v>171</v>
      </c>
      <c r="I265" s="207">
        <v>192</v>
      </c>
      <c r="J265" s="201">
        <v>89.1</v>
      </c>
      <c r="K265" s="207">
        <v>52</v>
      </c>
      <c r="L265" s="207">
        <v>63</v>
      </c>
      <c r="M265" s="201">
        <v>82.5</v>
      </c>
      <c r="N265" s="172">
        <v>232</v>
      </c>
      <c r="O265" s="172">
        <v>265</v>
      </c>
      <c r="P265" s="201">
        <v>87.5</v>
      </c>
      <c r="Q265" s="129"/>
      <c r="R265" s="363"/>
      <c r="S265" s="363"/>
      <c r="T265" s="369"/>
      <c r="U265" s="370"/>
      <c r="V265" s="235"/>
    </row>
    <row r="266" spans="1:22">
      <c r="A266" s="227" t="s">
        <v>76</v>
      </c>
      <c r="B266" s="172">
        <v>26998</v>
      </c>
      <c r="C266" s="172">
        <v>25795</v>
      </c>
      <c r="D266" s="201">
        <v>104.7</v>
      </c>
      <c r="E266" s="207">
        <v>1581</v>
      </c>
      <c r="F266" s="207">
        <v>1585</v>
      </c>
      <c r="G266" s="201">
        <v>99.7</v>
      </c>
      <c r="H266" s="207">
        <v>25417</v>
      </c>
      <c r="I266" s="207">
        <v>24210</v>
      </c>
      <c r="J266" s="201">
        <v>105</v>
      </c>
      <c r="K266" s="207">
        <v>32831</v>
      </c>
      <c r="L266" s="207">
        <v>34246</v>
      </c>
      <c r="M266" s="201">
        <v>95.9</v>
      </c>
      <c r="N266" s="172">
        <v>59829</v>
      </c>
      <c r="O266" s="172">
        <v>60041</v>
      </c>
      <c r="P266" s="201">
        <v>99.6</v>
      </c>
      <c r="Q266" s="129"/>
      <c r="R266" s="363"/>
      <c r="S266" s="363"/>
      <c r="T266" s="369"/>
      <c r="U266" s="370"/>
      <c r="V266" s="235"/>
    </row>
    <row r="267" spans="1:22">
      <c r="A267" s="227" t="s">
        <v>77</v>
      </c>
      <c r="B267" s="172">
        <v>45950</v>
      </c>
      <c r="C267" s="172">
        <v>41535</v>
      </c>
      <c r="D267" s="201">
        <v>110.6</v>
      </c>
      <c r="E267" s="207">
        <v>800</v>
      </c>
      <c r="F267" s="207">
        <v>1324</v>
      </c>
      <c r="G267" s="201">
        <v>60.4</v>
      </c>
      <c r="H267" s="207">
        <v>45150</v>
      </c>
      <c r="I267" s="207">
        <v>40211</v>
      </c>
      <c r="J267" s="201">
        <v>112.3</v>
      </c>
      <c r="K267" s="207">
        <v>44889</v>
      </c>
      <c r="L267" s="207">
        <v>47540</v>
      </c>
      <c r="M267" s="201">
        <v>94.4</v>
      </c>
      <c r="N267" s="172">
        <v>90839</v>
      </c>
      <c r="O267" s="172">
        <v>89075</v>
      </c>
      <c r="P267" s="201">
        <v>102</v>
      </c>
      <c r="Q267" s="129"/>
      <c r="R267" s="363"/>
      <c r="S267" s="363"/>
      <c r="T267" s="369"/>
      <c r="U267" s="370"/>
      <c r="V267" s="235"/>
    </row>
    <row r="268" spans="1:22">
      <c r="A268" s="227" t="s">
        <v>78</v>
      </c>
      <c r="B268" s="172">
        <v>144</v>
      </c>
      <c r="C268" s="172">
        <v>106</v>
      </c>
      <c r="D268" s="201">
        <v>135.80000000000001</v>
      </c>
      <c r="E268" s="207">
        <v>127</v>
      </c>
      <c r="F268" s="207">
        <v>104</v>
      </c>
      <c r="G268" s="201">
        <v>122.1</v>
      </c>
      <c r="H268" s="208">
        <v>17</v>
      </c>
      <c r="I268" s="207">
        <v>2</v>
      </c>
      <c r="J268" s="201">
        <v>850</v>
      </c>
      <c r="K268" s="207">
        <v>6</v>
      </c>
      <c r="L268" s="207">
        <v>7</v>
      </c>
      <c r="M268" s="201">
        <v>85.7</v>
      </c>
      <c r="N268" s="172">
        <v>150</v>
      </c>
      <c r="O268" s="172">
        <v>113</v>
      </c>
      <c r="P268" s="201">
        <v>132.69999999999999</v>
      </c>
      <c r="Q268" s="129"/>
      <c r="R268" s="363"/>
      <c r="S268" s="363"/>
      <c r="T268" s="369"/>
      <c r="U268" s="370"/>
      <c r="V268" s="235"/>
    </row>
    <row r="269" spans="1:22">
      <c r="A269" s="227" t="s">
        <v>79</v>
      </c>
      <c r="B269" s="172">
        <v>11</v>
      </c>
      <c r="C269" s="172">
        <v>11</v>
      </c>
      <c r="D269" s="201">
        <v>100</v>
      </c>
      <c r="E269" s="208" t="s">
        <v>118</v>
      </c>
      <c r="F269" s="208" t="s">
        <v>118</v>
      </c>
      <c r="G269" s="201" t="s">
        <v>118</v>
      </c>
      <c r="H269" s="207">
        <v>11</v>
      </c>
      <c r="I269" s="207">
        <v>11</v>
      </c>
      <c r="J269" s="201">
        <v>100</v>
      </c>
      <c r="K269" s="208" t="s">
        <v>118</v>
      </c>
      <c r="L269" s="208" t="s">
        <v>118</v>
      </c>
      <c r="M269" s="201" t="s">
        <v>118</v>
      </c>
      <c r="N269" s="172">
        <v>11</v>
      </c>
      <c r="O269" s="172">
        <v>11</v>
      </c>
      <c r="P269" s="201">
        <v>100</v>
      </c>
      <c r="Q269" s="129"/>
      <c r="R269" s="375"/>
      <c r="S269" s="363"/>
      <c r="T269" s="369"/>
      <c r="U269" s="370"/>
      <c r="V269" s="235"/>
    </row>
    <row r="270" spans="1:22">
      <c r="A270" s="227" t="s">
        <v>80</v>
      </c>
      <c r="B270" s="172">
        <v>29388</v>
      </c>
      <c r="C270" s="172">
        <v>28653</v>
      </c>
      <c r="D270" s="201">
        <v>102.6</v>
      </c>
      <c r="E270" s="207">
        <v>6630</v>
      </c>
      <c r="F270" s="207">
        <v>7302</v>
      </c>
      <c r="G270" s="201">
        <v>90.8</v>
      </c>
      <c r="H270" s="207">
        <v>22758</v>
      </c>
      <c r="I270" s="207">
        <v>21351</v>
      </c>
      <c r="J270" s="201">
        <v>106.6</v>
      </c>
      <c r="K270" s="207">
        <v>10299</v>
      </c>
      <c r="L270" s="207">
        <v>9168</v>
      </c>
      <c r="M270" s="201">
        <v>112.3</v>
      </c>
      <c r="N270" s="172">
        <v>39687</v>
      </c>
      <c r="O270" s="172">
        <v>37821</v>
      </c>
      <c r="P270" s="201">
        <v>104.9</v>
      </c>
      <c r="Q270" s="129"/>
      <c r="R270" s="363"/>
      <c r="S270" s="363"/>
      <c r="T270" s="369"/>
      <c r="U270" s="370"/>
      <c r="V270" s="235"/>
    </row>
    <row r="271" spans="1:22">
      <c r="A271" s="223" t="s">
        <v>81</v>
      </c>
      <c r="B271" s="172">
        <v>549</v>
      </c>
      <c r="C271" s="172">
        <v>667</v>
      </c>
      <c r="D271" s="201">
        <v>82.3</v>
      </c>
      <c r="E271" s="202" t="s">
        <v>118</v>
      </c>
      <c r="F271" s="308" t="s">
        <v>200</v>
      </c>
      <c r="G271" s="201" t="s">
        <v>118</v>
      </c>
      <c r="H271" s="172">
        <v>549</v>
      </c>
      <c r="I271" s="172">
        <v>654</v>
      </c>
      <c r="J271" s="201">
        <v>83.9</v>
      </c>
      <c r="K271" s="172">
        <v>62</v>
      </c>
      <c r="L271" s="172">
        <v>43</v>
      </c>
      <c r="M271" s="201">
        <v>144.19999999999999</v>
      </c>
      <c r="N271" s="172">
        <v>611</v>
      </c>
      <c r="O271" s="172">
        <v>710</v>
      </c>
      <c r="P271" s="201">
        <v>86.1</v>
      </c>
      <c r="Q271" s="129"/>
      <c r="R271" s="363"/>
      <c r="S271" s="363"/>
      <c r="T271" s="369"/>
      <c r="U271" s="370"/>
      <c r="V271" s="235"/>
    </row>
    <row r="272" spans="1:22" s="128" customFormat="1" ht="15" customHeight="1">
      <c r="A272" s="228" t="s">
        <v>82</v>
      </c>
      <c r="B272" s="173">
        <v>232</v>
      </c>
      <c r="C272" s="173">
        <v>221</v>
      </c>
      <c r="D272" s="204">
        <v>105</v>
      </c>
      <c r="E272" s="173">
        <v>100</v>
      </c>
      <c r="F272" s="173">
        <v>90</v>
      </c>
      <c r="G272" s="204">
        <v>111.1</v>
      </c>
      <c r="H272" s="173">
        <v>132</v>
      </c>
      <c r="I272" s="173">
        <v>131</v>
      </c>
      <c r="J272" s="204">
        <v>100.8</v>
      </c>
      <c r="K272" s="173">
        <v>53</v>
      </c>
      <c r="L272" s="173">
        <v>46</v>
      </c>
      <c r="M272" s="204">
        <v>115.2</v>
      </c>
      <c r="N272" s="173">
        <v>285</v>
      </c>
      <c r="O272" s="173">
        <v>267</v>
      </c>
      <c r="P272" s="204">
        <v>106.7</v>
      </c>
      <c r="Q272" s="129"/>
      <c r="R272" s="363"/>
      <c r="S272" s="363"/>
      <c r="T272" s="369"/>
      <c r="U272" s="370"/>
      <c r="V272" s="373"/>
    </row>
    <row r="273" spans="1:24" s="128" customFormat="1" ht="15" customHeight="1">
      <c r="A273" s="227"/>
      <c r="B273" s="172"/>
      <c r="C273" s="172"/>
      <c r="D273" s="199"/>
      <c r="E273" s="172"/>
      <c r="F273" s="172"/>
      <c r="G273" s="201"/>
      <c r="H273" s="172"/>
      <c r="I273" s="172"/>
      <c r="J273" s="201"/>
      <c r="K273" s="172"/>
      <c r="L273" s="172"/>
      <c r="M273" s="201"/>
      <c r="N273" s="172"/>
      <c r="O273" s="172"/>
      <c r="P273" s="201"/>
      <c r="Q273" s="129"/>
      <c r="R273" s="373"/>
      <c r="S273" s="373"/>
      <c r="T273" s="373"/>
      <c r="U273" s="373"/>
      <c r="V273" s="373"/>
    </row>
    <row r="274" spans="1:24">
      <c r="A274" s="227"/>
      <c r="B274" s="63"/>
      <c r="C274" s="140"/>
      <c r="D274" s="63"/>
      <c r="E274" s="58"/>
      <c r="F274" s="129"/>
      <c r="G274" s="63"/>
      <c r="H274" s="58"/>
      <c r="I274" s="130"/>
      <c r="J274" s="63"/>
      <c r="K274" s="58"/>
      <c r="L274" s="129"/>
      <c r="M274" s="63"/>
      <c r="N274" s="63"/>
      <c r="O274" s="139"/>
      <c r="P274" s="63"/>
      <c r="Q274" s="129"/>
      <c r="R274" s="235"/>
      <c r="S274" s="235"/>
      <c r="T274" s="235"/>
      <c r="U274" s="235"/>
      <c r="V274" s="235"/>
    </row>
    <row r="275" spans="1:24">
      <c r="A275" s="455" t="s">
        <v>174</v>
      </c>
      <c r="B275" s="455"/>
      <c r="C275" s="455"/>
      <c r="D275" s="455"/>
      <c r="E275" s="455"/>
      <c r="F275" s="455"/>
      <c r="G275" s="455"/>
      <c r="H275" s="455"/>
      <c r="I275" s="455"/>
      <c r="J275" s="455"/>
      <c r="K275" s="455"/>
      <c r="L275" s="455"/>
      <c r="M275" s="455"/>
      <c r="N275" s="455"/>
      <c r="O275" s="455"/>
      <c r="P275" s="455"/>
      <c r="Q275" s="129"/>
      <c r="R275" s="235"/>
      <c r="S275" s="235"/>
      <c r="T275" s="235"/>
      <c r="U275" s="235"/>
      <c r="V275" s="235"/>
    </row>
    <row r="276" spans="1:24" ht="17.25" customHeight="1">
      <c r="A276" s="142"/>
      <c r="B276" s="142"/>
      <c r="C276" s="142"/>
      <c r="D276" s="142"/>
      <c r="E276" s="142"/>
      <c r="F276" s="142"/>
      <c r="G276" s="142"/>
      <c r="H276" s="142"/>
      <c r="I276" s="142"/>
      <c r="J276" s="142"/>
      <c r="K276" s="142"/>
      <c r="L276" s="142"/>
      <c r="P276" s="143" t="s">
        <v>103</v>
      </c>
    </row>
    <row r="277" spans="1:24" ht="12.75" customHeight="1">
      <c r="A277" s="427"/>
      <c r="B277" s="416" t="s">
        <v>114</v>
      </c>
      <c r="C277" s="416"/>
      <c r="D277" s="416"/>
      <c r="E277" s="417" t="s">
        <v>60</v>
      </c>
      <c r="F277" s="418"/>
      <c r="G277" s="418"/>
      <c r="H277" s="418"/>
      <c r="I277" s="418"/>
      <c r="J277" s="418"/>
      <c r="K277" s="421" t="s">
        <v>125</v>
      </c>
      <c r="L277" s="422"/>
      <c r="M277" s="423"/>
      <c r="N277" s="416" t="s">
        <v>61</v>
      </c>
      <c r="O277" s="416"/>
      <c r="P277" s="417"/>
    </row>
    <row r="278" spans="1:24" ht="45.75" customHeight="1">
      <c r="A278" s="427"/>
      <c r="B278" s="416"/>
      <c r="C278" s="416"/>
      <c r="D278" s="416"/>
      <c r="E278" s="416" t="s">
        <v>59</v>
      </c>
      <c r="F278" s="416"/>
      <c r="G278" s="416"/>
      <c r="H278" s="416" t="s">
        <v>58</v>
      </c>
      <c r="I278" s="416"/>
      <c r="J278" s="416"/>
      <c r="K278" s="424"/>
      <c r="L278" s="425"/>
      <c r="M278" s="426"/>
      <c r="N278" s="416"/>
      <c r="O278" s="416"/>
      <c r="P278" s="417"/>
      <c r="Q278" s="129"/>
    </row>
    <row r="279" spans="1:24" ht="36" customHeight="1">
      <c r="A279" s="427"/>
      <c r="B279" s="345" t="s">
        <v>156</v>
      </c>
      <c r="C279" s="345" t="s">
        <v>113</v>
      </c>
      <c r="D279" s="319" t="s">
        <v>159</v>
      </c>
      <c r="E279" s="345" t="s">
        <v>156</v>
      </c>
      <c r="F279" s="345" t="s">
        <v>113</v>
      </c>
      <c r="G279" s="319" t="s">
        <v>159</v>
      </c>
      <c r="H279" s="345" t="s">
        <v>156</v>
      </c>
      <c r="I279" s="345" t="s">
        <v>113</v>
      </c>
      <c r="J279" s="319" t="s">
        <v>159</v>
      </c>
      <c r="K279" s="345" t="s">
        <v>156</v>
      </c>
      <c r="L279" s="345" t="s">
        <v>113</v>
      </c>
      <c r="M279" s="319" t="s">
        <v>159</v>
      </c>
      <c r="N279" s="345" t="s">
        <v>156</v>
      </c>
      <c r="O279" s="345" t="s">
        <v>113</v>
      </c>
      <c r="P279" s="349" t="s">
        <v>159</v>
      </c>
      <c r="Q279" s="129"/>
      <c r="R279" s="235"/>
      <c r="S279" s="235"/>
      <c r="T279" s="235"/>
      <c r="U279" s="235"/>
      <c r="V279" s="235"/>
      <c r="W279" s="235"/>
    </row>
    <row r="280" spans="1:24">
      <c r="A280" s="62" t="s">
        <v>65</v>
      </c>
      <c r="B280" s="172">
        <v>38744734</v>
      </c>
      <c r="C280" s="172">
        <v>37724698</v>
      </c>
      <c r="D280" s="201">
        <v>102.7</v>
      </c>
      <c r="E280" s="172">
        <v>38190691</v>
      </c>
      <c r="F280" s="172">
        <v>36966468</v>
      </c>
      <c r="G280" s="201">
        <v>103.3</v>
      </c>
      <c r="H280" s="172">
        <v>554043</v>
      </c>
      <c r="I280" s="172">
        <v>758230</v>
      </c>
      <c r="J280" s="201">
        <v>73.099999999999994</v>
      </c>
      <c r="K280" s="172">
        <v>7246167</v>
      </c>
      <c r="L280" s="172">
        <v>7433987</v>
      </c>
      <c r="M280" s="201">
        <v>97.5</v>
      </c>
      <c r="N280" s="172">
        <v>45990901</v>
      </c>
      <c r="O280" s="172">
        <v>45158685</v>
      </c>
      <c r="P280" s="201">
        <v>101.8</v>
      </c>
      <c r="Q280" s="129"/>
      <c r="R280" s="363"/>
      <c r="S280" s="363"/>
      <c r="T280" s="369"/>
      <c r="U280" s="363"/>
      <c r="V280" s="235"/>
      <c r="W280" s="235"/>
      <c r="X280" s="179"/>
    </row>
    <row r="281" spans="1:24">
      <c r="A281" s="221" t="s">
        <v>66</v>
      </c>
      <c r="B281" s="353">
        <v>1247869</v>
      </c>
      <c r="C281" s="353">
        <v>687503</v>
      </c>
      <c r="D281" s="354">
        <v>181.5</v>
      </c>
      <c r="E281" s="353">
        <v>1234507</v>
      </c>
      <c r="F281" s="353">
        <v>671785</v>
      </c>
      <c r="G281" s="354">
        <v>183.8</v>
      </c>
      <c r="H281" s="353">
        <v>13362</v>
      </c>
      <c r="I281" s="353">
        <v>15718</v>
      </c>
      <c r="J281" s="354">
        <v>85</v>
      </c>
      <c r="K281" s="353">
        <v>350101</v>
      </c>
      <c r="L281" s="353">
        <v>378165</v>
      </c>
      <c r="M281" s="354">
        <v>92.6</v>
      </c>
      <c r="N281" s="355">
        <v>1597970</v>
      </c>
      <c r="O281" s="355">
        <v>1065668</v>
      </c>
      <c r="P281" s="354">
        <v>150</v>
      </c>
      <c r="Q281" s="129"/>
      <c r="R281" s="363"/>
      <c r="S281" s="363"/>
      <c r="T281" s="369"/>
      <c r="U281" s="363"/>
      <c r="V281" s="235"/>
      <c r="W281" s="235"/>
      <c r="X281" s="179"/>
    </row>
    <row r="282" spans="1:24" s="127" customFormat="1">
      <c r="A282" s="227" t="s">
        <v>67</v>
      </c>
      <c r="B282" s="353">
        <v>9177293</v>
      </c>
      <c r="C282" s="353">
        <v>7856537</v>
      </c>
      <c r="D282" s="354">
        <v>116.8</v>
      </c>
      <c r="E282" s="172">
        <v>9171967</v>
      </c>
      <c r="F282" s="172">
        <v>7847259</v>
      </c>
      <c r="G282" s="201">
        <v>116.9</v>
      </c>
      <c r="H282" s="172">
        <v>5326</v>
      </c>
      <c r="I282" s="172">
        <v>9278</v>
      </c>
      <c r="J282" s="201">
        <v>57.4</v>
      </c>
      <c r="K282" s="172">
        <v>738327</v>
      </c>
      <c r="L282" s="172">
        <v>763472</v>
      </c>
      <c r="M282" s="201">
        <v>96.7</v>
      </c>
      <c r="N282" s="355">
        <v>9915620</v>
      </c>
      <c r="O282" s="355">
        <v>8620009</v>
      </c>
      <c r="P282" s="354">
        <v>115</v>
      </c>
      <c r="Q282" s="129"/>
      <c r="R282" s="363"/>
      <c r="S282" s="363"/>
      <c r="T282" s="369"/>
      <c r="U282" s="363"/>
      <c r="V282" s="372"/>
      <c r="W282" s="372"/>
      <c r="X282" s="179"/>
    </row>
    <row r="283" spans="1:24">
      <c r="A283" s="227" t="s">
        <v>68</v>
      </c>
      <c r="B283" s="353">
        <v>764220</v>
      </c>
      <c r="C283" s="353">
        <v>732567</v>
      </c>
      <c r="D283" s="354">
        <v>104.3</v>
      </c>
      <c r="E283" s="172">
        <v>746171</v>
      </c>
      <c r="F283" s="172">
        <v>714468</v>
      </c>
      <c r="G283" s="201">
        <v>104.4</v>
      </c>
      <c r="H283" s="172">
        <v>18049</v>
      </c>
      <c r="I283" s="172">
        <v>18099</v>
      </c>
      <c r="J283" s="201">
        <v>99.7</v>
      </c>
      <c r="K283" s="172">
        <v>401863</v>
      </c>
      <c r="L283" s="172">
        <v>395535</v>
      </c>
      <c r="M283" s="201">
        <v>101.6</v>
      </c>
      <c r="N283" s="355">
        <v>1166083</v>
      </c>
      <c r="O283" s="355">
        <v>1128102</v>
      </c>
      <c r="P283" s="354">
        <v>103.4</v>
      </c>
      <c r="Q283" s="129"/>
      <c r="R283" s="363"/>
      <c r="S283" s="363"/>
      <c r="T283" s="369"/>
      <c r="U283" s="363"/>
      <c r="V283" s="235"/>
      <c r="W283" s="235"/>
      <c r="X283" s="179"/>
    </row>
    <row r="284" spans="1:24">
      <c r="A284" s="227" t="s">
        <v>69</v>
      </c>
      <c r="B284" s="353">
        <v>8741824</v>
      </c>
      <c r="C284" s="353">
        <v>9557991</v>
      </c>
      <c r="D284" s="354">
        <v>91.5</v>
      </c>
      <c r="E284" s="172">
        <v>8719307</v>
      </c>
      <c r="F284" s="172">
        <v>9218784</v>
      </c>
      <c r="G284" s="201">
        <v>94.6</v>
      </c>
      <c r="H284" s="172">
        <v>22517</v>
      </c>
      <c r="I284" s="172">
        <v>339207</v>
      </c>
      <c r="J284" s="201">
        <v>6.6</v>
      </c>
      <c r="K284" s="172">
        <v>339336</v>
      </c>
      <c r="L284" s="172">
        <v>129022</v>
      </c>
      <c r="M284" s="201">
        <v>263</v>
      </c>
      <c r="N284" s="355">
        <v>9081160</v>
      </c>
      <c r="O284" s="355">
        <v>9687013</v>
      </c>
      <c r="P284" s="354">
        <v>93.7</v>
      </c>
      <c r="Q284" s="129"/>
      <c r="R284" s="363"/>
      <c r="S284" s="363"/>
      <c r="T284" s="369"/>
      <c r="U284" s="363"/>
      <c r="V284" s="235"/>
      <c r="W284" s="235"/>
      <c r="X284" s="179"/>
    </row>
    <row r="285" spans="1:24" s="127" customFormat="1">
      <c r="A285" s="227" t="s">
        <v>70</v>
      </c>
      <c r="B285" s="353">
        <v>167743</v>
      </c>
      <c r="C285" s="353">
        <v>58001</v>
      </c>
      <c r="D285" s="354">
        <v>289.2</v>
      </c>
      <c r="E285" s="172" t="s">
        <v>200</v>
      </c>
      <c r="F285" s="172">
        <v>55114</v>
      </c>
      <c r="G285" s="172" t="s">
        <v>200</v>
      </c>
      <c r="H285" s="172">
        <v>2946</v>
      </c>
      <c r="I285" s="172">
        <v>2887</v>
      </c>
      <c r="J285" s="201">
        <v>102</v>
      </c>
      <c r="K285" s="172">
        <v>24331</v>
      </c>
      <c r="L285" s="172">
        <v>21030</v>
      </c>
      <c r="M285" s="201">
        <v>115.7</v>
      </c>
      <c r="N285" s="355">
        <v>192074</v>
      </c>
      <c r="O285" s="355">
        <v>79031</v>
      </c>
      <c r="P285" s="354">
        <v>243</v>
      </c>
      <c r="Q285" s="129"/>
      <c r="R285" s="363"/>
      <c r="S285" s="363"/>
      <c r="T285" s="369"/>
      <c r="U285" s="363"/>
      <c r="V285" s="372"/>
      <c r="W285" s="372"/>
      <c r="X285" s="179"/>
    </row>
    <row r="286" spans="1:24">
      <c r="A286" s="227" t="s">
        <v>71</v>
      </c>
      <c r="B286" s="353">
        <v>454137</v>
      </c>
      <c r="C286" s="353">
        <v>972732</v>
      </c>
      <c r="D286" s="354">
        <v>46.7</v>
      </c>
      <c r="E286" s="172">
        <v>429505</v>
      </c>
      <c r="F286" s="172">
        <v>950504</v>
      </c>
      <c r="G286" s="201">
        <v>45.2</v>
      </c>
      <c r="H286" s="172">
        <v>24632</v>
      </c>
      <c r="I286" s="172">
        <v>22228</v>
      </c>
      <c r="J286" s="201">
        <v>110.8</v>
      </c>
      <c r="K286" s="172">
        <v>254787</v>
      </c>
      <c r="L286" s="172">
        <v>259767</v>
      </c>
      <c r="M286" s="201">
        <v>98.1</v>
      </c>
      <c r="N286" s="355">
        <v>708924</v>
      </c>
      <c r="O286" s="355">
        <v>1232499</v>
      </c>
      <c r="P286" s="354">
        <v>57.5</v>
      </c>
      <c r="Q286" s="129"/>
      <c r="R286" s="363"/>
      <c r="S286" s="363"/>
      <c r="T286" s="369"/>
      <c r="U286" s="363"/>
      <c r="V286" s="235"/>
      <c r="W286" s="235"/>
      <c r="X286" s="179"/>
    </row>
    <row r="287" spans="1:24">
      <c r="A287" s="227" t="s">
        <v>72</v>
      </c>
      <c r="B287" s="353">
        <v>1165720</v>
      </c>
      <c r="C287" s="353">
        <v>1150100</v>
      </c>
      <c r="D287" s="354">
        <v>101.4</v>
      </c>
      <c r="E287" s="172">
        <v>1107177</v>
      </c>
      <c r="F287" s="172">
        <v>1083348</v>
      </c>
      <c r="G287" s="201">
        <v>102.2</v>
      </c>
      <c r="H287" s="172">
        <v>58543</v>
      </c>
      <c r="I287" s="172">
        <v>66752</v>
      </c>
      <c r="J287" s="201">
        <v>87.7</v>
      </c>
      <c r="K287" s="172">
        <v>777682</v>
      </c>
      <c r="L287" s="172">
        <v>859470</v>
      </c>
      <c r="M287" s="201">
        <v>90.5</v>
      </c>
      <c r="N287" s="355">
        <v>1943402</v>
      </c>
      <c r="O287" s="355">
        <v>2009570</v>
      </c>
      <c r="P287" s="354">
        <v>96.7</v>
      </c>
      <c r="Q287" s="129"/>
      <c r="R287" s="363"/>
      <c r="S287" s="363"/>
      <c r="T287" s="369"/>
      <c r="U287" s="363"/>
      <c r="V287" s="235"/>
      <c r="W287" s="235"/>
      <c r="X287" s="179"/>
    </row>
    <row r="288" spans="1:24">
      <c r="A288" s="227" t="s">
        <v>73</v>
      </c>
      <c r="B288" s="353">
        <v>1354677</v>
      </c>
      <c r="C288" s="353">
        <v>1514852</v>
      </c>
      <c r="D288" s="354">
        <v>89.4</v>
      </c>
      <c r="E288" s="172">
        <v>1324020</v>
      </c>
      <c r="F288" s="172">
        <v>1481886</v>
      </c>
      <c r="G288" s="201">
        <v>89.3</v>
      </c>
      <c r="H288" s="172">
        <v>30657</v>
      </c>
      <c r="I288" s="172">
        <v>32966</v>
      </c>
      <c r="J288" s="201">
        <v>93</v>
      </c>
      <c r="K288" s="172">
        <v>405148</v>
      </c>
      <c r="L288" s="172">
        <v>518582</v>
      </c>
      <c r="M288" s="201">
        <v>78.099999999999994</v>
      </c>
      <c r="N288" s="355">
        <v>1759825</v>
      </c>
      <c r="O288" s="355">
        <v>2033434</v>
      </c>
      <c r="P288" s="354">
        <v>86.5</v>
      </c>
      <c r="Q288" s="129"/>
      <c r="R288" s="363"/>
      <c r="S288" s="363"/>
      <c r="T288" s="369"/>
      <c r="U288" s="363"/>
      <c r="V288" s="235"/>
      <c r="W288" s="235"/>
      <c r="X288" s="179"/>
    </row>
    <row r="289" spans="1:24">
      <c r="A289" s="227" t="s">
        <v>74</v>
      </c>
      <c r="B289" s="353">
        <v>3202856</v>
      </c>
      <c r="C289" s="353">
        <v>3122604</v>
      </c>
      <c r="D289" s="354">
        <v>102.6</v>
      </c>
      <c r="E289" s="172">
        <v>3158919</v>
      </c>
      <c r="F289" s="172">
        <v>3087208</v>
      </c>
      <c r="G289" s="201">
        <v>102.3</v>
      </c>
      <c r="H289" s="172">
        <v>43937</v>
      </c>
      <c r="I289" s="172">
        <v>35396</v>
      </c>
      <c r="J289" s="201">
        <v>124.1</v>
      </c>
      <c r="K289" s="172">
        <v>250171</v>
      </c>
      <c r="L289" s="172">
        <v>212294</v>
      </c>
      <c r="M289" s="201">
        <v>117.8</v>
      </c>
      <c r="N289" s="355">
        <v>3453027</v>
      </c>
      <c r="O289" s="355">
        <v>3334898</v>
      </c>
      <c r="P289" s="354">
        <v>103.5</v>
      </c>
      <c r="Q289" s="365"/>
      <c r="R289" s="364"/>
      <c r="S289" s="363"/>
      <c r="T289" s="369"/>
      <c r="U289" s="363"/>
      <c r="V289" s="235"/>
      <c r="W289" s="235"/>
      <c r="X289" s="179"/>
    </row>
    <row r="290" spans="1:24">
      <c r="A290" s="227" t="s">
        <v>75</v>
      </c>
      <c r="B290" s="353">
        <v>2278465</v>
      </c>
      <c r="C290" s="353">
        <v>2192096</v>
      </c>
      <c r="D290" s="354">
        <v>103.9</v>
      </c>
      <c r="E290" s="172">
        <v>2265573</v>
      </c>
      <c r="F290" s="172">
        <v>2176444</v>
      </c>
      <c r="G290" s="201">
        <v>104.1</v>
      </c>
      <c r="H290" s="172">
        <v>12892</v>
      </c>
      <c r="I290" s="172">
        <v>15652</v>
      </c>
      <c r="J290" s="201">
        <v>82.4</v>
      </c>
      <c r="K290" s="172">
        <v>726214</v>
      </c>
      <c r="L290" s="172">
        <v>853699</v>
      </c>
      <c r="M290" s="201">
        <v>85.1</v>
      </c>
      <c r="N290" s="355">
        <v>3004679</v>
      </c>
      <c r="O290" s="355">
        <v>3045795</v>
      </c>
      <c r="P290" s="354">
        <v>98.7</v>
      </c>
      <c r="Q290" s="129"/>
      <c r="R290" s="363"/>
      <c r="S290" s="363"/>
      <c r="T290" s="369"/>
      <c r="U290" s="363"/>
      <c r="V290" s="235"/>
      <c r="W290" s="235"/>
      <c r="X290" s="179"/>
    </row>
    <row r="291" spans="1:24">
      <c r="A291" s="227" t="s">
        <v>76</v>
      </c>
      <c r="B291" s="353">
        <v>17606</v>
      </c>
      <c r="C291" s="353">
        <v>19855</v>
      </c>
      <c r="D291" s="354">
        <v>88.7</v>
      </c>
      <c r="E291" s="172">
        <v>6725</v>
      </c>
      <c r="F291" s="172" t="s">
        <v>200</v>
      </c>
      <c r="G291" s="172" t="s">
        <v>200</v>
      </c>
      <c r="H291" s="172">
        <v>10881</v>
      </c>
      <c r="I291" s="172">
        <v>16855</v>
      </c>
      <c r="J291" s="201">
        <v>64.599999999999994</v>
      </c>
      <c r="K291" s="172">
        <v>107448</v>
      </c>
      <c r="L291" s="172">
        <v>118362</v>
      </c>
      <c r="M291" s="201">
        <v>90.8</v>
      </c>
      <c r="N291" s="355">
        <v>125054</v>
      </c>
      <c r="O291" s="355">
        <v>138217</v>
      </c>
      <c r="P291" s="354">
        <v>90.5</v>
      </c>
      <c r="Q291" s="129"/>
      <c r="R291" s="363"/>
      <c r="S291" s="363"/>
      <c r="T291" s="369"/>
      <c r="U291" s="363"/>
      <c r="V291" s="235"/>
      <c r="W291" s="235"/>
      <c r="X291" s="179"/>
    </row>
    <row r="292" spans="1:24">
      <c r="A292" s="227" t="s">
        <v>77</v>
      </c>
      <c r="B292" s="353">
        <v>880041</v>
      </c>
      <c r="C292" s="353">
        <v>988543</v>
      </c>
      <c r="D292" s="354">
        <v>89</v>
      </c>
      <c r="E292" s="172">
        <v>878328</v>
      </c>
      <c r="F292" s="172">
        <v>986434</v>
      </c>
      <c r="G292" s="201">
        <v>89</v>
      </c>
      <c r="H292" s="172">
        <v>1713</v>
      </c>
      <c r="I292" s="172">
        <v>2109</v>
      </c>
      <c r="J292" s="201">
        <v>81.2</v>
      </c>
      <c r="K292" s="172">
        <v>14938</v>
      </c>
      <c r="L292" s="172">
        <v>16034</v>
      </c>
      <c r="M292" s="201">
        <v>93.2</v>
      </c>
      <c r="N292" s="355">
        <v>894979</v>
      </c>
      <c r="O292" s="355">
        <v>1004577</v>
      </c>
      <c r="P292" s="354">
        <v>89.1</v>
      </c>
      <c r="Q292" s="129"/>
      <c r="R292" s="363"/>
      <c r="S292" s="363"/>
      <c r="T292" s="369"/>
      <c r="U292" s="363"/>
      <c r="V292" s="235"/>
      <c r="W292" s="235"/>
      <c r="X292" s="179"/>
    </row>
    <row r="293" spans="1:24">
      <c r="A293" s="227" t="s">
        <v>78</v>
      </c>
      <c r="B293" s="353">
        <v>892369</v>
      </c>
      <c r="C293" s="353">
        <v>819257</v>
      </c>
      <c r="D293" s="354">
        <v>108.9</v>
      </c>
      <c r="E293" s="172">
        <v>857105</v>
      </c>
      <c r="F293" s="172">
        <v>794093</v>
      </c>
      <c r="G293" s="201">
        <v>107.9</v>
      </c>
      <c r="H293" s="172">
        <v>35264</v>
      </c>
      <c r="I293" s="172">
        <v>25164</v>
      </c>
      <c r="J293" s="201">
        <v>140.1</v>
      </c>
      <c r="K293" s="172">
        <v>231749</v>
      </c>
      <c r="L293" s="172">
        <v>260067</v>
      </c>
      <c r="M293" s="201">
        <v>89.1</v>
      </c>
      <c r="N293" s="355">
        <v>1124118</v>
      </c>
      <c r="O293" s="355">
        <v>1079324</v>
      </c>
      <c r="P293" s="354">
        <v>104.2</v>
      </c>
      <c r="Q293" s="129"/>
      <c r="R293" s="363"/>
      <c r="S293" s="363"/>
      <c r="T293" s="369"/>
      <c r="U293" s="363"/>
      <c r="V293" s="235"/>
      <c r="W293" s="235"/>
      <c r="X293" s="179"/>
    </row>
    <row r="294" spans="1:24">
      <c r="A294" s="227" t="s">
        <v>79</v>
      </c>
      <c r="B294" s="353">
        <v>2905895</v>
      </c>
      <c r="C294" s="353">
        <v>2808193</v>
      </c>
      <c r="D294" s="354">
        <v>103.5</v>
      </c>
      <c r="E294" s="172">
        <v>2883296</v>
      </c>
      <c r="F294" s="172">
        <v>2799684</v>
      </c>
      <c r="G294" s="201">
        <v>103</v>
      </c>
      <c r="H294" s="172">
        <v>22599</v>
      </c>
      <c r="I294" s="172">
        <v>8509</v>
      </c>
      <c r="J294" s="201">
        <v>265.60000000000002</v>
      </c>
      <c r="K294" s="172">
        <v>727299</v>
      </c>
      <c r="L294" s="172">
        <v>794320</v>
      </c>
      <c r="M294" s="201">
        <v>91.6</v>
      </c>
      <c r="N294" s="355">
        <v>3633194</v>
      </c>
      <c r="O294" s="355">
        <v>3602513</v>
      </c>
      <c r="P294" s="354">
        <v>100.9</v>
      </c>
      <c r="Q294" s="129"/>
      <c r="R294" s="363"/>
      <c r="S294" s="363"/>
      <c r="T294" s="369"/>
      <c r="U294" s="363"/>
      <c r="V294" s="235"/>
      <c r="W294" s="235"/>
      <c r="X294" s="179"/>
    </row>
    <row r="295" spans="1:24">
      <c r="A295" s="227" t="s">
        <v>80</v>
      </c>
      <c r="B295" s="353">
        <v>1030596</v>
      </c>
      <c r="C295" s="353">
        <v>855296</v>
      </c>
      <c r="D295" s="354">
        <v>120.5</v>
      </c>
      <c r="E295" s="172">
        <v>842176</v>
      </c>
      <c r="F295" s="172">
        <v>722088</v>
      </c>
      <c r="G295" s="201">
        <v>116.6</v>
      </c>
      <c r="H295" s="172">
        <v>188420</v>
      </c>
      <c r="I295" s="172">
        <v>133208</v>
      </c>
      <c r="J295" s="201">
        <v>141.4</v>
      </c>
      <c r="K295" s="172">
        <v>1298410</v>
      </c>
      <c r="L295" s="172">
        <v>1141623</v>
      </c>
      <c r="M295" s="201">
        <v>113.7</v>
      </c>
      <c r="N295" s="355">
        <v>2329006</v>
      </c>
      <c r="O295" s="355">
        <v>1996919</v>
      </c>
      <c r="P295" s="354">
        <v>116.6</v>
      </c>
      <c r="Q295" s="129"/>
      <c r="R295" s="363"/>
      <c r="S295" s="363"/>
      <c r="T295" s="369"/>
      <c r="U295" s="363"/>
      <c r="V295" s="235"/>
      <c r="W295" s="235"/>
      <c r="X295" s="179"/>
    </row>
    <row r="296" spans="1:24">
      <c r="A296" s="221" t="s">
        <v>81</v>
      </c>
      <c r="B296" s="353">
        <v>119276</v>
      </c>
      <c r="C296" s="353">
        <v>56594</v>
      </c>
      <c r="D296" s="354">
        <v>210.8</v>
      </c>
      <c r="E296" s="172">
        <v>65492</v>
      </c>
      <c r="F296" s="172">
        <v>52073</v>
      </c>
      <c r="G296" s="201">
        <v>125.8</v>
      </c>
      <c r="H296" s="172">
        <v>53784</v>
      </c>
      <c r="I296" s="172">
        <v>4521</v>
      </c>
      <c r="J296" s="201">
        <v>1189.5999999999999</v>
      </c>
      <c r="K296" s="172">
        <v>28835</v>
      </c>
      <c r="L296" s="172">
        <v>37962</v>
      </c>
      <c r="M296" s="201">
        <v>76</v>
      </c>
      <c r="N296" s="355">
        <v>148111</v>
      </c>
      <c r="O296" s="355">
        <v>94556</v>
      </c>
      <c r="P296" s="354">
        <v>156.6</v>
      </c>
      <c r="Q296" s="130"/>
      <c r="R296" s="363"/>
      <c r="S296" s="363"/>
      <c r="T296" s="369"/>
      <c r="U296" s="363"/>
      <c r="V296" s="235"/>
      <c r="W296" s="235"/>
      <c r="X296" s="179"/>
    </row>
    <row r="297" spans="1:24" s="128" customFormat="1" ht="14.25">
      <c r="A297" s="227" t="s">
        <v>82</v>
      </c>
      <c r="B297" s="353">
        <v>3505327</v>
      </c>
      <c r="C297" s="353">
        <v>3593363</v>
      </c>
      <c r="D297" s="354">
        <v>97.6</v>
      </c>
      <c r="E297" s="172">
        <v>3496955</v>
      </c>
      <c r="F297" s="172">
        <v>3590096</v>
      </c>
      <c r="G297" s="201">
        <v>97.4</v>
      </c>
      <c r="H297" s="172">
        <v>8372</v>
      </c>
      <c r="I297" s="172">
        <v>3267</v>
      </c>
      <c r="J297" s="201">
        <v>256.3</v>
      </c>
      <c r="K297" s="172">
        <v>309891</v>
      </c>
      <c r="L297" s="172">
        <v>379955</v>
      </c>
      <c r="M297" s="201">
        <v>81.599999999999994</v>
      </c>
      <c r="N297" s="355">
        <v>3815218</v>
      </c>
      <c r="O297" s="355">
        <v>3973318</v>
      </c>
      <c r="P297" s="354">
        <v>96</v>
      </c>
      <c r="Q297" s="130"/>
      <c r="R297" s="363"/>
      <c r="S297" s="363"/>
      <c r="T297" s="369"/>
      <c r="U297" s="363"/>
      <c r="V297" s="373"/>
      <c r="W297" s="373"/>
      <c r="X297" s="179"/>
    </row>
    <row r="298" spans="1:24" s="127" customFormat="1">
      <c r="A298" s="227" t="s">
        <v>83</v>
      </c>
      <c r="B298" s="353" t="s">
        <v>118</v>
      </c>
      <c r="C298" s="353" t="s">
        <v>118</v>
      </c>
      <c r="D298" s="354" t="s">
        <v>118</v>
      </c>
      <c r="E298" s="202" t="s">
        <v>118</v>
      </c>
      <c r="F298" s="202" t="s">
        <v>118</v>
      </c>
      <c r="G298" s="201" t="s">
        <v>118</v>
      </c>
      <c r="H298" s="172" t="s">
        <v>118</v>
      </c>
      <c r="I298" s="172" t="s">
        <v>118</v>
      </c>
      <c r="J298" s="201" t="s">
        <v>118</v>
      </c>
      <c r="K298" s="172">
        <v>300</v>
      </c>
      <c r="L298" s="172">
        <v>767</v>
      </c>
      <c r="M298" s="201">
        <v>39.1</v>
      </c>
      <c r="N298" s="355">
        <v>300</v>
      </c>
      <c r="O298" s="355">
        <v>767</v>
      </c>
      <c r="P298" s="354">
        <v>39.1</v>
      </c>
      <c r="Q298" s="129"/>
      <c r="R298" s="363"/>
      <c r="S298" s="363"/>
      <c r="T298" s="369"/>
      <c r="U298" s="363"/>
      <c r="V298" s="372"/>
      <c r="W298" s="372"/>
      <c r="X298" s="179"/>
    </row>
    <row r="299" spans="1:24">
      <c r="A299" s="227" t="s">
        <v>84</v>
      </c>
      <c r="B299" s="353" t="s">
        <v>118</v>
      </c>
      <c r="C299" s="353">
        <v>31</v>
      </c>
      <c r="D299" s="354" t="s">
        <v>118</v>
      </c>
      <c r="E299" s="202" t="s">
        <v>118</v>
      </c>
      <c r="F299" s="172">
        <v>31</v>
      </c>
      <c r="G299" s="201" t="s">
        <v>118</v>
      </c>
      <c r="H299" s="202" t="s">
        <v>118</v>
      </c>
      <c r="I299" s="325" t="s">
        <v>118</v>
      </c>
      <c r="J299" s="201" t="s">
        <v>118</v>
      </c>
      <c r="K299" s="172">
        <v>7594</v>
      </c>
      <c r="L299" s="172">
        <v>8533</v>
      </c>
      <c r="M299" s="201">
        <v>89</v>
      </c>
      <c r="N299" s="355">
        <v>7594</v>
      </c>
      <c r="O299" s="355">
        <v>8564</v>
      </c>
      <c r="P299" s="354">
        <v>88.7</v>
      </c>
      <c r="R299" s="363"/>
      <c r="S299" s="363"/>
      <c r="T299" s="369"/>
      <c r="U299" s="363"/>
      <c r="V299" s="235"/>
      <c r="W299" s="235"/>
      <c r="X299" s="179"/>
    </row>
    <row r="300" spans="1:24">
      <c r="A300" s="228" t="s">
        <v>85</v>
      </c>
      <c r="B300" s="366">
        <v>838820</v>
      </c>
      <c r="C300" s="366">
        <v>738583</v>
      </c>
      <c r="D300" s="367">
        <v>113.6</v>
      </c>
      <c r="E300" s="173">
        <v>838671</v>
      </c>
      <c r="F300" s="173">
        <v>732169</v>
      </c>
      <c r="G300" s="204">
        <v>114.5</v>
      </c>
      <c r="H300" s="173">
        <v>149</v>
      </c>
      <c r="I300" s="173">
        <v>6414</v>
      </c>
      <c r="J300" s="204">
        <v>2.2999999999999998</v>
      </c>
      <c r="K300" s="173">
        <v>251743</v>
      </c>
      <c r="L300" s="173">
        <v>285328</v>
      </c>
      <c r="M300" s="204">
        <v>88.2</v>
      </c>
      <c r="N300" s="368">
        <v>1090563</v>
      </c>
      <c r="O300" s="368">
        <v>1023911</v>
      </c>
      <c r="P300" s="367">
        <v>106.5</v>
      </c>
      <c r="R300" s="363"/>
      <c r="S300" s="363"/>
      <c r="T300" s="369"/>
      <c r="U300" s="363"/>
      <c r="V300" s="235"/>
      <c r="W300" s="235"/>
      <c r="X300" s="179"/>
    </row>
    <row r="301" spans="1:24">
      <c r="A301" s="144"/>
      <c r="B301" s="144"/>
      <c r="C301" s="144"/>
      <c r="D301" s="144"/>
      <c r="E301" s="144"/>
      <c r="F301" s="144"/>
      <c r="G301" s="144"/>
      <c r="H301" s="144"/>
      <c r="I301" s="144"/>
      <c r="J301" s="144"/>
      <c r="K301" s="144"/>
      <c r="L301" s="144"/>
      <c r="M301" s="144"/>
      <c r="R301" s="235"/>
      <c r="S301" s="235"/>
      <c r="T301" s="235"/>
      <c r="U301" s="235"/>
      <c r="V301" s="235"/>
      <c r="W301" s="235"/>
    </row>
    <row r="302" spans="1:24">
      <c r="A302" s="210"/>
      <c r="C302" s="179"/>
      <c r="D302" s="184"/>
      <c r="R302" s="235"/>
      <c r="S302" s="235"/>
      <c r="T302" s="235"/>
      <c r="U302" s="235"/>
      <c r="V302" s="235"/>
      <c r="W302" s="235"/>
    </row>
    <row r="303" spans="1:24">
      <c r="A303" s="145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</row>
    <row r="304" spans="1:24">
      <c r="A304" s="145"/>
      <c r="B304" s="146"/>
      <c r="C304" s="146"/>
      <c r="D304" s="146"/>
      <c r="E304" s="146"/>
      <c r="F304" s="145"/>
      <c r="G304" s="146"/>
      <c r="H304" s="146"/>
      <c r="I304" s="146"/>
      <c r="J304" s="146"/>
      <c r="K304" s="146"/>
      <c r="L304" s="147"/>
    </row>
  </sheetData>
  <mergeCells count="107"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S88:S89"/>
    <mergeCell ref="A58:R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S62:S63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K61:S61"/>
    <mergeCell ref="K60:S60"/>
    <mergeCell ref="Q88:R88"/>
    <mergeCell ref="K86:S87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B5" sqref="B5"/>
    </sheetView>
  </sheetViews>
  <sheetFormatPr defaultRowHeight="12.75"/>
  <cols>
    <col min="1" max="1" width="23.140625" style="158" customWidth="1"/>
    <col min="2" max="2" width="23.42578125" style="158" customWidth="1"/>
    <col min="3" max="3" width="22.85546875" style="158" customWidth="1"/>
    <col min="4" max="4" width="28.42578125" style="158" customWidth="1"/>
    <col min="5" max="5" width="23.42578125" style="160" customWidth="1"/>
    <col min="6" max="6" width="22.5703125" style="158" customWidth="1"/>
    <col min="7" max="246" width="9.140625" style="158"/>
    <col min="247" max="247" width="23.140625" style="158" customWidth="1"/>
    <col min="248" max="251" width="28.42578125" style="158" customWidth="1"/>
    <col min="252" max="502" width="9.140625" style="158"/>
    <col min="503" max="503" width="23.140625" style="158" customWidth="1"/>
    <col min="504" max="507" width="28.42578125" style="158" customWidth="1"/>
    <col min="508" max="758" width="9.140625" style="158"/>
    <col min="759" max="759" width="23.140625" style="158" customWidth="1"/>
    <col min="760" max="763" width="28.42578125" style="158" customWidth="1"/>
    <col min="764" max="1014" width="9.140625" style="158"/>
    <col min="1015" max="1015" width="23.140625" style="158" customWidth="1"/>
    <col min="1016" max="1019" width="28.42578125" style="158" customWidth="1"/>
    <col min="1020" max="1270" width="9.140625" style="158"/>
    <col min="1271" max="1271" width="23.140625" style="158" customWidth="1"/>
    <col min="1272" max="1275" width="28.42578125" style="158" customWidth="1"/>
    <col min="1276" max="1526" width="9.140625" style="158"/>
    <col min="1527" max="1527" width="23.140625" style="158" customWidth="1"/>
    <col min="1528" max="1531" width="28.42578125" style="158" customWidth="1"/>
    <col min="1532" max="1782" width="9.140625" style="158"/>
    <col min="1783" max="1783" width="23.140625" style="158" customWidth="1"/>
    <col min="1784" max="1787" width="28.42578125" style="158" customWidth="1"/>
    <col min="1788" max="2038" width="9.140625" style="158"/>
    <col min="2039" max="2039" width="23.140625" style="158" customWidth="1"/>
    <col min="2040" max="2043" width="28.42578125" style="158" customWidth="1"/>
    <col min="2044" max="2294" width="9.140625" style="158"/>
    <col min="2295" max="2295" width="23.140625" style="158" customWidth="1"/>
    <col min="2296" max="2299" width="28.42578125" style="158" customWidth="1"/>
    <col min="2300" max="2550" width="9.140625" style="158"/>
    <col min="2551" max="2551" width="23.140625" style="158" customWidth="1"/>
    <col min="2552" max="2555" width="28.42578125" style="158" customWidth="1"/>
    <col min="2556" max="2806" width="9.140625" style="158"/>
    <col min="2807" max="2807" width="23.140625" style="158" customWidth="1"/>
    <col min="2808" max="2811" width="28.42578125" style="158" customWidth="1"/>
    <col min="2812" max="3062" width="9.140625" style="158"/>
    <col min="3063" max="3063" width="23.140625" style="158" customWidth="1"/>
    <col min="3064" max="3067" width="28.42578125" style="158" customWidth="1"/>
    <col min="3068" max="3318" width="9.140625" style="158"/>
    <col min="3319" max="3319" width="23.140625" style="158" customWidth="1"/>
    <col min="3320" max="3323" width="28.42578125" style="158" customWidth="1"/>
    <col min="3324" max="3574" width="9.140625" style="158"/>
    <col min="3575" max="3575" width="23.140625" style="158" customWidth="1"/>
    <col min="3576" max="3579" width="28.42578125" style="158" customWidth="1"/>
    <col min="3580" max="3830" width="9.140625" style="158"/>
    <col min="3831" max="3831" width="23.140625" style="158" customWidth="1"/>
    <col min="3832" max="3835" width="28.42578125" style="158" customWidth="1"/>
    <col min="3836" max="4086" width="9.140625" style="158"/>
    <col min="4087" max="4087" width="23.140625" style="158" customWidth="1"/>
    <col min="4088" max="4091" width="28.42578125" style="158" customWidth="1"/>
    <col min="4092" max="4342" width="9.140625" style="158"/>
    <col min="4343" max="4343" width="23.140625" style="158" customWidth="1"/>
    <col min="4344" max="4347" width="28.42578125" style="158" customWidth="1"/>
    <col min="4348" max="4598" width="9.140625" style="158"/>
    <col min="4599" max="4599" width="23.140625" style="158" customWidth="1"/>
    <col min="4600" max="4603" width="28.42578125" style="158" customWidth="1"/>
    <col min="4604" max="4854" width="9.140625" style="158"/>
    <col min="4855" max="4855" width="23.140625" style="158" customWidth="1"/>
    <col min="4856" max="4859" width="28.42578125" style="158" customWidth="1"/>
    <col min="4860" max="5110" width="9.140625" style="158"/>
    <col min="5111" max="5111" width="23.140625" style="158" customWidth="1"/>
    <col min="5112" max="5115" width="28.42578125" style="158" customWidth="1"/>
    <col min="5116" max="5366" width="9.140625" style="158"/>
    <col min="5367" max="5367" width="23.140625" style="158" customWidth="1"/>
    <col min="5368" max="5371" width="28.42578125" style="158" customWidth="1"/>
    <col min="5372" max="5622" width="9.140625" style="158"/>
    <col min="5623" max="5623" width="23.140625" style="158" customWidth="1"/>
    <col min="5624" max="5627" width="28.42578125" style="158" customWidth="1"/>
    <col min="5628" max="5878" width="9.140625" style="158"/>
    <col min="5879" max="5879" width="23.140625" style="158" customWidth="1"/>
    <col min="5880" max="5883" width="28.42578125" style="158" customWidth="1"/>
    <col min="5884" max="6134" width="9.140625" style="158"/>
    <col min="6135" max="6135" width="23.140625" style="158" customWidth="1"/>
    <col min="6136" max="6139" width="28.42578125" style="158" customWidth="1"/>
    <col min="6140" max="6390" width="9.140625" style="158"/>
    <col min="6391" max="6391" width="23.140625" style="158" customWidth="1"/>
    <col min="6392" max="6395" width="28.42578125" style="158" customWidth="1"/>
    <col min="6396" max="6646" width="9.140625" style="158"/>
    <col min="6647" max="6647" width="23.140625" style="158" customWidth="1"/>
    <col min="6648" max="6651" width="28.42578125" style="158" customWidth="1"/>
    <col min="6652" max="6902" width="9.140625" style="158"/>
    <col min="6903" max="6903" width="23.140625" style="158" customWidth="1"/>
    <col min="6904" max="6907" width="28.42578125" style="158" customWidth="1"/>
    <col min="6908" max="7158" width="9.140625" style="158"/>
    <col min="7159" max="7159" width="23.140625" style="158" customWidth="1"/>
    <col min="7160" max="7163" width="28.42578125" style="158" customWidth="1"/>
    <col min="7164" max="7414" width="9.140625" style="158"/>
    <col min="7415" max="7415" width="23.140625" style="158" customWidth="1"/>
    <col min="7416" max="7419" width="28.42578125" style="158" customWidth="1"/>
    <col min="7420" max="7670" width="9.140625" style="158"/>
    <col min="7671" max="7671" width="23.140625" style="158" customWidth="1"/>
    <col min="7672" max="7675" width="28.42578125" style="158" customWidth="1"/>
    <col min="7676" max="7926" width="9.140625" style="158"/>
    <col min="7927" max="7927" width="23.140625" style="158" customWidth="1"/>
    <col min="7928" max="7931" width="28.42578125" style="158" customWidth="1"/>
    <col min="7932" max="8182" width="9.140625" style="158"/>
    <col min="8183" max="8183" width="23.140625" style="158" customWidth="1"/>
    <col min="8184" max="8187" width="28.42578125" style="158" customWidth="1"/>
    <col min="8188" max="8438" width="9.140625" style="158"/>
    <col min="8439" max="8439" width="23.140625" style="158" customWidth="1"/>
    <col min="8440" max="8443" width="28.42578125" style="158" customWidth="1"/>
    <col min="8444" max="8694" width="9.140625" style="158"/>
    <col min="8695" max="8695" width="23.140625" style="158" customWidth="1"/>
    <col min="8696" max="8699" width="28.42578125" style="158" customWidth="1"/>
    <col min="8700" max="8950" width="9.140625" style="158"/>
    <col min="8951" max="8951" width="23.140625" style="158" customWidth="1"/>
    <col min="8952" max="8955" width="28.42578125" style="158" customWidth="1"/>
    <col min="8956" max="9206" width="9.140625" style="158"/>
    <col min="9207" max="9207" width="23.140625" style="158" customWidth="1"/>
    <col min="9208" max="9211" width="28.42578125" style="158" customWidth="1"/>
    <col min="9212" max="9462" width="9.140625" style="158"/>
    <col min="9463" max="9463" width="23.140625" style="158" customWidth="1"/>
    <col min="9464" max="9467" width="28.42578125" style="158" customWidth="1"/>
    <col min="9468" max="9718" width="9.140625" style="158"/>
    <col min="9719" max="9719" width="23.140625" style="158" customWidth="1"/>
    <col min="9720" max="9723" width="28.42578125" style="158" customWidth="1"/>
    <col min="9724" max="9974" width="9.140625" style="158"/>
    <col min="9975" max="9975" width="23.140625" style="158" customWidth="1"/>
    <col min="9976" max="9979" width="28.42578125" style="158" customWidth="1"/>
    <col min="9980" max="10230" width="9.140625" style="158"/>
    <col min="10231" max="10231" width="23.140625" style="158" customWidth="1"/>
    <col min="10232" max="10235" width="28.42578125" style="158" customWidth="1"/>
    <col min="10236" max="10486" width="9.140625" style="158"/>
    <col min="10487" max="10487" width="23.140625" style="158" customWidth="1"/>
    <col min="10488" max="10491" width="28.42578125" style="158" customWidth="1"/>
    <col min="10492" max="10742" width="9.140625" style="158"/>
    <col min="10743" max="10743" width="23.140625" style="158" customWidth="1"/>
    <col min="10744" max="10747" width="28.42578125" style="158" customWidth="1"/>
    <col min="10748" max="10998" width="9.140625" style="158"/>
    <col min="10999" max="10999" width="23.140625" style="158" customWidth="1"/>
    <col min="11000" max="11003" width="28.42578125" style="158" customWidth="1"/>
    <col min="11004" max="11254" width="9.140625" style="158"/>
    <col min="11255" max="11255" width="23.140625" style="158" customWidth="1"/>
    <col min="11256" max="11259" width="28.42578125" style="158" customWidth="1"/>
    <col min="11260" max="11510" width="9.140625" style="158"/>
    <col min="11511" max="11511" width="23.140625" style="158" customWidth="1"/>
    <col min="11512" max="11515" width="28.42578125" style="158" customWidth="1"/>
    <col min="11516" max="11766" width="9.140625" style="158"/>
    <col min="11767" max="11767" width="23.140625" style="158" customWidth="1"/>
    <col min="11768" max="11771" width="28.42578125" style="158" customWidth="1"/>
    <col min="11772" max="12022" width="9.140625" style="158"/>
    <col min="12023" max="12023" width="23.140625" style="158" customWidth="1"/>
    <col min="12024" max="12027" width="28.42578125" style="158" customWidth="1"/>
    <col min="12028" max="12278" width="9.140625" style="158"/>
    <col min="12279" max="12279" width="23.140625" style="158" customWidth="1"/>
    <col min="12280" max="12283" width="28.42578125" style="158" customWidth="1"/>
    <col min="12284" max="12534" width="9.140625" style="158"/>
    <col min="12535" max="12535" width="23.140625" style="158" customWidth="1"/>
    <col min="12536" max="12539" width="28.42578125" style="158" customWidth="1"/>
    <col min="12540" max="12790" width="9.140625" style="158"/>
    <col min="12791" max="12791" width="23.140625" style="158" customWidth="1"/>
    <col min="12792" max="12795" width="28.42578125" style="158" customWidth="1"/>
    <col min="12796" max="13046" width="9.140625" style="158"/>
    <col min="13047" max="13047" width="23.140625" style="158" customWidth="1"/>
    <col min="13048" max="13051" width="28.42578125" style="158" customWidth="1"/>
    <col min="13052" max="13302" width="9.140625" style="158"/>
    <col min="13303" max="13303" width="23.140625" style="158" customWidth="1"/>
    <col min="13304" max="13307" width="28.42578125" style="158" customWidth="1"/>
    <col min="13308" max="13558" width="9.140625" style="158"/>
    <col min="13559" max="13559" width="23.140625" style="158" customWidth="1"/>
    <col min="13560" max="13563" width="28.42578125" style="158" customWidth="1"/>
    <col min="13564" max="13814" width="9.140625" style="158"/>
    <col min="13815" max="13815" width="23.140625" style="158" customWidth="1"/>
    <col min="13816" max="13819" width="28.42578125" style="158" customWidth="1"/>
    <col min="13820" max="14070" width="9.140625" style="158"/>
    <col min="14071" max="14071" width="23.140625" style="158" customWidth="1"/>
    <col min="14072" max="14075" width="28.42578125" style="158" customWidth="1"/>
    <col min="14076" max="14326" width="9.140625" style="158"/>
    <col min="14327" max="14327" width="23.140625" style="158" customWidth="1"/>
    <col min="14328" max="14331" width="28.42578125" style="158" customWidth="1"/>
    <col min="14332" max="14582" width="9.140625" style="158"/>
    <col min="14583" max="14583" width="23.140625" style="158" customWidth="1"/>
    <col min="14584" max="14587" width="28.42578125" style="158" customWidth="1"/>
    <col min="14588" max="14838" width="9.140625" style="158"/>
    <col min="14839" max="14839" width="23.140625" style="158" customWidth="1"/>
    <col min="14840" max="14843" width="28.42578125" style="158" customWidth="1"/>
    <col min="14844" max="15094" width="9.140625" style="158"/>
    <col min="15095" max="15095" width="23.140625" style="158" customWidth="1"/>
    <col min="15096" max="15099" width="28.42578125" style="158" customWidth="1"/>
    <col min="15100" max="15350" width="9.140625" style="158"/>
    <col min="15351" max="15351" width="23.140625" style="158" customWidth="1"/>
    <col min="15352" max="15355" width="28.42578125" style="158" customWidth="1"/>
    <col min="15356" max="15606" width="9.140625" style="158"/>
    <col min="15607" max="15607" width="23.140625" style="158" customWidth="1"/>
    <col min="15608" max="15611" width="28.42578125" style="158" customWidth="1"/>
    <col min="15612" max="15862" width="9.140625" style="158"/>
    <col min="15863" max="15863" width="23.140625" style="158" customWidth="1"/>
    <col min="15864" max="15867" width="28.42578125" style="158" customWidth="1"/>
    <col min="15868" max="16118" width="9.140625" style="158"/>
    <col min="16119" max="16119" width="23.140625" style="158" customWidth="1"/>
    <col min="16120" max="16123" width="28.42578125" style="158" customWidth="1"/>
    <col min="16124" max="16384" width="9.140625" style="158"/>
  </cols>
  <sheetData>
    <row r="1" spans="1:6" ht="32.25" customHeight="1">
      <c r="A1" s="472" t="s">
        <v>175</v>
      </c>
      <c r="B1" s="472"/>
      <c r="C1" s="472"/>
      <c r="D1" s="472"/>
      <c r="E1" s="472"/>
      <c r="F1" s="472"/>
    </row>
    <row r="2" spans="1:6" ht="12.75" customHeight="1">
      <c r="A2" s="164"/>
      <c r="B2" s="159"/>
      <c r="C2" s="159"/>
      <c r="D2" s="159"/>
      <c r="F2" s="161" t="s">
        <v>104</v>
      </c>
    </row>
    <row r="3" spans="1:6" ht="18.75" customHeight="1">
      <c r="A3" s="476"/>
      <c r="B3" s="473" t="s">
        <v>114</v>
      </c>
      <c r="C3" s="473" t="s">
        <v>60</v>
      </c>
      <c r="D3" s="473"/>
      <c r="E3" s="473" t="s">
        <v>125</v>
      </c>
      <c r="F3" s="474" t="s">
        <v>143</v>
      </c>
    </row>
    <row r="4" spans="1:6" ht="32.25" customHeight="1">
      <c r="A4" s="476"/>
      <c r="B4" s="473"/>
      <c r="C4" s="117" t="s">
        <v>59</v>
      </c>
      <c r="D4" s="117" t="s">
        <v>58</v>
      </c>
      <c r="E4" s="473"/>
      <c r="F4" s="475"/>
    </row>
    <row r="5" spans="1:6" ht="12.75" customHeight="1">
      <c r="A5" s="289" t="s">
        <v>65</v>
      </c>
      <c r="B5" s="109">
        <v>186</v>
      </c>
      <c r="C5" s="109">
        <v>533</v>
      </c>
      <c r="D5" s="109">
        <v>77</v>
      </c>
      <c r="E5" s="109">
        <v>107</v>
      </c>
      <c r="F5" s="109">
        <v>135</v>
      </c>
    </row>
    <row r="6" spans="1:6">
      <c r="A6" s="118" t="s">
        <v>66</v>
      </c>
      <c r="B6" s="109">
        <v>60</v>
      </c>
      <c r="C6" s="109">
        <v>362</v>
      </c>
      <c r="D6" s="109">
        <v>52</v>
      </c>
      <c r="E6" s="109">
        <v>87</v>
      </c>
      <c r="F6" s="109">
        <v>74</v>
      </c>
    </row>
    <row r="7" spans="1:6">
      <c r="A7" s="118" t="s">
        <v>67</v>
      </c>
      <c r="B7" s="109">
        <v>559</v>
      </c>
      <c r="C7" s="109">
        <v>679</v>
      </c>
      <c r="D7" s="109">
        <v>179</v>
      </c>
      <c r="E7" s="109">
        <v>122</v>
      </c>
      <c r="F7" s="109">
        <v>226</v>
      </c>
    </row>
    <row r="8" spans="1:6">
      <c r="A8" s="118" t="s">
        <v>68</v>
      </c>
      <c r="B8" s="109">
        <v>104</v>
      </c>
      <c r="C8" s="109">
        <v>725</v>
      </c>
      <c r="D8" s="109">
        <v>31</v>
      </c>
      <c r="E8" s="109">
        <v>41</v>
      </c>
      <c r="F8" s="109">
        <v>57</v>
      </c>
    </row>
    <row r="9" spans="1:6">
      <c r="A9" s="118" t="s">
        <v>69</v>
      </c>
      <c r="B9" s="109">
        <v>292</v>
      </c>
      <c r="C9" s="109">
        <v>543</v>
      </c>
      <c r="D9" s="109">
        <v>206</v>
      </c>
      <c r="E9" s="109">
        <v>216</v>
      </c>
      <c r="F9" s="109">
        <v>245</v>
      </c>
    </row>
    <row r="10" spans="1:6">
      <c r="A10" s="118" t="s">
        <v>70</v>
      </c>
      <c r="B10" s="109">
        <v>84</v>
      </c>
      <c r="C10" s="109">
        <v>463</v>
      </c>
      <c r="D10" s="109">
        <v>38</v>
      </c>
      <c r="E10" s="109">
        <v>92</v>
      </c>
      <c r="F10" s="109">
        <v>90</v>
      </c>
    </row>
    <row r="11" spans="1:6">
      <c r="A11" s="118" t="s">
        <v>71</v>
      </c>
      <c r="B11" s="109">
        <v>29</v>
      </c>
      <c r="C11" s="109">
        <v>79</v>
      </c>
      <c r="D11" s="109">
        <v>24</v>
      </c>
      <c r="E11" s="109">
        <v>34</v>
      </c>
      <c r="F11" s="109">
        <v>32</v>
      </c>
    </row>
    <row r="12" spans="1:6">
      <c r="A12" s="118" t="s">
        <v>72</v>
      </c>
      <c r="B12" s="109">
        <v>152</v>
      </c>
      <c r="C12" s="109">
        <v>340</v>
      </c>
      <c r="D12" s="109">
        <v>143</v>
      </c>
      <c r="E12" s="109">
        <v>150</v>
      </c>
      <c r="F12" s="109">
        <v>151</v>
      </c>
    </row>
    <row r="13" spans="1:6">
      <c r="A13" s="118" t="s">
        <v>73</v>
      </c>
      <c r="B13" s="109">
        <v>215</v>
      </c>
      <c r="C13" s="109">
        <v>537</v>
      </c>
      <c r="D13" s="109">
        <v>140</v>
      </c>
      <c r="E13" s="109">
        <v>153</v>
      </c>
      <c r="F13" s="109">
        <v>169</v>
      </c>
    </row>
    <row r="14" spans="1:6">
      <c r="A14" s="118" t="s">
        <v>74</v>
      </c>
      <c r="B14" s="109">
        <v>60</v>
      </c>
      <c r="C14" s="109">
        <v>174</v>
      </c>
      <c r="D14" s="109">
        <v>57</v>
      </c>
      <c r="E14" s="109">
        <v>58</v>
      </c>
      <c r="F14" s="109">
        <v>59</v>
      </c>
    </row>
    <row r="15" spans="1:6">
      <c r="A15" s="118" t="s">
        <v>75</v>
      </c>
      <c r="B15" s="109">
        <v>456</v>
      </c>
      <c r="C15" s="109">
        <v>563</v>
      </c>
      <c r="D15" s="109">
        <v>121</v>
      </c>
      <c r="E15" s="109">
        <v>143</v>
      </c>
      <c r="F15" s="109">
        <v>226</v>
      </c>
    </row>
    <row r="16" spans="1:6">
      <c r="A16" s="118" t="s">
        <v>76</v>
      </c>
      <c r="B16" s="109">
        <v>314</v>
      </c>
      <c r="C16" s="109">
        <v>915</v>
      </c>
      <c r="D16" s="109">
        <v>92</v>
      </c>
      <c r="E16" s="109">
        <v>93</v>
      </c>
      <c r="F16" s="109">
        <v>113</v>
      </c>
    </row>
    <row r="17" spans="1:6">
      <c r="A17" s="118" t="s">
        <v>78</v>
      </c>
      <c r="B17" s="109">
        <v>282</v>
      </c>
      <c r="C17" s="109">
        <v>606</v>
      </c>
      <c r="D17" s="109">
        <v>102</v>
      </c>
      <c r="E17" s="109">
        <v>104</v>
      </c>
      <c r="F17" s="109">
        <v>204</v>
      </c>
    </row>
    <row r="18" spans="1:6" ht="14.25" customHeight="1">
      <c r="A18" s="118" t="s">
        <v>79</v>
      </c>
      <c r="B18" s="109">
        <v>337</v>
      </c>
      <c r="C18" s="109">
        <v>587</v>
      </c>
      <c r="D18" s="109">
        <v>75</v>
      </c>
      <c r="E18" s="109">
        <v>80</v>
      </c>
      <c r="F18" s="109">
        <v>206</v>
      </c>
    </row>
    <row r="19" spans="1:6">
      <c r="A19" s="118" t="s">
        <v>119</v>
      </c>
      <c r="B19" s="109">
        <v>366</v>
      </c>
      <c r="C19" s="109">
        <v>456</v>
      </c>
      <c r="D19" s="109">
        <v>119</v>
      </c>
      <c r="E19" s="109">
        <v>130</v>
      </c>
      <c r="F19" s="109">
        <v>166</v>
      </c>
    </row>
    <row r="20" spans="1:6">
      <c r="A20" s="118" t="s">
        <v>81</v>
      </c>
      <c r="B20" s="109">
        <v>33</v>
      </c>
      <c r="C20" s="113" t="s">
        <v>118</v>
      </c>
      <c r="D20" s="109">
        <v>33</v>
      </c>
      <c r="E20" s="109">
        <v>35</v>
      </c>
      <c r="F20" s="109">
        <v>34</v>
      </c>
    </row>
    <row r="21" spans="1:6">
      <c r="A21" s="118" t="s">
        <v>82</v>
      </c>
      <c r="B21" s="109">
        <v>105</v>
      </c>
      <c r="C21" s="109">
        <v>514</v>
      </c>
      <c r="D21" s="109">
        <v>69</v>
      </c>
      <c r="E21" s="109">
        <v>72</v>
      </c>
      <c r="F21" s="109">
        <v>87</v>
      </c>
    </row>
    <row r="22" spans="1:6">
      <c r="A22" s="118" t="s">
        <v>83</v>
      </c>
      <c r="B22" s="109" t="s">
        <v>118</v>
      </c>
      <c r="C22" s="113" t="s">
        <v>118</v>
      </c>
      <c r="D22" s="109" t="s">
        <v>118</v>
      </c>
      <c r="E22" s="109">
        <v>108</v>
      </c>
      <c r="F22" s="109">
        <v>108</v>
      </c>
    </row>
    <row r="23" spans="1:6">
      <c r="A23" s="118" t="s">
        <v>84</v>
      </c>
      <c r="B23" s="113" t="s">
        <v>118</v>
      </c>
      <c r="C23" s="113" t="s">
        <v>118</v>
      </c>
      <c r="D23" s="113" t="s">
        <v>118</v>
      </c>
      <c r="E23" s="109">
        <v>48</v>
      </c>
      <c r="F23" s="109">
        <v>48</v>
      </c>
    </row>
    <row r="24" spans="1:6">
      <c r="A24" s="119" t="s">
        <v>85</v>
      </c>
      <c r="B24" s="115">
        <v>268</v>
      </c>
      <c r="C24" s="115">
        <v>449</v>
      </c>
      <c r="D24" s="115">
        <v>62</v>
      </c>
      <c r="E24" s="115">
        <v>87</v>
      </c>
      <c r="F24" s="115">
        <v>139</v>
      </c>
    </row>
    <row r="26" spans="1:6">
      <c r="A26" s="168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B5" sqref="B5"/>
    </sheetView>
  </sheetViews>
  <sheetFormatPr defaultRowHeight="12.75"/>
  <cols>
    <col min="1" max="1" width="23.7109375" style="158" customWidth="1"/>
    <col min="2" max="2" width="19.42578125" style="158" customWidth="1"/>
    <col min="3" max="3" width="18.85546875" style="158" customWidth="1"/>
    <col min="4" max="4" width="26.140625" style="158" customWidth="1"/>
    <col min="5" max="5" width="18.28515625" style="160" customWidth="1"/>
    <col min="6" max="6" width="22.140625" style="158" customWidth="1"/>
    <col min="7" max="7" width="9.140625" style="158"/>
    <col min="8" max="8" width="9.140625" style="158" customWidth="1"/>
    <col min="9" max="256" width="9.140625" style="158"/>
    <col min="257" max="257" width="23.7109375" style="158" customWidth="1"/>
    <col min="258" max="261" width="28.28515625" style="158" customWidth="1"/>
    <col min="262" max="512" width="9.140625" style="158"/>
    <col min="513" max="513" width="23.7109375" style="158" customWidth="1"/>
    <col min="514" max="517" width="28.28515625" style="158" customWidth="1"/>
    <col min="518" max="768" width="9.140625" style="158"/>
    <col min="769" max="769" width="23.7109375" style="158" customWidth="1"/>
    <col min="770" max="773" width="28.28515625" style="158" customWidth="1"/>
    <col min="774" max="1024" width="9.140625" style="158"/>
    <col min="1025" max="1025" width="23.7109375" style="158" customWidth="1"/>
    <col min="1026" max="1029" width="28.28515625" style="158" customWidth="1"/>
    <col min="1030" max="1280" width="9.140625" style="158"/>
    <col min="1281" max="1281" width="23.7109375" style="158" customWidth="1"/>
    <col min="1282" max="1285" width="28.28515625" style="158" customWidth="1"/>
    <col min="1286" max="1536" width="9.140625" style="158"/>
    <col min="1537" max="1537" width="23.7109375" style="158" customWidth="1"/>
    <col min="1538" max="1541" width="28.28515625" style="158" customWidth="1"/>
    <col min="1542" max="1792" width="9.140625" style="158"/>
    <col min="1793" max="1793" width="23.7109375" style="158" customWidth="1"/>
    <col min="1794" max="1797" width="28.28515625" style="158" customWidth="1"/>
    <col min="1798" max="2048" width="9.140625" style="158"/>
    <col min="2049" max="2049" width="23.7109375" style="158" customWidth="1"/>
    <col min="2050" max="2053" width="28.28515625" style="158" customWidth="1"/>
    <col min="2054" max="2304" width="9.140625" style="158"/>
    <col min="2305" max="2305" width="23.7109375" style="158" customWidth="1"/>
    <col min="2306" max="2309" width="28.28515625" style="158" customWidth="1"/>
    <col min="2310" max="2560" width="9.140625" style="158"/>
    <col min="2561" max="2561" width="23.7109375" style="158" customWidth="1"/>
    <col min="2562" max="2565" width="28.28515625" style="158" customWidth="1"/>
    <col min="2566" max="2816" width="9.140625" style="158"/>
    <col min="2817" max="2817" width="23.7109375" style="158" customWidth="1"/>
    <col min="2818" max="2821" width="28.28515625" style="158" customWidth="1"/>
    <col min="2822" max="3072" width="9.140625" style="158"/>
    <col min="3073" max="3073" width="23.7109375" style="158" customWidth="1"/>
    <col min="3074" max="3077" width="28.28515625" style="158" customWidth="1"/>
    <col min="3078" max="3328" width="9.140625" style="158"/>
    <col min="3329" max="3329" width="23.7109375" style="158" customWidth="1"/>
    <col min="3330" max="3333" width="28.28515625" style="158" customWidth="1"/>
    <col min="3334" max="3584" width="9.140625" style="158"/>
    <col min="3585" max="3585" width="23.7109375" style="158" customWidth="1"/>
    <col min="3586" max="3589" width="28.28515625" style="158" customWidth="1"/>
    <col min="3590" max="3840" width="9.140625" style="158"/>
    <col min="3841" max="3841" width="23.7109375" style="158" customWidth="1"/>
    <col min="3842" max="3845" width="28.28515625" style="158" customWidth="1"/>
    <col min="3846" max="4096" width="9.140625" style="158"/>
    <col min="4097" max="4097" width="23.7109375" style="158" customWidth="1"/>
    <col min="4098" max="4101" width="28.28515625" style="158" customWidth="1"/>
    <col min="4102" max="4352" width="9.140625" style="158"/>
    <col min="4353" max="4353" width="23.7109375" style="158" customWidth="1"/>
    <col min="4354" max="4357" width="28.28515625" style="158" customWidth="1"/>
    <col min="4358" max="4608" width="9.140625" style="158"/>
    <col min="4609" max="4609" width="23.7109375" style="158" customWidth="1"/>
    <col min="4610" max="4613" width="28.28515625" style="158" customWidth="1"/>
    <col min="4614" max="4864" width="9.140625" style="158"/>
    <col min="4865" max="4865" width="23.7109375" style="158" customWidth="1"/>
    <col min="4866" max="4869" width="28.28515625" style="158" customWidth="1"/>
    <col min="4870" max="5120" width="9.140625" style="158"/>
    <col min="5121" max="5121" width="23.7109375" style="158" customWidth="1"/>
    <col min="5122" max="5125" width="28.28515625" style="158" customWidth="1"/>
    <col min="5126" max="5376" width="9.140625" style="158"/>
    <col min="5377" max="5377" width="23.7109375" style="158" customWidth="1"/>
    <col min="5378" max="5381" width="28.28515625" style="158" customWidth="1"/>
    <col min="5382" max="5632" width="9.140625" style="158"/>
    <col min="5633" max="5633" width="23.7109375" style="158" customWidth="1"/>
    <col min="5634" max="5637" width="28.28515625" style="158" customWidth="1"/>
    <col min="5638" max="5888" width="9.140625" style="158"/>
    <col min="5889" max="5889" width="23.7109375" style="158" customWidth="1"/>
    <col min="5890" max="5893" width="28.28515625" style="158" customWidth="1"/>
    <col min="5894" max="6144" width="9.140625" style="158"/>
    <col min="6145" max="6145" width="23.7109375" style="158" customWidth="1"/>
    <col min="6146" max="6149" width="28.28515625" style="158" customWidth="1"/>
    <col min="6150" max="6400" width="9.140625" style="158"/>
    <col min="6401" max="6401" width="23.7109375" style="158" customWidth="1"/>
    <col min="6402" max="6405" width="28.28515625" style="158" customWidth="1"/>
    <col min="6406" max="6656" width="9.140625" style="158"/>
    <col min="6657" max="6657" width="23.7109375" style="158" customWidth="1"/>
    <col min="6658" max="6661" width="28.28515625" style="158" customWidth="1"/>
    <col min="6662" max="6912" width="9.140625" style="158"/>
    <col min="6913" max="6913" width="23.7109375" style="158" customWidth="1"/>
    <col min="6914" max="6917" width="28.28515625" style="158" customWidth="1"/>
    <col min="6918" max="7168" width="9.140625" style="158"/>
    <col min="7169" max="7169" width="23.7109375" style="158" customWidth="1"/>
    <col min="7170" max="7173" width="28.28515625" style="158" customWidth="1"/>
    <col min="7174" max="7424" width="9.140625" style="158"/>
    <col min="7425" max="7425" width="23.7109375" style="158" customWidth="1"/>
    <col min="7426" max="7429" width="28.28515625" style="158" customWidth="1"/>
    <col min="7430" max="7680" width="9.140625" style="158"/>
    <col min="7681" max="7681" width="23.7109375" style="158" customWidth="1"/>
    <col min="7682" max="7685" width="28.28515625" style="158" customWidth="1"/>
    <col min="7686" max="7936" width="9.140625" style="158"/>
    <col min="7937" max="7937" width="23.7109375" style="158" customWidth="1"/>
    <col min="7938" max="7941" width="28.28515625" style="158" customWidth="1"/>
    <col min="7942" max="8192" width="9.140625" style="158"/>
    <col min="8193" max="8193" width="23.7109375" style="158" customWidth="1"/>
    <col min="8194" max="8197" width="28.28515625" style="158" customWidth="1"/>
    <col min="8198" max="8448" width="9.140625" style="158"/>
    <col min="8449" max="8449" width="23.7109375" style="158" customWidth="1"/>
    <col min="8450" max="8453" width="28.28515625" style="158" customWidth="1"/>
    <col min="8454" max="8704" width="9.140625" style="158"/>
    <col min="8705" max="8705" width="23.7109375" style="158" customWidth="1"/>
    <col min="8706" max="8709" width="28.28515625" style="158" customWidth="1"/>
    <col min="8710" max="8960" width="9.140625" style="158"/>
    <col min="8961" max="8961" width="23.7109375" style="158" customWidth="1"/>
    <col min="8962" max="8965" width="28.28515625" style="158" customWidth="1"/>
    <col min="8966" max="9216" width="9.140625" style="158"/>
    <col min="9217" max="9217" width="23.7109375" style="158" customWidth="1"/>
    <col min="9218" max="9221" width="28.28515625" style="158" customWidth="1"/>
    <col min="9222" max="9472" width="9.140625" style="158"/>
    <col min="9473" max="9473" width="23.7109375" style="158" customWidth="1"/>
    <col min="9474" max="9477" width="28.28515625" style="158" customWidth="1"/>
    <col min="9478" max="9728" width="9.140625" style="158"/>
    <col min="9729" max="9729" width="23.7109375" style="158" customWidth="1"/>
    <col min="9730" max="9733" width="28.28515625" style="158" customWidth="1"/>
    <col min="9734" max="9984" width="9.140625" style="158"/>
    <col min="9985" max="9985" width="23.7109375" style="158" customWidth="1"/>
    <col min="9986" max="9989" width="28.28515625" style="158" customWidth="1"/>
    <col min="9990" max="10240" width="9.140625" style="158"/>
    <col min="10241" max="10241" width="23.7109375" style="158" customWidth="1"/>
    <col min="10242" max="10245" width="28.28515625" style="158" customWidth="1"/>
    <col min="10246" max="10496" width="9.140625" style="158"/>
    <col min="10497" max="10497" width="23.7109375" style="158" customWidth="1"/>
    <col min="10498" max="10501" width="28.28515625" style="158" customWidth="1"/>
    <col min="10502" max="10752" width="9.140625" style="158"/>
    <col min="10753" max="10753" width="23.7109375" style="158" customWidth="1"/>
    <col min="10754" max="10757" width="28.28515625" style="158" customWidth="1"/>
    <col min="10758" max="11008" width="9.140625" style="158"/>
    <col min="11009" max="11009" width="23.7109375" style="158" customWidth="1"/>
    <col min="11010" max="11013" width="28.28515625" style="158" customWidth="1"/>
    <col min="11014" max="11264" width="9.140625" style="158"/>
    <col min="11265" max="11265" width="23.7109375" style="158" customWidth="1"/>
    <col min="11266" max="11269" width="28.28515625" style="158" customWidth="1"/>
    <col min="11270" max="11520" width="9.140625" style="158"/>
    <col min="11521" max="11521" width="23.7109375" style="158" customWidth="1"/>
    <col min="11522" max="11525" width="28.28515625" style="158" customWidth="1"/>
    <col min="11526" max="11776" width="9.140625" style="158"/>
    <col min="11777" max="11777" width="23.7109375" style="158" customWidth="1"/>
    <col min="11778" max="11781" width="28.28515625" style="158" customWidth="1"/>
    <col min="11782" max="12032" width="9.140625" style="158"/>
    <col min="12033" max="12033" width="23.7109375" style="158" customWidth="1"/>
    <col min="12034" max="12037" width="28.28515625" style="158" customWidth="1"/>
    <col min="12038" max="12288" width="9.140625" style="158"/>
    <col min="12289" max="12289" width="23.7109375" style="158" customWidth="1"/>
    <col min="12290" max="12293" width="28.28515625" style="158" customWidth="1"/>
    <col min="12294" max="12544" width="9.140625" style="158"/>
    <col min="12545" max="12545" width="23.7109375" style="158" customWidth="1"/>
    <col min="12546" max="12549" width="28.28515625" style="158" customWidth="1"/>
    <col min="12550" max="12800" width="9.140625" style="158"/>
    <col min="12801" max="12801" width="23.7109375" style="158" customWidth="1"/>
    <col min="12802" max="12805" width="28.28515625" style="158" customWidth="1"/>
    <col min="12806" max="13056" width="9.140625" style="158"/>
    <col min="13057" max="13057" width="23.7109375" style="158" customWidth="1"/>
    <col min="13058" max="13061" width="28.28515625" style="158" customWidth="1"/>
    <col min="13062" max="13312" width="9.140625" style="158"/>
    <col min="13313" max="13313" width="23.7109375" style="158" customWidth="1"/>
    <col min="13314" max="13317" width="28.28515625" style="158" customWidth="1"/>
    <col min="13318" max="13568" width="9.140625" style="158"/>
    <col min="13569" max="13569" width="23.7109375" style="158" customWidth="1"/>
    <col min="13570" max="13573" width="28.28515625" style="158" customWidth="1"/>
    <col min="13574" max="13824" width="9.140625" style="158"/>
    <col min="13825" max="13825" width="23.7109375" style="158" customWidth="1"/>
    <col min="13826" max="13829" width="28.28515625" style="158" customWidth="1"/>
    <col min="13830" max="14080" width="9.140625" style="158"/>
    <col min="14081" max="14081" width="23.7109375" style="158" customWidth="1"/>
    <col min="14082" max="14085" width="28.28515625" style="158" customWidth="1"/>
    <col min="14086" max="14336" width="9.140625" style="158"/>
    <col min="14337" max="14337" width="23.7109375" style="158" customWidth="1"/>
    <col min="14338" max="14341" width="28.28515625" style="158" customWidth="1"/>
    <col min="14342" max="14592" width="9.140625" style="158"/>
    <col min="14593" max="14593" width="23.7109375" style="158" customWidth="1"/>
    <col min="14594" max="14597" width="28.28515625" style="158" customWidth="1"/>
    <col min="14598" max="14848" width="9.140625" style="158"/>
    <col min="14849" max="14849" width="23.7109375" style="158" customWidth="1"/>
    <col min="14850" max="14853" width="28.28515625" style="158" customWidth="1"/>
    <col min="14854" max="15104" width="9.140625" style="158"/>
    <col min="15105" max="15105" width="23.7109375" style="158" customWidth="1"/>
    <col min="15106" max="15109" width="28.28515625" style="158" customWidth="1"/>
    <col min="15110" max="15360" width="9.140625" style="158"/>
    <col min="15361" max="15361" width="23.7109375" style="158" customWidth="1"/>
    <col min="15362" max="15365" width="28.28515625" style="158" customWidth="1"/>
    <col min="15366" max="15616" width="9.140625" style="158"/>
    <col min="15617" max="15617" width="23.7109375" style="158" customWidth="1"/>
    <col min="15618" max="15621" width="28.28515625" style="158" customWidth="1"/>
    <col min="15622" max="15872" width="9.140625" style="158"/>
    <col min="15873" max="15873" width="23.7109375" style="158" customWidth="1"/>
    <col min="15874" max="15877" width="28.28515625" style="158" customWidth="1"/>
    <col min="15878" max="16128" width="9.140625" style="158"/>
    <col min="16129" max="16129" width="23.7109375" style="158" customWidth="1"/>
    <col min="16130" max="16133" width="28.28515625" style="158" customWidth="1"/>
    <col min="16134" max="16384" width="9.140625" style="158"/>
  </cols>
  <sheetData>
    <row r="1" spans="1:7" ht="33" customHeight="1">
      <c r="A1" s="472" t="s">
        <v>176</v>
      </c>
      <c r="B1" s="472"/>
      <c r="C1" s="472"/>
      <c r="D1" s="472"/>
      <c r="E1" s="472"/>
      <c r="F1" s="472"/>
    </row>
    <row r="2" spans="1:7">
      <c r="A2" s="120"/>
      <c r="B2" s="159"/>
      <c r="C2" s="159"/>
      <c r="D2" s="159"/>
      <c r="F2" s="161" t="s">
        <v>102</v>
      </c>
    </row>
    <row r="3" spans="1:7">
      <c r="A3" s="477"/>
      <c r="B3" s="479" t="s">
        <v>114</v>
      </c>
      <c r="C3" s="413" t="s">
        <v>60</v>
      </c>
      <c r="D3" s="481"/>
      <c r="E3" s="479" t="s">
        <v>125</v>
      </c>
      <c r="F3" s="407" t="s">
        <v>61</v>
      </c>
    </row>
    <row r="4" spans="1:7" ht="48" customHeight="1">
      <c r="A4" s="478"/>
      <c r="B4" s="480"/>
      <c r="C4" s="18" t="s">
        <v>59</v>
      </c>
      <c r="D4" s="18" t="s">
        <v>58</v>
      </c>
      <c r="E4" s="480"/>
      <c r="F4" s="410"/>
      <c r="G4" s="112"/>
    </row>
    <row r="5" spans="1:7">
      <c r="A5" s="289" t="s">
        <v>65</v>
      </c>
      <c r="B5" s="109">
        <v>23</v>
      </c>
      <c r="C5" s="109">
        <v>23</v>
      </c>
      <c r="D5" s="109">
        <v>8</v>
      </c>
      <c r="E5" s="109">
        <v>8</v>
      </c>
      <c r="F5" s="109">
        <v>20</v>
      </c>
      <c r="G5" s="112"/>
    </row>
    <row r="6" spans="1:7">
      <c r="A6" s="118" t="s">
        <v>66</v>
      </c>
      <c r="B6" s="109">
        <v>8</v>
      </c>
      <c r="C6" s="109">
        <v>9</v>
      </c>
      <c r="D6" s="109">
        <v>6</v>
      </c>
      <c r="E6" s="109">
        <v>7</v>
      </c>
      <c r="F6" s="109">
        <v>7</v>
      </c>
      <c r="G6" s="112"/>
    </row>
    <row r="7" spans="1:7">
      <c r="A7" s="118" t="s">
        <v>67</v>
      </c>
      <c r="B7" s="109">
        <v>27</v>
      </c>
      <c r="C7" s="109">
        <v>27</v>
      </c>
      <c r="D7" s="109">
        <v>3</v>
      </c>
      <c r="E7" s="109">
        <v>5</v>
      </c>
      <c r="F7" s="109">
        <v>23</v>
      </c>
      <c r="G7" s="112"/>
    </row>
    <row r="8" spans="1:7">
      <c r="A8" s="118" t="s">
        <v>68</v>
      </c>
      <c r="B8" s="109">
        <v>26</v>
      </c>
      <c r="C8" s="109">
        <v>26</v>
      </c>
      <c r="D8" s="109">
        <v>5</v>
      </c>
      <c r="E8" s="109">
        <v>16</v>
      </c>
      <c r="F8" s="109">
        <v>23</v>
      </c>
      <c r="G8" s="112"/>
    </row>
    <row r="9" spans="1:7">
      <c r="A9" s="118" t="s">
        <v>69</v>
      </c>
      <c r="B9" s="109">
        <v>16</v>
      </c>
      <c r="C9" s="109">
        <v>16</v>
      </c>
      <c r="D9" s="109">
        <v>28</v>
      </c>
      <c r="E9" s="109">
        <v>19</v>
      </c>
      <c r="F9" s="109">
        <v>17</v>
      </c>
      <c r="G9" s="112"/>
    </row>
    <row r="10" spans="1:7">
      <c r="A10" s="118" t="s">
        <v>70</v>
      </c>
      <c r="B10" s="109">
        <v>28</v>
      </c>
      <c r="C10" s="109">
        <v>29</v>
      </c>
      <c r="D10" s="109">
        <v>9</v>
      </c>
      <c r="E10" s="109">
        <v>8</v>
      </c>
      <c r="F10" s="109">
        <v>27</v>
      </c>
      <c r="G10" s="112"/>
    </row>
    <row r="11" spans="1:7">
      <c r="A11" s="118" t="s">
        <v>71</v>
      </c>
      <c r="B11" s="109">
        <v>25</v>
      </c>
      <c r="C11" s="109">
        <v>25</v>
      </c>
      <c r="D11" s="109">
        <v>4</v>
      </c>
      <c r="E11" s="109">
        <v>4</v>
      </c>
      <c r="F11" s="109">
        <v>17</v>
      </c>
      <c r="G11" s="112"/>
    </row>
    <row r="12" spans="1:7">
      <c r="A12" s="118" t="s">
        <v>72</v>
      </c>
      <c r="B12" s="109">
        <v>24</v>
      </c>
      <c r="C12" s="109">
        <v>29</v>
      </c>
      <c r="D12" s="109">
        <v>6</v>
      </c>
      <c r="E12" s="109">
        <v>6</v>
      </c>
      <c r="F12" s="109">
        <v>9</v>
      </c>
      <c r="G12" s="112"/>
    </row>
    <row r="13" spans="1:7">
      <c r="A13" s="118" t="s">
        <v>73</v>
      </c>
      <c r="B13" s="109">
        <v>20</v>
      </c>
      <c r="C13" s="109">
        <v>20</v>
      </c>
      <c r="D13" s="109">
        <v>12</v>
      </c>
      <c r="E13" s="109">
        <v>13</v>
      </c>
      <c r="F13" s="109">
        <v>19</v>
      </c>
      <c r="G13" s="112"/>
    </row>
    <row r="14" spans="1:7">
      <c r="A14" s="118" t="s">
        <v>74</v>
      </c>
      <c r="B14" s="109">
        <v>23</v>
      </c>
      <c r="C14" s="109">
        <v>23</v>
      </c>
      <c r="D14" s="109">
        <v>6</v>
      </c>
      <c r="E14" s="109">
        <v>6</v>
      </c>
      <c r="F14" s="109">
        <v>22</v>
      </c>
      <c r="G14" s="112"/>
    </row>
    <row r="15" spans="1:7">
      <c r="A15" s="118" t="s">
        <v>75</v>
      </c>
      <c r="B15" s="109">
        <v>25</v>
      </c>
      <c r="C15" s="109">
        <v>25</v>
      </c>
      <c r="D15" s="109">
        <v>4</v>
      </c>
      <c r="E15" s="109">
        <v>7</v>
      </c>
      <c r="F15" s="109">
        <v>23</v>
      </c>
      <c r="G15" s="112"/>
    </row>
    <row r="16" spans="1:7">
      <c r="A16" s="118" t="s">
        <v>76</v>
      </c>
      <c r="B16" s="109">
        <v>6</v>
      </c>
      <c r="C16" s="113" t="s">
        <v>118</v>
      </c>
      <c r="D16" s="109">
        <v>6</v>
      </c>
      <c r="E16" s="109">
        <v>8</v>
      </c>
      <c r="F16" s="109">
        <v>8</v>
      </c>
      <c r="G16" s="112"/>
    </row>
    <row r="17" spans="1:7">
      <c r="A17" s="118" t="s">
        <v>77</v>
      </c>
      <c r="B17" s="109">
        <v>5</v>
      </c>
      <c r="C17" s="113" t="s">
        <v>118</v>
      </c>
      <c r="D17" s="109">
        <v>5</v>
      </c>
      <c r="E17" s="109">
        <v>5</v>
      </c>
      <c r="F17" s="109">
        <v>5</v>
      </c>
      <c r="G17" s="112"/>
    </row>
    <row r="18" spans="1:7">
      <c r="A18" s="118" t="s">
        <v>78</v>
      </c>
      <c r="B18" s="109">
        <v>30</v>
      </c>
      <c r="C18" s="109">
        <v>30</v>
      </c>
      <c r="D18" s="109">
        <v>7</v>
      </c>
      <c r="E18" s="109">
        <v>6</v>
      </c>
      <c r="F18" s="109">
        <v>24</v>
      </c>
      <c r="G18" s="112"/>
    </row>
    <row r="19" spans="1:7" ht="14.25" customHeight="1">
      <c r="A19" s="118" t="s">
        <v>79</v>
      </c>
      <c r="B19" s="109">
        <v>24</v>
      </c>
      <c r="C19" s="109">
        <v>24</v>
      </c>
      <c r="D19" s="109">
        <v>2</v>
      </c>
      <c r="E19" s="109">
        <v>3</v>
      </c>
      <c r="F19" s="109">
        <v>20</v>
      </c>
      <c r="G19" s="112"/>
    </row>
    <row r="20" spans="1:7">
      <c r="A20" s="118" t="s">
        <v>119</v>
      </c>
      <c r="B20" s="109">
        <v>28</v>
      </c>
      <c r="C20" s="109">
        <v>30</v>
      </c>
      <c r="D20" s="109">
        <v>7</v>
      </c>
      <c r="E20" s="109">
        <v>9</v>
      </c>
      <c r="F20" s="109">
        <v>17</v>
      </c>
      <c r="G20" s="112"/>
    </row>
    <row r="21" spans="1:7">
      <c r="A21" s="118" t="s">
        <v>81</v>
      </c>
      <c r="B21" s="109">
        <v>25</v>
      </c>
      <c r="C21" s="109">
        <v>26</v>
      </c>
      <c r="D21" s="109">
        <v>8</v>
      </c>
      <c r="E21" s="109">
        <v>6</v>
      </c>
      <c r="F21" s="109">
        <v>15</v>
      </c>
      <c r="G21" s="112"/>
    </row>
    <row r="22" spans="1:7">
      <c r="A22" s="118" t="s">
        <v>82</v>
      </c>
      <c r="B22" s="109">
        <v>17</v>
      </c>
      <c r="C22" s="109">
        <v>20</v>
      </c>
      <c r="D22" s="109">
        <v>8</v>
      </c>
      <c r="E22" s="109">
        <v>7</v>
      </c>
      <c r="F22" s="109">
        <v>8</v>
      </c>
      <c r="G22" s="112"/>
    </row>
    <row r="23" spans="1:7">
      <c r="A23" s="118" t="s">
        <v>83</v>
      </c>
      <c r="B23" s="113" t="s">
        <v>118</v>
      </c>
      <c r="C23" s="113" t="s">
        <v>118</v>
      </c>
      <c r="D23" s="113" t="s">
        <v>118</v>
      </c>
      <c r="E23" s="109">
        <v>7</v>
      </c>
      <c r="F23" s="109">
        <v>7</v>
      </c>
      <c r="G23" s="112"/>
    </row>
    <row r="24" spans="1:7">
      <c r="A24" s="118" t="s">
        <v>84</v>
      </c>
      <c r="B24" s="109" t="s">
        <v>118</v>
      </c>
      <c r="C24" s="109" t="s">
        <v>118</v>
      </c>
      <c r="D24" s="113" t="s">
        <v>118</v>
      </c>
      <c r="E24" s="109">
        <v>4</v>
      </c>
      <c r="F24" s="109">
        <v>4</v>
      </c>
      <c r="G24" s="112"/>
    </row>
    <row r="25" spans="1:7">
      <c r="A25" s="119" t="s">
        <v>85</v>
      </c>
      <c r="B25" s="115">
        <v>23</v>
      </c>
      <c r="C25" s="115">
        <v>23</v>
      </c>
      <c r="D25" s="116" t="s">
        <v>118</v>
      </c>
      <c r="E25" s="115">
        <v>7</v>
      </c>
      <c r="F25" s="115">
        <v>22</v>
      </c>
      <c r="G25" s="112"/>
    </row>
    <row r="26" spans="1:7">
      <c r="A26" s="162"/>
      <c r="B26" s="162"/>
      <c r="C26" s="162"/>
      <c r="D26" s="162"/>
      <c r="E26" s="163"/>
    </row>
    <row r="27" spans="1:7">
      <c r="A27" s="168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workbookViewId="0">
      <selection sqref="A1:K1"/>
    </sheetView>
  </sheetViews>
  <sheetFormatPr defaultRowHeight="12.75"/>
  <cols>
    <col min="1" max="1" width="19.140625" style="157" customWidth="1"/>
    <col min="2" max="2" width="10.42578125" style="157" customWidth="1"/>
    <col min="3" max="4" width="9.85546875" style="157" customWidth="1"/>
    <col min="5" max="5" width="9.7109375" style="157" customWidth="1"/>
    <col min="6" max="6" width="10.28515625" style="157" customWidth="1"/>
    <col min="7" max="7" width="11" style="157" customWidth="1"/>
    <col min="8" max="252" width="9.140625" style="157"/>
    <col min="253" max="253" width="19.140625" style="157" customWidth="1"/>
    <col min="254" max="254" width="10.42578125" style="157" customWidth="1"/>
    <col min="255" max="256" width="9.85546875" style="157" customWidth="1"/>
    <col min="257" max="257" width="8.7109375" style="157" customWidth="1"/>
    <col min="258" max="258" width="9.42578125" style="157" customWidth="1"/>
    <col min="259" max="259" width="9.7109375" style="157" customWidth="1"/>
    <col min="260" max="260" width="10.28515625" style="157" customWidth="1"/>
    <col min="261" max="261" width="11" style="157" customWidth="1"/>
    <col min="262" max="263" width="8.85546875" style="157" customWidth="1"/>
    <col min="264" max="508" width="9.140625" style="157"/>
    <col min="509" max="509" width="19.140625" style="157" customWidth="1"/>
    <col min="510" max="510" width="10.42578125" style="157" customWidth="1"/>
    <col min="511" max="512" width="9.85546875" style="157" customWidth="1"/>
    <col min="513" max="513" width="8.7109375" style="157" customWidth="1"/>
    <col min="514" max="514" width="9.42578125" style="157" customWidth="1"/>
    <col min="515" max="515" width="9.7109375" style="157" customWidth="1"/>
    <col min="516" max="516" width="10.28515625" style="157" customWidth="1"/>
    <col min="517" max="517" width="11" style="157" customWidth="1"/>
    <col min="518" max="519" width="8.85546875" style="157" customWidth="1"/>
    <col min="520" max="764" width="9.140625" style="157"/>
    <col min="765" max="765" width="19.140625" style="157" customWidth="1"/>
    <col min="766" max="766" width="10.42578125" style="157" customWidth="1"/>
    <col min="767" max="768" width="9.85546875" style="157" customWidth="1"/>
    <col min="769" max="769" width="8.7109375" style="157" customWidth="1"/>
    <col min="770" max="770" width="9.42578125" style="157" customWidth="1"/>
    <col min="771" max="771" width="9.7109375" style="157" customWidth="1"/>
    <col min="772" max="772" width="10.28515625" style="157" customWidth="1"/>
    <col min="773" max="773" width="11" style="157" customWidth="1"/>
    <col min="774" max="775" width="8.85546875" style="157" customWidth="1"/>
    <col min="776" max="1020" width="9.140625" style="157"/>
    <col min="1021" max="1021" width="19.140625" style="157" customWidth="1"/>
    <col min="1022" max="1022" width="10.42578125" style="157" customWidth="1"/>
    <col min="1023" max="1024" width="9.85546875" style="157" customWidth="1"/>
    <col min="1025" max="1025" width="8.7109375" style="157" customWidth="1"/>
    <col min="1026" max="1026" width="9.42578125" style="157" customWidth="1"/>
    <col min="1027" max="1027" width="9.7109375" style="157" customWidth="1"/>
    <col min="1028" max="1028" width="10.28515625" style="157" customWidth="1"/>
    <col min="1029" max="1029" width="11" style="157" customWidth="1"/>
    <col min="1030" max="1031" width="8.85546875" style="157" customWidth="1"/>
    <col min="1032" max="1276" width="9.140625" style="157"/>
    <col min="1277" max="1277" width="19.140625" style="157" customWidth="1"/>
    <col min="1278" max="1278" width="10.42578125" style="157" customWidth="1"/>
    <col min="1279" max="1280" width="9.85546875" style="157" customWidth="1"/>
    <col min="1281" max="1281" width="8.7109375" style="157" customWidth="1"/>
    <col min="1282" max="1282" width="9.42578125" style="157" customWidth="1"/>
    <col min="1283" max="1283" width="9.7109375" style="157" customWidth="1"/>
    <col min="1284" max="1284" width="10.28515625" style="157" customWidth="1"/>
    <col min="1285" max="1285" width="11" style="157" customWidth="1"/>
    <col min="1286" max="1287" width="8.85546875" style="157" customWidth="1"/>
    <col min="1288" max="1532" width="9.140625" style="157"/>
    <col min="1533" max="1533" width="19.140625" style="157" customWidth="1"/>
    <col min="1534" max="1534" width="10.42578125" style="157" customWidth="1"/>
    <col min="1535" max="1536" width="9.85546875" style="157" customWidth="1"/>
    <col min="1537" max="1537" width="8.7109375" style="157" customWidth="1"/>
    <col min="1538" max="1538" width="9.42578125" style="157" customWidth="1"/>
    <col min="1539" max="1539" width="9.7109375" style="157" customWidth="1"/>
    <col min="1540" max="1540" width="10.28515625" style="157" customWidth="1"/>
    <col min="1541" max="1541" width="11" style="157" customWidth="1"/>
    <col min="1542" max="1543" width="8.85546875" style="157" customWidth="1"/>
    <col min="1544" max="1788" width="9.140625" style="157"/>
    <col min="1789" max="1789" width="19.140625" style="157" customWidth="1"/>
    <col min="1790" max="1790" width="10.42578125" style="157" customWidth="1"/>
    <col min="1791" max="1792" width="9.85546875" style="157" customWidth="1"/>
    <col min="1793" max="1793" width="8.7109375" style="157" customWidth="1"/>
    <col min="1794" max="1794" width="9.42578125" style="157" customWidth="1"/>
    <col min="1795" max="1795" width="9.7109375" style="157" customWidth="1"/>
    <col min="1796" max="1796" width="10.28515625" style="157" customWidth="1"/>
    <col min="1797" max="1797" width="11" style="157" customWidth="1"/>
    <col min="1798" max="1799" width="8.85546875" style="157" customWidth="1"/>
    <col min="1800" max="2044" width="9.140625" style="157"/>
    <col min="2045" max="2045" width="19.140625" style="157" customWidth="1"/>
    <col min="2046" max="2046" width="10.42578125" style="157" customWidth="1"/>
    <col min="2047" max="2048" width="9.85546875" style="157" customWidth="1"/>
    <col min="2049" max="2049" width="8.7109375" style="157" customWidth="1"/>
    <col min="2050" max="2050" width="9.42578125" style="157" customWidth="1"/>
    <col min="2051" max="2051" width="9.7109375" style="157" customWidth="1"/>
    <col min="2052" max="2052" width="10.28515625" style="157" customWidth="1"/>
    <col min="2053" max="2053" width="11" style="157" customWidth="1"/>
    <col min="2054" max="2055" width="8.85546875" style="157" customWidth="1"/>
    <col min="2056" max="2300" width="9.140625" style="157"/>
    <col min="2301" max="2301" width="19.140625" style="157" customWidth="1"/>
    <col min="2302" max="2302" width="10.42578125" style="157" customWidth="1"/>
    <col min="2303" max="2304" width="9.85546875" style="157" customWidth="1"/>
    <col min="2305" max="2305" width="8.7109375" style="157" customWidth="1"/>
    <col min="2306" max="2306" width="9.42578125" style="157" customWidth="1"/>
    <col min="2307" max="2307" width="9.7109375" style="157" customWidth="1"/>
    <col min="2308" max="2308" width="10.28515625" style="157" customWidth="1"/>
    <col min="2309" max="2309" width="11" style="157" customWidth="1"/>
    <col min="2310" max="2311" width="8.85546875" style="157" customWidth="1"/>
    <col min="2312" max="2556" width="9.140625" style="157"/>
    <col min="2557" max="2557" width="19.140625" style="157" customWidth="1"/>
    <col min="2558" max="2558" width="10.42578125" style="157" customWidth="1"/>
    <col min="2559" max="2560" width="9.85546875" style="157" customWidth="1"/>
    <col min="2561" max="2561" width="8.7109375" style="157" customWidth="1"/>
    <col min="2562" max="2562" width="9.42578125" style="157" customWidth="1"/>
    <col min="2563" max="2563" width="9.7109375" style="157" customWidth="1"/>
    <col min="2564" max="2564" width="10.28515625" style="157" customWidth="1"/>
    <col min="2565" max="2565" width="11" style="157" customWidth="1"/>
    <col min="2566" max="2567" width="8.85546875" style="157" customWidth="1"/>
    <col min="2568" max="2812" width="9.140625" style="157"/>
    <col min="2813" max="2813" width="19.140625" style="157" customWidth="1"/>
    <col min="2814" max="2814" width="10.42578125" style="157" customWidth="1"/>
    <col min="2815" max="2816" width="9.85546875" style="157" customWidth="1"/>
    <col min="2817" max="2817" width="8.7109375" style="157" customWidth="1"/>
    <col min="2818" max="2818" width="9.42578125" style="157" customWidth="1"/>
    <col min="2819" max="2819" width="9.7109375" style="157" customWidth="1"/>
    <col min="2820" max="2820" width="10.28515625" style="157" customWidth="1"/>
    <col min="2821" max="2821" width="11" style="157" customWidth="1"/>
    <col min="2822" max="2823" width="8.85546875" style="157" customWidth="1"/>
    <col min="2824" max="3068" width="9.140625" style="157"/>
    <col min="3069" max="3069" width="19.140625" style="157" customWidth="1"/>
    <col min="3070" max="3070" width="10.42578125" style="157" customWidth="1"/>
    <col min="3071" max="3072" width="9.85546875" style="157" customWidth="1"/>
    <col min="3073" max="3073" width="8.7109375" style="157" customWidth="1"/>
    <col min="3074" max="3074" width="9.42578125" style="157" customWidth="1"/>
    <col min="3075" max="3075" width="9.7109375" style="157" customWidth="1"/>
    <col min="3076" max="3076" width="10.28515625" style="157" customWidth="1"/>
    <col min="3077" max="3077" width="11" style="157" customWidth="1"/>
    <col min="3078" max="3079" width="8.85546875" style="157" customWidth="1"/>
    <col min="3080" max="3324" width="9.140625" style="157"/>
    <col min="3325" max="3325" width="19.140625" style="157" customWidth="1"/>
    <col min="3326" max="3326" width="10.42578125" style="157" customWidth="1"/>
    <col min="3327" max="3328" width="9.85546875" style="157" customWidth="1"/>
    <col min="3329" max="3329" width="8.7109375" style="157" customWidth="1"/>
    <col min="3330" max="3330" width="9.42578125" style="157" customWidth="1"/>
    <col min="3331" max="3331" width="9.7109375" style="157" customWidth="1"/>
    <col min="3332" max="3332" width="10.28515625" style="157" customWidth="1"/>
    <col min="3333" max="3333" width="11" style="157" customWidth="1"/>
    <col min="3334" max="3335" width="8.85546875" style="157" customWidth="1"/>
    <col min="3336" max="3580" width="9.140625" style="157"/>
    <col min="3581" max="3581" width="19.140625" style="157" customWidth="1"/>
    <col min="3582" max="3582" width="10.42578125" style="157" customWidth="1"/>
    <col min="3583" max="3584" width="9.85546875" style="157" customWidth="1"/>
    <col min="3585" max="3585" width="8.7109375" style="157" customWidth="1"/>
    <col min="3586" max="3586" width="9.42578125" style="157" customWidth="1"/>
    <col min="3587" max="3587" width="9.7109375" style="157" customWidth="1"/>
    <col min="3588" max="3588" width="10.28515625" style="157" customWidth="1"/>
    <col min="3589" max="3589" width="11" style="157" customWidth="1"/>
    <col min="3590" max="3591" width="8.85546875" style="157" customWidth="1"/>
    <col min="3592" max="3836" width="9.140625" style="157"/>
    <col min="3837" max="3837" width="19.140625" style="157" customWidth="1"/>
    <col min="3838" max="3838" width="10.42578125" style="157" customWidth="1"/>
    <col min="3839" max="3840" width="9.85546875" style="157" customWidth="1"/>
    <col min="3841" max="3841" width="8.7109375" style="157" customWidth="1"/>
    <col min="3842" max="3842" width="9.42578125" style="157" customWidth="1"/>
    <col min="3843" max="3843" width="9.7109375" style="157" customWidth="1"/>
    <col min="3844" max="3844" width="10.28515625" style="157" customWidth="1"/>
    <col min="3845" max="3845" width="11" style="157" customWidth="1"/>
    <col min="3846" max="3847" width="8.85546875" style="157" customWidth="1"/>
    <col min="3848" max="4092" width="9.140625" style="157"/>
    <col min="4093" max="4093" width="19.140625" style="157" customWidth="1"/>
    <col min="4094" max="4094" width="10.42578125" style="157" customWidth="1"/>
    <col min="4095" max="4096" width="9.85546875" style="157" customWidth="1"/>
    <col min="4097" max="4097" width="8.7109375" style="157" customWidth="1"/>
    <col min="4098" max="4098" width="9.42578125" style="157" customWidth="1"/>
    <col min="4099" max="4099" width="9.7109375" style="157" customWidth="1"/>
    <col min="4100" max="4100" width="10.28515625" style="157" customWidth="1"/>
    <col min="4101" max="4101" width="11" style="157" customWidth="1"/>
    <col min="4102" max="4103" width="8.85546875" style="157" customWidth="1"/>
    <col min="4104" max="4348" width="9.140625" style="157"/>
    <col min="4349" max="4349" width="19.140625" style="157" customWidth="1"/>
    <col min="4350" max="4350" width="10.42578125" style="157" customWidth="1"/>
    <col min="4351" max="4352" width="9.85546875" style="157" customWidth="1"/>
    <col min="4353" max="4353" width="8.7109375" style="157" customWidth="1"/>
    <col min="4354" max="4354" width="9.42578125" style="157" customWidth="1"/>
    <col min="4355" max="4355" width="9.7109375" style="157" customWidth="1"/>
    <col min="4356" max="4356" width="10.28515625" style="157" customWidth="1"/>
    <col min="4357" max="4357" width="11" style="157" customWidth="1"/>
    <col min="4358" max="4359" width="8.85546875" style="157" customWidth="1"/>
    <col min="4360" max="4604" width="9.140625" style="157"/>
    <col min="4605" max="4605" width="19.140625" style="157" customWidth="1"/>
    <col min="4606" max="4606" width="10.42578125" style="157" customWidth="1"/>
    <col min="4607" max="4608" width="9.85546875" style="157" customWidth="1"/>
    <col min="4609" max="4609" width="8.7109375" style="157" customWidth="1"/>
    <col min="4610" max="4610" width="9.42578125" style="157" customWidth="1"/>
    <col min="4611" max="4611" width="9.7109375" style="157" customWidth="1"/>
    <col min="4612" max="4612" width="10.28515625" style="157" customWidth="1"/>
    <col min="4613" max="4613" width="11" style="157" customWidth="1"/>
    <col min="4614" max="4615" width="8.85546875" style="157" customWidth="1"/>
    <col min="4616" max="4860" width="9.140625" style="157"/>
    <col min="4861" max="4861" width="19.140625" style="157" customWidth="1"/>
    <col min="4862" max="4862" width="10.42578125" style="157" customWidth="1"/>
    <col min="4863" max="4864" width="9.85546875" style="157" customWidth="1"/>
    <col min="4865" max="4865" width="8.7109375" style="157" customWidth="1"/>
    <col min="4866" max="4866" width="9.42578125" style="157" customWidth="1"/>
    <col min="4867" max="4867" width="9.7109375" style="157" customWidth="1"/>
    <col min="4868" max="4868" width="10.28515625" style="157" customWidth="1"/>
    <col min="4869" max="4869" width="11" style="157" customWidth="1"/>
    <col min="4870" max="4871" width="8.85546875" style="157" customWidth="1"/>
    <col min="4872" max="5116" width="9.140625" style="157"/>
    <col min="5117" max="5117" width="19.140625" style="157" customWidth="1"/>
    <col min="5118" max="5118" width="10.42578125" style="157" customWidth="1"/>
    <col min="5119" max="5120" width="9.85546875" style="157" customWidth="1"/>
    <col min="5121" max="5121" width="8.7109375" style="157" customWidth="1"/>
    <col min="5122" max="5122" width="9.42578125" style="157" customWidth="1"/>
    <col min="5123" max="5123" width="9.7109375" style="157" customWidth="1"/>
    <col min="5124" max="5124" width="10.28515625" style="157" customWidth="1"/>
    <col min="5125" max="5125" width="11" style="157" customWidth="1"/>
    <col min="5126" max="5127" width="8.85546875" style="157" customWidth="1"/>
    <col min="5128" max="5372" width="9.140625" style="157"/>
    <col min="5373" max="5373" width="19.140625" style="157" customWidth="1"/>
    <col min="5374" max="5374" width="10.42578125" style="157" customWidth="1"/>
    <col min="5375" max="5376" width="9.85546875" style="157" customWidth="1"/>
    <col min="5377" max="5377" width="8.7109375" style="157" customWidth="1"/>
    <col min="5378" max="5378" width="9.42578125" style="157" customWidth="1"/>
    <col min="5379" max="5379" width="9.7109375" style="157" customWidth="1"/>
    <col min="5380" max="5380" width="10.28515625" style="157" customWidth="1"/>
    <col min="5381" max="5381" width="11" style="157" customWidth="1"/>
    <col min="5382" max="5383" width="8.85546875" style="157" customWidth="1"/>
    <col min="5384" max="5628" width="9.140625" style="157"/>
    <col min="5629" max="5629" width="19.140625" style="157" customWidth="1"/>
    <col min="5630" max="5630" width="10.42578125" style="157" customWidth="1"/>
    <col min="5631" max="5632" width="9.85546875" style="157" customWidth="1"/>
    <col min="5633" max="5633" width="8.7109375" style="157" customWidth="1"/>
    <col min="5634" max="5634" width="9.42578125" style="157" customWidth="1"/>
    <col min="5635" max="5635" width="9.7109375" style="157" customWidth="1"/>
    <col min="5636" max="5636" width="10.28515625" style="157" customWidth="1"/>
    <col min="5637" max="5637" width="11" style="157" customWidth="1"/>
    <col min="5638" max="5639" width="8.85546875" style="157" customWidth="1"/>
    <col min="5640" max="5884" width="9.140625" style="157"/>
    <col min="5885" max="5885" width="19.140625" style="157" customWidth="1"/>
    <col min="5886" max="5886" width="10.42578125" style="157" customWidth="1"/>
    <col min="5887" max="5888" width="9.85546875" style="157" customWidth="1"/>
    <col min="5889" max="5889" width="8.7109375" style="157" customWidth="1"/>
    <col min="5890" max="5890" width="9.42578125" style="157" customWidth="1"/>
    <col min="5891" max="5891" width="9.7109375" style="157" customWidth="1"/>
    <col min="5892" max="5892" width="10.28515625" style="157" customWidth="1"/>
    <col min="5893" max="5893" width="11" style="157" customWidth="1"/>
    <col min="5894" max="5895" width="8.85546875" style="157" customWidth="1"/>
    <col min="5896" max="6140" width="9.140625" style="157"/>
    <col min="6141" max="6141" width="19.140625" style="157" customWidth="1"/>
    <col min="6142" max="6142" width="10.42578125" style="157" customWidth="1"/>
    <col min="6143" max="6144" width="9.85546875" style="157" customWidth="1"/>
    <col min="6145" max="6145" width="8.7109375" style="157" customWidth="1"/>
    <col min="6146" max="6146" width="9.42578125" style="157" customWidth="1"/>
    <col min="6147" max="6147" width="9.7109375" style="157" customWidth="1"/>
    <col min="6148" max="6148" width="10.28515625" style="157" customWidth="1"/>
    <col min="6149" max="6149" width="11" style="157" customWidth="1"/>
    <col min="6150" max="6151" width="8.85546875" style="157" customWidth="1"/>
    <col min="6152" max="6396" width="9.140625" style="157"/>
    <col min="6397" max="6397" width="19.140625" style="157" customWidth="1"/>
    <col min="6398" max="6398" width="10.42578125" style="157" customWidth="1"/>
    <col min="6399" max="6400" width="9.85546875" style="157" customWidth="1"/>
    <col min="6401" max="6401" width="8.7109375" style="157" customWidth="1"/>
    <col min="6402" max="6402" width="9.42578125" style="157" customWidth="1"/>
    <col min="6403" max="6403" width="9.7109375" style="157" customWidth="1"/>
    <col min="6404" max="6404" width="10.28515625" style="157" customWidth="1"/>
    <col min="6405" max="6405" width="11" style="157" customWidth="1"/>
    <col min="6406" max="6407" width="8.85546875" style="157" customWidth="1"/>
    <col min="6408" max="6652" width="9.140625" style="157"/>
    <col min="6653" max="6653" width="19.140625" style="157" customWidth="1"/>
    <col min="6654" max="6654" width="10.42578125" style="157" customWidth="1"/>
    <col min="6655" max="6656" width="9.85546875" style="157" customWidth="1"/>
    <col min="6657" max="6657" width="8.7109375" style="157" customWidth="1"/>
    <col min="6658" max="6658" width="9.42578125" style="157" customWidth="1"/>
    <col min="6659" max="6659" width="9.7109375" style="157" customWidth="1"/>
    <col min="6660" max="6660" width="10.28515625" style="157" customWidth="1"/>
    <col min="6661" max="6661" width="11" style="157" customWidth="1"/>
    <col min="6662" max="6663" width="8.85546875" style="157" customWidth="1"/>
    <col min="6664" max="6908" width="9.140625" style="157"/>
    <col min="6909" max="6909" width="19.140625" style="157" customWidth="1"/>
    <col min="6910" max="6910" width="10.42578125" style="157" customWidth="1"/>
    <col min="6911" max="6912" width="9.85546875" style="157" customWidth="1"/>
    <col min="6913" max="6913" width="8.7109375" style="157" customWidth="1"/>
    <col min="6914" max="6914" width="9.42578125" style="157" customWidth="1"/>
    <col min="6915" max="6915" width="9.7109375" style="157" customWidth="1"/>
    <col min="6916" max="6916" width="10.28515625" style="157" customWidth="1"/>
    <col min="6917" max="6917" width="11" style="157" customWidth="1"/>
    <col min="6918" max="6919" width="8.85546875" style="157" customWidth="1"/>
    <col min="6920" max="7164" width="9.140625" style="157"/>
    <col min="7165" max="7165" width="19.140625" style="157" customWidth="1"/>
    <col min="7166" max="7166" width="10.42578125" style="157" customWidth="1"/>
    <col min="7167" max="7168" width="9.85546875" style="157" customWidth="1"/>
    <col min="7169" max="7169" width="8.7109375" style="157" customWidth="1"/>
    <col min="7170" max="7170" width="9.42578125" style="157" customWidth="1"/>
    <col min="7171" max="7171" width="9.7109375" style="157" customWidth="1"/>
    <col min="7172" max="7172" width="10.28515625" style="157" customWidth="1"/>
    <col min="7173" max="7173" width="11" style="157" customWidth="1"/>
    <col min="7174" max="7175" width="8.85546875" style="157" customWidth="1"/>
    <col min="7176" max="7420" width="9.140625" style="157"/>
    <col min="7421" max="7421" width="19.140625" style="157" customWidth="1"/>
    <col min="7422" max="7422" width="10.42578125" style="157" customWidth="1"/>
    <col min="7423" max="7424" width="9.85546875" style="157" customWidth="1"/>
    <col min="7425" max="7425" width="8.7109375" style="157" customWidth="1"/>
    <col min="7426" max="7426" width="9.42578125" style="157" customWidth="1"/>
    <col min="7427" max="7427" width="9.7109375" style="157" customWidth="1"/>
    <col min="7428" max="7428" width="10.28515625" style="157" customWidth="1"/>
    <col min="7429" max="7429" width="11" style="157" customWidth="1"/>
    <col min="7430" max="7431" width="8.85546875" style="157" customWidth="1"/>
    <col min="7432" max="7676" width="9.140625" style="157"/>
    <col min="7677" max="7677" width="19.140625" style="157" customWidth="1"/>
    <col min="7678" max="7678" width="10.42578125" style="157" customWidth="1"/>
    <col min="7679" max="7680" width="9.85546875" style="157" customWidth="1"/>
    <col min="7681" max="7681" width="8.7109375" style="157" customWidth="1"/>
    <col min="7682" max="7682" width="9.42578125" style="157" customWidth="1"/>
    <col min="7683" max="7683" width="9.7109375" style="157" customWidth="1"/>
    <col min="7684" max="7684" width="10.28515625" style="157" customWidth="1"/>
    <col min="7685" max="7685" width="11" style="157" customWidth="1"/>
    <col min="7686" max="7687" width="8.85546875" style="157" customWidth="1"/>
    <col min="7688" max="7932" width="9.140625" style="157"/>
    <col min="7933" max="7933" width="19.140625" style="157" customWidth="1"/>
    <col min="7934" max="7934" width="10.42578125" style="157" customWidth="1"/>
    <col min="7935" max="7936" width="9.85546875" style="157" customWidth="1"/>
    <col min="7937" max="7937" width="8.7109375" style="157" customWidth="1"/>
    <col min="7938" max="7938" width="9.42578125" style="157" customWidth="1"/>
    <col min="7939" max="7939" width="9.7109375" style="157" customWidth="1"/>
    <col min="7940" max="7940" width="10.28515625" style="157" customWidth="1"/>
    <col min="7941" max="7941" width="11" style="157" customWidth="1"/>
    <col min="7942" max="7943" width="8.85546875" style="157" customWidth="1"/>
    <col min="7944" max="8188" width="9.140625" style="157"/>
    <col min="8189" max="8189" width="19.140625" style="157" customWidth="1"/>
    <col min="8190" max="8190" width="10.42578125" style="157" customWidth="1"/>
    <col min="8191" max="8192" width="9.85546875" style="157" customWidth="1"/>
    <col min="8193" max="8193" width="8.7109375" style="157" customWidth="1"/>
    <col min="8194" max="8194" width="9.42578125" style="157" customWidth="1"/>
    <col min="8195" max="8195" width="9.7109375" style="157" customWidth="1"/>
    <col min="8196" max="8196" width="10.28515625" style="157" customWidth="1"/>
    <col min="8197" max="8197" width="11" style="157" customWidth="1"/>
    <col min="8198" max="8199" width="8.85546875" style="157" customWidth="1"/>
    <col min="8200" max="8444" width="9.140625" style="157"/>
    <col min="8445" max="8445" width="19.140625" style="157" customWidth="1"/>
    <col min="8446" max="8446" width="10.42578125" style="157" customWidth="1"/>
    <col min="8447" max="8448" width="9.85546875" style="157" customWidth="1"/>
    <col min="8449" max="8449" width="8.7109375" style="157" customWidth="1"/>
    <col min="8450" max="8450" width="9.42578125" style="157" customWidth="1"/>
    <col min="8451" max="8451" width="9.7109375" style="157" customWidth="1"/>
    <col min="8452" max="8452" width="10.28515625" style="157" customWidth="1"/>
    <col min="8453" max="8453" width="11" style="157" customWidth="1"/>
    <col min="8454" max="8455" width="8.85546875" style="157" customWidth="1"/>
    <col min="8456" max="8700" width="9.140625" style="157"/>
    <col min="8701" max="8701" width="19.140625" style="157" customWidth="1"/>
    <col min="8702" max="8702" width="10.42578125" style="157" customWidth="1"/>
    <col min="8703" max="8704" width="9.85546875" style="157" customWidth="1"/>
    <col min="8705" max="8705" width="8.7109375" style="157" customWidth="1"/>
    <col min="8706" max="8706" width="9.42578125" style="157" customWidth="1"/>
    <col min="8707" max="8707" width="9.7109375" style="157" customWidth="1"/>
    <col min="8708" max="8708" width="10.28515625" style="157" customWidth="1"/>
    <col min="8709" max="8709" width="11" style="157" customWidth="1"/>
    <col min="8710" max="8711" width="8.85546875" style="157" customWidth="1"/>
    <col min="8712" max="8956" width="9.140625" style="157"/>
    <col min="8957" max="8957" width="19.140625" style="157" customWidth="1"/>
    <col min="8958" max="8958" width="10.42578125" style="157" customWidth="1"/>
    <col min="8959" max="8960" width="9.85546875" style="157" customWidth="1"/>
    <col min="8961" max="8961" width="8.7109375" style="157" customWidth="1"/>
    <col min="8962" max="8962" width="9.42578125" style="157" customWidth="1"/>
    <col min="8963" max="8963" width="9.7109375" style="157" customWidth="1"/>
    <col min="8964" max="8964" width="10.28515625" style="157" customWidth="1"/>
    <col min="8965" max="8965" width="11" style="157" customWidth="1"/>
    <col min="8966" max="8967" width="8.85546875" style="157" customWidth="1"/>
    <col min="8968" max="9212" width="9.140625" style="157"/>
    <col min="9213" max="9213" width="19.140625" style="157" customWidth="1"/>
    <col min="9214" max="9214" width="10.42578125" style="157" customWidth="1"/>
    <col min="9215" max="9216" width="9.85546875" style="157" customWidth="1"/>
    <col min="9217" max="9217" width="8.7109375" style="157" customWidth="1"/>
    <col min="9218" max="9218" width="9.42578125" style="157" customWidth="1"/>
    <col min="9219" max="9219" width="9.7109375" style="157" customWidth="1"/>
    <col min="9220" max="9220" width="10.28515625" style="157" customWidth="1"/>
    <col min="9221" max="9221" width="11" style="157" customWidth="1"/>
    <col min="9222" max="9223" width="8.85546875" style="157" customWidth="1"/>
    <col min="9224" max="9468" width="9.140625" style="157"/>
    <col min="9469" max="9469" width="19.140625" style="157" customWidth="1"/>
    <col min="9470" max="9470" width="10.42578125" style="157" customWidth="1"/>
    <col min="9471" max="9472" width="9.85546875" style="157" customWidth="1"/>
    <col min="9473" max="9473" width="8.7109375" style="157" customWidth="1"/>
    <col min="9474" max="9474" width="9.42578125" style="157" customWidth="1"/>
    <col min="9475" max="9475" width="9.7109375" style="157" customWidth="1"/>
    <col min="9476" max="9476" width="10.28515625" style="157" customWidth="1"/>
    <col min="9477" max="9477" width="11" style="157" customWidth="1"/>
    <col min="9478" max="9479" width="8.85546875" style="157" customWidth="1"/>
    <col min="9480" max="9724" width="9.140625" style="157"/>
    <col min="9725" max="9725" width="19.140625" style="157" customWidth="1"/>
    <col min="9726" max="9726" width="10.42578125" style="157" customWidth="1"/>
    <col min="9727" max="9728" width="9.85546875" style="157" customWidth="1"/>
    <col min="9729" max="9729" width="8.7109375" style="157" customWidth="1"/>
    <col min="9730" max="9730" width="9.42578125" style="157" customWidth="1"/>
    <col min="9731" max="9731" width="9.7109375" style="157" customWidth="1"/>
    <col min="9732" max="9732" width="10.28515625" style="157" customWidth="1"/>
    <col min="9733" max="9733" width="11" style="157" customWidth="1"/>
    <col min="9734" max="9735" width="8.85546875" style="157" customWidth="1"/>
    <col min="9736" max="9980" width="9.140625" style="157"/>
    <col min="9981" max="9981" width="19.140625" style="157" customWidth="1"/>
    <col min="9982" max="9982" width="10.42578125" style="157" customWidth="1"/>
    <col min="9983" max="9984" width="9.85546875" style="157" customWidth="1"/>
    <col min="9985" max="9985" width="8.7109375" style="157" customWidth="1"/>
    <col min="9986" max="9986" width="9.42578125" style="157" customWidth="1"/>
    <col min="9987" max="9987" width="9.7109375" style="157" customWidth="1"/>
    <col min="9988" max="9988" width="10.28515625" style="157" customWidth="1"/>
    <col min="9989" max="9989" width="11" style="157" customWidth="1"/>
    <col min="9990" max="9991" width="8.85546875" style="157" customWidth="1"/>
    <col min="9992" max="10236" width="9.140625" style="157"/>
    <col min="10237" max="10237" width="19.140625" style="157" customWidth="1"/>
    <col min="10238" max="10238" width="10.42578125" style="157" customWidth="1"/>
    <col min="10239" max="10240" width="9.85546875" style="157" customWidth="1"/>
    <col min="10241" max="10241" width="8.7109375" style="157" customWidth="1"/>
    <col min="10242" max="10242" width="9.42578125" style="157" customWidth="1"/>
    <col min="10243" max="10243" width="9.7109375" style="157" customWidth="1"/>
    <col min="10244" max="10244" width="10.28515625" style="157" customWidth="1"/>
    <col min="10245" max="10245" width="11" style="157" customWidth="1"/>
    <col min="10246" max="10247" width="8.85546875" style="157" customWidth="1"/>
    <col min="10248" max="10492" width="9.140625" style="157"/>
    <col min="10493" max="10493" width="19.140625" style="157" customWidth="1"/>
    <col min="10494" max="10494" width="10.42578125" style="157" customWidth="1"/>
    <col min="10495" max="10496" width="9.85546875" style="157" customWidth="1"/>
    <col min="10497" max="10497" width="8.7109375" style="157" customWidth="1"/>
    <col min="10498" max="10498" width="9.42578125" style="157" customWidth="1"/>
    <col min="10499" max="10499" width="9.7109375" style="157" customWidth="1"/>
    <col min="10500" max="10500" width="10.28515625" style="157" customWidth="1"/>
    <col min="10501" max="10501" width="11" style="157" customWidth="1"/>
    <col min="10502" max="10503" width="8.85546875" style="157" customWidth="1"/>
    <col min="10504" max="10748" width="9.140625" style="157"/>
    <col min="10749" max="10749" width="19.140625" style="157" customWidth="1"/>
    <col min="10750" max="10750" width="10.42578125" style="157" customWidth="1"/>
    <col min="10751" max="10752" width="9.85546875" style="157" customWidth="1"/>
    <col min="10753" max="10753" width="8.7109375" style="157" customWidth="1"/>
    <col min="10754" max="10754" width="9.42578125" style="157" customWidth="1"/>
    <col min="10755" max="10755" width="9.7109375" style="157" customWidth="1"/>
    <col min="10756" max="10756" width="10.28515625" style="157" customWidth="1"/>
    <col min="10757" max="10757" width="11" style="157" customWidth="1"/>
    <col min="10758" max="10759" width="8.85546875" style="157" customWidth="1"/>
    <col min="10760" max="11004" width="9.140625" style="157"/>
    <col min="11005" max="11005" width="19.140625" style="157" customWidth="1"/>
    <col min="11006" max="11006" width="10.42578125" style="157" customWidth="1"/>
    <col min="11007" max="11008" width="9.85546875" style="157" customWidth="1"/>
    <col min="11009" max="11009" width="8.7109375" style="157" customWidth="1"/>
    <col min="11010" max="11010" width="9.42578125" style="157" customWidth="1"/>
    <col min="11011" max="11011" width="9.7109375" style="157" customWidth="1"/>
    <col min="11012" max="11012" width="10.28515625" style="157" customWidth="1"/>
    <col min="11013" max="11013" width="11" style="157" customWidth="1"/>
    <col min="11014" max="11015" width="8.85546875" style="157" customWidth="1"/>
    <col min="11016" max="11260" width="9.140625" style="157"/>
    <col min="11261" max="11261" width="19.140625" style="157" customWidth="1"/>
    <col min="11262" max="11262" width="10.42578125" style="157" customWidth="1"/>
    <col min="11263" max="11264" width="9.85546875" style="157" customWidth="1"/>
    <col min="11265" max="11265" width="8.7109375" style="157" customWidth="1"/>
    <col min="11266" max="11266" width="9.42578125" style="157" customWidth="1"/>
    <col min="11267" max="11267" width="9.7109375" style="157" customWidth="1"/>
    <col min="11268" max="11268" width="10.28515625" style="157" customWidth="1"/>
    <col min="11269" max="11269" width="11" style="157" customWidth="1"/>
    <col min="11270" max="11271" width="8.85546875" style="157" customWidth="1"/>
    <col min="11272" max="11516" width="9.140625" style="157"/>
    <col min="11517" max="11517" width="19.140625" style="157" customWidth="1"/>
    <col min="11518" max="11518" width="10.42578125" style="157" customWidth="1"/>
    <col min="11519" max="11520" width="9.85546875" style="157" customWidth="1"/>
    <col min="11521" max="11521" width="8.7109375" style="157" customWidth="1"/>
    <col min="11522" max="11522" width="9.42578125" style="157" customWidth="1"/>
    <col min="11523" max="11523" width="9.7109375" style="157" customWidth="1"/>
    <col min="11524" max="11524" width="10.28515625" style="157" customWidth="1"/>
    <col min="11525" max="11525" width="11" style="157" customWidth="1"/>
    <col min="11526" max="11527" width="8.85546875" style="157" customWidth="1"/>
    <col min="11528" max="11772" width="9.140625" style="157"/>
    <col min="11773" max="11773" width="19.140625" style="157" customWidth="1"/>
    <col min="11774" max="11774" width="10.42578125" style="157" customWidth="1"/>
    <col min="11775" max="11776" width="9.85546875" style="157" customWidth="1"/>
    <col min="11777" max="11777" width="8.7109375" style="157" customWidth="1"/>
    <col min="11778" max="11778" width="9.42578125" style="157" customWidth="1"/>
    <col min="11779" max="11779" width="9.7109375" style="157" customWidth="1"/>
    <col min="11780" max="11780" width="10.28515625" style="157" customWidth="1"/>
    <col min="11781" max="11781" width="11" style="157" customWidth="1"/>
    <col min="11782" max="11783" width="8.85546875" style="157" customWidth="1"/>
    <col min="11784" max="12028" width="9.140625" style="157"/>
    <col min="12029" max="12029" width="19.140625" style="157" customWidth="1"/>
    <col min="12030" max="12030" width="10.42578125" style="157" customWidth="1"/>
    <col min="12031" max="12032" width="9.85546875" style="157" customWidth="1"/>
    <col min="12033" max="12033" width="8.7109375" style="157" customWidth="1"/>
    <col min="12034" max="12034" width="9.42578125" style="157" customWidth="1"/>
    <col min="12035" max="12035" width="9.7109375" style="157" customWidth="1"/>
    <col min="12036" max="12036" width="10.28515625" style="157" customWidth="1"/>
    <col min="12037" max="12037" width="11" style="157" customWidth="1"/>
    <col min="12038" max="12039" width="8.85546875" style="157" customWidth="1"/>
    <col min="12040" max="12284" width="9.140625" style="157"/>
    <col min="12285" max="12285" width="19.140625" style="157" customWidth="1"/>
    <col min="12286" max="12286" width="10.42578125" style="157" customWidth="1"/>
    <col min="12287" max="12288" width="9.85546875" style="157" customWidth="1"/>
    <col min="12289" max="12289" width="8.7109375" style="157" customWidth="1"/>
    <col min="12290" max="12290" width="9.42578125" style="157" customWidth="1"/>
    <col min="12291" max="12291" width="9.7109375" style="157" customWidth="1"/>
    <col min="12292" max="12292" width="10.28515625" style="157" customWidth="1"/>
    <col min="12293" max="12293" width="11" style="157" customWidth="1"/>
    <col min="12294" max="12295" width="8.85546875" style="157" customWidth="1"/>
    <col min="12296" max="12540" width="9.140625" style="157"/>
    <col min="12541" max="12541" width="19.140625" style="157" customWidth="1"/>
    <col min="12542" max="12542" width="10.42578125" style="157" customWidth="1"/>
    <col min="12543" max="12544" width="9.85546875" style="157" customWidth="1"/>
    <col min="12545" max="12545" width="8.7109375" style="157" customWidth="1"/>
    <col min="12546" max="12546" width="9.42578125" style="157" customWidth="1"/>
    <col min="12547" max="12547" width="9.7109375" style="157" customWidth="1"/>
    <col min="12548" max="12548" width="10.28515625" style="157" customWidth="1"/>
    <col min="12549" max="12549" width="11" style="157" customWidth="1"/>
    <col min="12550" max="12551" width="8.85546875" style="157" customWidth="1"/>
    <col min="12552" max="12796" width="9.140625" style="157"/>
    <col min="12797" max="12797" width="19.140625" style="157" customWidth="1"/>
    <col min="12798" max="12798" width="10.42578125" style="157" customWidth="1"/>
    <col min="12799" max="12800" width="9.85546875" style="157" customWidth="1"/>
    <col min="12801" max="12801" width="8.7109375" style="157" customWidth="1"/>
    <col min="12802" max="12802" width="9.42578125" style="157" customWidth="1"/>
    <col min="12803" max="12803" width="9.7109375" style="157" customWidth="1"/>
    <col min="12804" max="12804" width="10.28515625" style="157" customWidth="1"/>
    <col min="12805" max="12805" width="11" style="157" customWidth="1"/>
    <col min="12806" max="12807" width="8.85546875" style="157" customWidth="1"/>
    <col min="12808" max="13052" width="9.140625" style="157"/>
    <col min="13053" max="13053" width="19.140625" style="157" customWidth="1"/>
    <col min="13054" max="13054" width="10.42578125" style="157" customWidth="1"/>
    <col min="13055" max="13056" width="9.85546875" style="157" customWidth="1"/>
    <col min="13057" max="13057" width="8.7109375" style="157" customWidth="1"/>
    <col min="13058" max="13058" width="9.42578125" style="157" customWidth="1"/>
    <col min="13059" max="13059" width="9.7109375" style="157" customWidth="1"/>
    <col min="13060" max="13060" width="10.28515625" style="157" customWidth="1"/>
    <col min="13061" max="13061" width="11" style="157" customWidth="1"/>
    <col min="13062" max="13063" width="8.85546875" style="157" customWidth="1"/>
    <col min="13064" max="13308" width="9.140625" style="157"/>
    <col min="13309" max="13309" width="19.140625" style="157" customWidth="1"/>
    <col min="13310" max="13310" width="10.42578125" style="157" customWidth="1"/>
    <col min="13311" max="13312" width="9.85546875" style="157" customWidth="1"/>
    <col min="13313" max="13313" width="8.7109375" style="157" customWidth="1"/>
    <col min="13314" max="13314" width="9.42578125" style="157" customWidth="1"/>
    <col min="13315" max="13315" width="9.7109375" style="157" customWidth="1"/>
    <col min="13316" max="13316" width="10.28515625" style="157" customWidth="1"/>
    <col min="13317" max="13317" width="11" style="157" customWidth="1"/>
    <col min="13318" max="13319" width="8.85546875" style="157" customWidth="1"/>
    <col min="13320" max="13564" width="9.140625" style="157"/>
    <col min="13565" max="13565" width="19.140625" style="157" customWidth="1"/>
    <col min="13566" max="13566" width="10.42578125" style="157" customWidth="1"/>
    <col min="13567" max="13568" width="9.85546875" style="157" customWidth="1"/>
    <col min="13569" max="13569" width="8.7109375" style="157" customWidth="1"/>
    <col min="13570" max="13570" width="9.42578125" style="157" customWidth="1"/>
    <col min="13571" max="13571" width="9.7109375" style="157" customWidth="1"/>
    <col min="13572" max="13572" width="10.28515625" style="157" customWidth="1"/>
    <col min="13573" max="13573" width="11" style="157" customWidth="1"/>
    <col min="13574" max="13575" width="8.85546875" style="157" customWidth="1"/>
    <col min="13576" max="13820" width="9.140625" style="157"/>
    <col min="13821" max="13821" width="19.140625" style="157" customWidth="1"/>
    <col min="13822" max="13822" width="10.42578125" style="157" customWidth="1"/>
    <col min="13823" max="13824" width="9.85546875" style="157" customWidth="1"/>
    <col min="13825" max="13825" width="8.7109375" style="157" customWidth="1"/>
    <col min="13826" max="13826" width="9.42578125" style="157" customWidth="1"/>
    <col min="13827" max="13827" width="9.7109375" style="157" customWidth="1"/>
    <col min="13828" max="13828" width="10.28515625" style="157" customWidth="1"/>
    <col min="13829" max="13829" width="11" style="157" customWidth="1"/>
    <col min="13830" max="13831" width="8.85546875" style="157" customWidth="1"/>
    <col min="13832" max="14076" width="9.140625" style="157"/>
    <col min="14077" max="14077" width="19.140625" style="157" customWidth="1"/>
    <col min="14078" max="14078" width="10.42578125" style="157" customWidth="1"/>
    <col min="14079" max="14080" width="9.85546875" style="157" customWidth="1"/>
    <col min="14081" max="14081" width="8.7109375" style="157" customWidth="1"/>
    <col min="14082" max="14082" width="9.42578125" style="157" customWidth="1"/>
    <col min="14083" max="14083" width="9.7109375" style="157" customWidth="1"/>
    <col min="14084" max="14084" width="10.28515625" style="157" customWidth="1"/>
    <col min="14085" max="14085" width="11" style="157" customWidth="1"/>
    <col min="14086" max="14087" width="8.85546875" style="157" customWidth="1"/>
    <col min="14088" max="14332" width="9.140625" style="157"/>
    <col min="14333" max="14333" width="19.140625" style="157" customWidth="1"/>
    <col min="14334" max="14334" width="10.42578125" style="157" customWidth="1"/>
    <col min="14335" max="14336" width="9.85546875" style="157" customWidth="1"/>
    <col min="14337" max="14337" width="8.7109375" style="157" customWidth="1"/>
    <col min="14338" max="14338" width="9.42578125" style="157" customWidth="1"/>
    <col min="14339" max="14339" width="9.7109375" style="157" customWidth="1"/>
    <col min="14340" max="14340" width="10.28515625" style="157" customWidth="1"/>
    <col min="14341" max="14341" width="11" style="157" customWidth="1"/>
    <col min="14342" max="14343" width="8.85546875" style="157" customWidth="1"/>
    <col min="14344" max="14588" width="9.140625" style="157"/>
    <col min="14589" max="14589" width="19.140625" style="157" customWidth="1"/>
    <col min="14590" max="14590" width="10.42578125" style="157" customWidth="1"/>
    <col min="14591" max="14592" width="9.85546875" style="157" customWidth="1"/>
    <col min="14593" max="14593" width="8.7109375" style="157" customWidth="1"/>
    <col min="14594" max="14594" width="9.42578125" style="157" customWidth="1"/>
    <col min="14595" max="14595" width="9.7109375" style="157" customWidth="1"/>
    <col min="14596" max="14596" width="10.28515625" style="157" customWidth="1"/>
    <col min="14597" max="14597" width="11" style="157" customWidth="1"/>
    <col min="14598" max="14599" width="8.85546875" style="157" customWidth="1"/>
    <col min="14600" max="14844" width="9.140625" style="157"/>
    <col min="14845" max="14845" width="19.140625" style="157" customWidth="1"/>
    <col min="14846" max="14846" width="10.42578125" style="157" customWidth="1"/>
    <col min="14847" max="14848" width="9.85546875" style="157" customWidth="1"/>
    <col min="14849" max="14849" width="8.7109375" style="157" customWidth="1"/>
    <col min="14850" max="14850" width="9.42578125" style="157" customWidth="1"/>
    <col min="14851" max="14851" width="9.7109375" style="157" customWidth="1"/>
    <col min="14852" max="14852" width="10.28515625" style="157" customWidth="1"/>
    <col min="14853" max="14853" width="11" style="157" customWidth="1"/>
    <col min="14854" max="14855" width="8.85546875" style="157" customWidth="1"/>
    <col min="14856" max="15100" width="9.140625" style="157"/>
    <col min="15101" max="15101" width="19.140625" style="157" customWidth="1"/>
    <col min="15102" max="15102" width="10.42578125" style="157" customWidth="1"/>
    <col min="15103" max="15104" width="9.85546875" style="157" customWidth="1"/>
    <col min="15105" max="15105" width="8.7109375" style="157" customWidth="1"/>
    <col min="15106" max="15106" width="9.42578125" style="157" customWidth="1"/>
    <col min="15107" max="15107" width="9.7109375" style="157" customWidth="1"/>
    <col min="15108" max="15108" width="10.28515625" style="157" customWidth="1"/>
    <col min="15109" max="15109" width="11" style="157" customWidth="1"/>
    <col min="15110" max="15111" width="8.85546875" style="157" customWidth="1"/>
    <col min="15112" max="15356" width="9.140625" style="157"/>
    <col min="15357" max="15357" width="19.140625" style="157" customWidth="1"/>
    <col min="15358" max="15358" width="10.42578125" style="157" customWidth="1"/>
    <col min="15359" max="15360" width="9.85546875" style="157" customWidth="1"/>
    <col min="15361" max="15361" width="8.7109375" style="157" customWidth="1"/>
    <col min="15362" max="15362" width="9.42578125" style="157" customWidth="1"/>
    <col min="15363" max="15363" width="9.7109375" style="157" customWidth="1"/>
    <col min="15364" max="15364" width="10.28515625" style="157" customWidth="1"/>
    <col min="15365" max="15365" width="11" style="157" customWidth="1"/>
    <col min="15366" max="15367" width="8.85546875" style="157" customWidth="1"/>
    <col min="15368" max="15612" width="9.140625" style="157"/>
    <col min="15613" max="15613" width="19.140625" style="157" customWidth="1"/>
    <col min="15614" max="15614" width="10.42578125" style="157" customWidth="1"/>
    <col min="15615" max="15616" width="9.85546875" style="157" customWidth="1"/>
    <col min="15617" max="15617" width="8.7109375" style="157" customWidth="1"/>
    <col min="15618" max="15618" width="9.42578125" style="157" customWidth="1"/>
    <col min="15619" max="15619" width="9.7109375" style="157" customWidth="1"/>
    <col min="15620" max="15620" width="10.28515625" style="157" customWidth="1"/>
    <col min="15621" max="15621" width="11" style="157" customWidth="1"/>
    <col min="15622" max="15623" width="8.85546875" style="157" customWidth="1"/>
    <col min="15624" max="15868" width="9.140625" style="157"/>
    <col min="15869" max="15869" width="19.140625" style="157" customWidth="1"/>
    <col min="15870" max="15870" width="10.42578125" style="157" customWidth="1"/>
    <col min="15871" max="15872" width="9.85546875" style="157" customWidth="1"/>
    <col min="15873" max="15873" width="8.7109375" style="157" customWidth="1"/>
    <col min="15874" max="15874" width="9.42578125" style="157" customWidth="1"/>
    <col min="15875" max="15875" width="9.7109375" style="157" customWidth="1"/>
    <col min="15876" max="15876" width="10.28515625" style="157" customWidth="1"/>
    <col min="15877" max="15877" width="11" style="157" customWidth="1"/>
    <col min="15878" max="15879" width="8.85546875" style="157" customWidth="1"/>
    <col min="15880" max="16124" width="9.140625" style="157"/>
    <col min="16125" max="16125" width="19.140625" style="157" customWidth="1"/>
    <col min="16126" max="16126" width="10.42578125" style="157" customWidth="1"/>
    <col min="16127" max="16128" width="9.85546875" style="157" customWidth="1"/>
    <col min="16129" max="16129" width="8.7109375" style="157" customWidth="1"/>
    <col min="16130" max="16130" width="9.42578125" style="157" customWidth="1"/>
    <col min="16131" max="16131" width="9.7109375" style="157" customWidth="1"/>
    <col min="16132" max="16132" width="10.28515625" style="157" customWidth="1"/>
    <col min="16133" max="16133" width="11" style="157" customWidth="1"/>
    <col min="16134" max="16135" width="8.85546875" style="157" customWidth="1"/>
    <col min="16136" max="16384" width="9.140625" style="157"/>
  </cols>
  <sheetData>
    <row r="1" spans="1:22" s="155" customFormat="1" ht="29.25" customHeight="1">
      <c r="A1" s="484" t="s">
        <v>177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22" s="155" customFormat="1" ht="15" customHeight="1">
      <c r="A2" s="482" t="s">
        <v>103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22" s="155" customFormat="1" ht="18" customHeight="1">
      <c r="A3" s="487"/>
      <c r="B3" s="490" t="s">
        <v>105</v>
      </c>
      <c r="C3" s="491"/>
      <c r="D3" s="491"/>
      <c r="E3" s="491"/>
      <c r="F3" s="486"/>
      <c r="G3" s="490" t="s">
        <v>106</v>
      </c>
      <c r="H3" s="491"/>
      <c r="I3" s="491"/>
      <c r="J3" s="491"/>
      <c r="K3" s="491"/>
    </row>
    <row r="4" spans="1:22" s="155" customFormat="1" ht="14.25" customHeight="1">
      <c r="A4" s="488"/>
      <c r="B4" s="490" t="s">
        <v>107</v>
      </c>
      <c r="C4" s="491"/>
      <c r="D4" s="486"/>
      <c r="E4" s="490" t="s">
        <v>123</v>
      </c>
      <c r="F4" s="486"/>
      <c r="G4" s="490" t="s">
        <v>107</v>
      </c>
      <c r="H4" s="491"/>
      <c r="I4" s="486"/>
      <c r="J4" s="490" t="s">
        <v>123</v>
      </c>
      <c r="K4" s="491"/>
    </row>
    <row r="5" spans="1:22" s="155" customFormat="1" ht="42" customHeight="1">
      <c r="A5" s="489"/>
      <c r="B5" s="246" t="s">
        <v>156</v>
      </c>
      <c r="C5" s="246" t="s">
        <v>113</v>
      </c>
      <c r="D5" s="246" t="s">
        <v>159</v>
      </c>
      <c r="E5" s="246" t="s">
        <v>156</v>
      </c>
      <c r="F5" s="246" t="s">
        <v>113</v>
      </c>
      <c r="G5" s="246" t="s">
        <v>156</v>
      </c>
      <c r="H5" s="246" t="s">
        <v>113</v>
      </c>
      <c r="I5" s="246" t="s">
        <v>159</v>
      </c>
      <c r="J5" s="246" t="s">
        <v>156</v>
      </c>
      <c r="K5" s="247" t="s">
        <v>113</v>
      </c>
    </row>
    <row r="6" spans="1:22" s="155" customFormat="1" ht="12.75" customHeight="1">
      <c r="A6" s="291" t="s">
        <v>65</v>
      </c>
      <c r="B6" s="249">
        <v>214991</v>
      </c>
      <c r="C6" s="249">
        <v>206262</v>
      </c>
      <c r="D6" s="311">
        <v>104.2</v>
      </c>
      <c r="E6" s="249">
        <v>5</v>
      </c>
      <c r="F6" s="250">
        <v>6</v>
      </c>
      <c r="G6" s="249">
        <v>77150</v>
      </c>
      <c r="H6" s="249">
        <v>86680</v>
      </c>
      <c r="I6" s="311">
        <v>89</v>
      </c>
      <c r="J6" s="249">
        <v>91</v>
      </c>
      <c r="K6" s="250">
        <v>101</v>
      </c>
      <c r="L6" s="156"/>
      <c r="M6" s="329"/>
      <c r="N6" s="329"/>
      <c r="O6" s="330"/>
      <c r="P6" s="329"/>
      <c r="Q6" s="329"/>
      <c r="R6" s="329"/>
      <c r="S6" s="329"/>
      <c r="T6" s="330"/>
      <c r="U6" s="329"/>
      <c r="V6" s="329"/>
    </row>
    <row r="7" spans="1:22" s="155" customFormat="1" ht="12.75" customHeight="1">
      <c r="A7" s="248" t="s">
        <v>66</v>
      </c>
      <c r="B7" s="249">
        <v>14728</v>
      </c>
      <c r="C7" s="249">
        <v>10507</v>
      </c>
      <c r="D7" s="258">
        <v>140.19999999999999</v>
      </c>
      <c r="E7" s="249">
        <v>4</v>
      </c>
      <c r="F7" s="250">
        <v>3</v>
      </c>
      <c r="G7" s="249">
        <v>1541</v>
      </c>
      <c r="H7" s="249">
        <v>3928</v>
      </c>
      <c r="I7" s="258">
        <v>39.200000000000003</v>
      </c>
      <c r="J7" s="249">
        <v>148</v>
      </c>
      <c r="K7" s="250">
        <v>145</v>
      </c>
      <c r="L7" s="156"/>
      <c r="M7" s="329"/>
      <c r="N7" s="329"/>
      <c r="O7" s="330"/>
      <c r="P7" s="329"/>
      <c r="Q7" s="329"/>
      <c r="R7" s="329"/>
      <c r="S7" s="329"/>
      <c r="T7" s="330"/>
      <c r="U7" s="329"/>
      <c r="V7" s="329"/>
    </row>
    <row r="8" spans="1:22" s="155" customFormat="1" ht="12.75" customHeight="1">
      <c r="A8" s="248" t="s">
        <v>67</v>
      </c>
      <c r="B8" s="249">
        <v>23519</v>
      </c>
      <c r="C8" s="249">
        <v>28933</v>
      </c>
      <c r="D8" s="258">
        <v>81.3</v>
      </c>
      <c r="E8" s="249">
        <v>12</v>
      </c>
      <c r="F8" s="250">
        <v>14</v>
      </c>
      <c r="G8" s="249">
        <v>4458</v>
      </c>
      <c r="H8" s="249">
        <v>5480</v>
      </c>
      <c r="I8" s="258">
        <v>81.400000000000006</v>
      </c>
      <c r="J8" s="249">
        <v>41</v>
      </c>
      <c r="K8" s="250">
        <v>42</v>
      </c>
      <c r="L8" s="156"/>
      <c r="M8" s="329"/>
      <c r="N8" s="329"/>
      <c r="O8" s="330"/>
      <c r="P8" s="329"/>
      <c r="Q8" s="329"/>
      <c r="R8" s="329"/>
      <c r="S8" s="329"/>
      <c r="T8" s="330"/>
      <c r="U8" s="329"/>
      <c r="V8" s="329"/>
    </row>
    <row r="9" spans="1:22" s="155" customFormat="1" ht="12.75" customHeight="1">
      <c r="A9" s="248" t="s">
        <v>68</v>
      </c>
      <c r="B9" s="249">
        <v>5721</v>
      </c>
      <c r="C9" s="249">
        <v>5741</v>
      </c>
      <c r="D9" s="258">
        <v>99.7</v>
      </c>
      <c r="E9" s="249">
        <v>2</v>
      </c>
      <c r="F9" s="250">
        <v>2</v>
      </c>
      <c r="G9" s="249">
        <v>1041</v>
      </c>
      <c r="H9" s="249">
        <v>1214</v>
      </c>
      <c r="I9" s="258">
        <v>85.7</v>
      </c>
      <c r="J9" s="249">
        <v>51</v>
      </c>
      <c r="K9" s="250">
        <v>43</v>
      </c>
      <c r="L9" s="156"/>
      <c r="M9" s="329"/>
      <c r="N9" s="329"/>
      <c r="O9" s="330"/>
      <c r="P9" s="329"/>
      <c r="Q9" s="329"/>
      <c r="R9" s="329"/>
      <c r="S9" s="329"/>
      <c r="T9" s="330"/>
      <c r="U9" s="329"/>
      <c r="V9" s="329"/>
    </row>
    <row r="10" spans="1:22" s="155" customFormat="1" ht="12.75" customHeight="1">
      <c r="A10" s="248" t="s">
        <v>69</v>
      </c>
      <c r="B10" s="249">
        <v>11715</v>
      </c>
      <c r="C10" s="249">
        <v>16129</v>
      </c>
      <c r="D10" s="258">
        <v>72.599999999999994</v>
      </c>
      <c r="E10" s="249">
        <v>4</v>
      </c>
      <c r="F10" s="250">
        <v>5</v>
      </c>
      <c r="G10" s="249">
        <v>288</v>
      </c>
      <c r="H10" s="249">
        <v>4815</v>
      </c>
      <c r="I10" s="258">
        <v>6</v>
      </c>
      <c r="J10" s="249">
        <v>9</v>
      </c>
      <c r="K10" s="250">
        <v>239</v>
      </c>
      <c r="L10" s="156"/>
      <c r="M10" s="329"/>
      <c r="N10" s="329"/>
      <c r="O10" s="330"/>
      <c r="P10" s="329"/>
      <c r="Q10" s="329"/>
      <c r="R10" s="329"/>
      <c r="S10" s="329"/>
      <c r="T10" s="330"/>
      <c r="U10" s="329"/>
      <c r="V10" s="329"/>
    </row>
    <row r="11" spans="1:22" s="155" customFormat="1" ht="12.75" customHeight="1">
      <c r="A11" s="248" t="s">
        <v>70</v>
      </c>
      <c r="B11" s="249">
        <v>3213</v>
      </c>
      <c r="C11" s="249">
        <v>2658</v>
      </c>
      <c r="D11" s="258">
        <v>120.9</v>
      </c>
      <c r="E11" s="249">
        <v>2</v>
      </c>
      <c r="F11" s="250">
        <v>4</v>
      </c>
      <c r="G11" s="249" t="s">
        <v>118</v>
      </c>
      <c r="H11" s="250">
        <v>16</v>
      </c>
      <c r="I11" s="258" t="s">
        <v>118</v>
      </c>
      <c r="J11" s="249" t="s">
        <v>118</v>
      </c>
      <c r="K11" s="250">
        <v>14</v>
      </c>
      <c r="L11" s="156"/>
      <c r="M11" s="329"/>
      <c r="N11" s="329"/>
      <c r="O11" s="330"/>
      <c r="P11" s="329"/>
      <c r="Q11" s="329"/>
      <c r="R11" s="329"/>
      <c r="S11" s="329"/>
      <c r="T11" s="330"/>
      <c r="U11" s="329"/>
      <c r="V11" s="329"/>
    </row>
    <row r="12" spans="1:22" s="155" customFormat="1" ht="12.75" customHeight="1">
      <c r="A12" s="248" t="s">
        <v>71</v>
      </c>
      <c r="B12" s="249">
        <v>10252</v>
      </c>
      <c r="C12" s="249">
        <v>9762</v>
      </c>
      <c r="D12" s="258">
        <v>105</v>
      </c>
      <c r="E12" s="249">
        <v>2</v>
      </c>
      <c r="F12" s="250">
        <v>2</v>
      </c>
      <c r="G12" s="249">
        <v>523</v>
      </c>
      <c r="H12" s="249">
        <v>1692</v>
      </c>
      <c r="I12" s="258">
        <v>30.9</v>
      </c>
      <c r="J12" s="249">
        <v>27</v>
      </c>
      <c r="K12" s="250">
        <v>77</v>
      </c>
      <c r="L12" s="156"/>
      <c r="M12" s="329"/>
      <c r="N12" s="329"/>
      <c r="O12" s="330"/>
      <c r="P12" s="329"/>
      <c r="Q12" s="329"/>
      <c r="R12" s="329"/>
      <c r="S12" s="329"/>
      <c r="T12" s="330"/>
      <c r="U12" s="329"/>
      <c r="V12" s="329"/>
    </row>
    <row r="13" spans="1:22" s="155" customFormat="1" ht="12.75" customHeight="1">
      <c r="A13" s="248" t="s">
        <v>72</v>
      </c>
      <c r="B13" s="249">
        <v>7225</v>
      </c>
      <c r="C13" s="249">
        <v>7333</v>
      </c>
      <c r="D13" s="258">
        <v>98.5</v>
      </c>
      <c r="E13" s="249">
        <v>4</v>
      </c>
      <c r="F13" s="250">
        <v>4</v>
      </c>
      <c r="G13" s="249">
        <v>411</v>
      </c>
      <c r="H13" s="249">
        <v>283</v>
      </c>
      <c r="I13" s="258">
        <v>145.19999999999999</v>
      </c>
      <c r="J13" s="249">
        <v>30</v>
      </c>
      <c r="K13" s="250">
        <v>15</v>
      </c>
      <c r="L13" s="156"/>
      <c r="M13" s="329"/>
      <c r="N13" s="329"/>
      <c r="O13" s="330"/>
      <c r="P13" s="329"/>
      <c r="Q13" s="329"/>
      <c r="R13" s="329"/>
      <c r="S13" s="329"/>
      <c r="T13" s="330"/>
      <c r="U13" s="329"/>
      <c r="V13" s="329"/>
    </row>
    <row r="14" spans="1:22" s="155" customFormat="1" ht="12.75" customHeight="1">
      <c r="A14" s="248" t="s">
        <v>73</v>
      </c>
      <c r="B14" s="249">
        <v>18070</v>
      </c>
      <c r="C14" s="249">
        <v>16288</v>
      </c>
      <c r="D14" s="258">
        <v>110.9</v>
      </c>
      <c r="E14" s="249">
        <v>7</v>
      </c>
      <c r="F14" s="250">
        <v>7</v>
      </c>
      <c r="G14" s="249">
        <v>2059</v>
      </c>
      <c r="H14" s="249">
        <v>2133</v>
      </c>
      <c r="I14" s="258">
        <v>96.5</v>
      </c>
      <c r="J14" s="249">
        <v>103</v>
      </c>
      <c r="K14" s="250">
        <v>69</v>
      </c>
      <c r="L14" s="156"/>
      <c r="M14" s="329"/>
      <c r="N14" s="329"/>
      <c r="O14" s="330"/>
      <c r="P14" s="329"/>
      <c r="Q14" s="329"/>
      <c r="R14" s="329"/>
      <c r="S14" s="329"/>
      <c r="T14" s="330"/>
      <c r="U14" s="329"/>
      <c r="V14" s="329"/>
    </row>
    <row r="15" spans="1:22" s="155" customFormat="1" ht="12.75" customHeight="1">
      <c r="A15" s="248" t="s">
        <v>74</v>
      </c>
      <c r="B15" s="249">
        <v>25863</v>
      </c>
      <c r="C15" s="249">
        <v>20890</v>
      </c>
      <c r="D15" s="258">
        <v>123.8</v>
      </c>
      <c r="E15" s="249">
        <v>10</v>
      </c>
      <c r="F15" s="250">
        <v>10</v>
      </c>
      <c r="G15" s="249">
        <v>8059</v>
      </c>
      <c r="H15" s="249">
        <v>9360</v>
      </c>
      <c r="I15" s="258">
        <v>86.1</v>
      </c>
      <c r="J15" s="249">
        <v>115</v>
      </c>
      <c r="K15" s="250">
        <v>124</v>
      </c>
      <c r="L15" s="156"/>
      <c r="M15" s="329"/>
      <c r="N15" s="329"/>
      <c r="O15" s="330"/>
      <c r="P15" s="329"/>
      <c r="Q15" s="329"/>
      <c r="R15" s="329"/>
      <c r="S15" s="329"/>
      <c r="T15" s="330"/>
      <c r="U15" s="329"/>
      <c r="V15" s="329"/>
    </row>
    <row r="16" spans="1:22" s="155" customFormat="1" ht="12.75" customHeight="1">
      <c r="A16" s="248" t="s">
        <v>75</v>
      </c>
      <c r="B16" s="249">
        <v>12968</v>
      </c>
      <c r="C16" s="249">
        <v>12003</v>
      </c>
      <c r="D16" s="258">
        <v>108</v>
      </c>
      <c r="E16" s="249">
        <v>9</v>
      </c>
      <c r="F16" s="250">
        <v>8</v>
      </c>
      <c r="G16" s="249">
        <v>16653</v>
      </c>
      <c r="H16" s="249">
        <v>16379</v>
      </c>
      <c r="I16" s="258">
        <v>101.7</v>
      </c>
      <c r="J16" s="249">
        <v>134</v>
      </c>
      <c r="K16" s="250">
        <v>134</v>
      </c>
      <c r="L16" s="156"/>
      <c r="M16" s="329"/>
      <c r="N16" s="329"/>
      <c r="O16" s="330"/>
      <c r="P16" s="329"/>
      <c r="Q16" s="329"/>
      <c r="R16" s="329"/>
      <c r="S16" s="329"/>
      <c r="T16" s="330"/>
      <c r="U16" s="329"/>
      <c r="V16" s="329"/>
    </row>
    <row r="17" spans="1:23" s="155" customFormat="1" ht="12.75" customHeight="1">
      <c r="A17" s="248" t="s">
        <v>76</v>
      </c>
      <c r="B17" s="249">
        <v>2655</v>
      </c>
      <c r="C17" s="249">
        <v>3720</v>
      </c>
      <c r="D17" s="258">
        <v>71.400000000000006</v>
      </c>
      <c r="E17" s="249">
        <v>1</v>
      </c>
      <c r="F17" s="250">
        <v>2</v>
      </c>
      <c r="G17" s="249">
        <v>7</v>
      </c>
      <c r="H17" s="249">
        <v>13</v>
      </c>
      <c r="I17" s="258">
        <v>53.8</v>
      </c>
      <c r="J17" s="249">
        <v>4</v>
      </c>
      <c r="K17" s="250">
        <v>6</v>
      </c>
      <c r="L17" s="156"/>
      <c r="M17" s="329"/>
      <c r="N17" s="329"/>
      <c r="O17" s="330"/>
      <c r="P17" s="329"/>
      <c r="Q17" s="329"/>
      <c r="R17" s="329"/>
      <c r="S17" s="329"/>
      <c r="T17" s="330"/>
      <c r="U17" s="329"/>
      <c r="V17" s="329"/>
    </row>
    <row r="18" spans="1:23" s="155" customFormat="1" ht="12.75" customHeight="1">
      <c r="A18" s="248" t="s">
        <v>78</v>
      </c>
      <c r="B18" s="249">
        <v>21273</v>
      </c>
      <c r="C18" s="249">
        <v>15986</v>
      </c>
      <c r="D18" s="258">
        <v>133.1</v>
      </c>
      <c r="E18" s="249">
        <v>8</v>
      </c>
      <c r="F18" s="250">
        <v>8</v>
      </c>
      <c r="G18" s="249">
        <v>15813</v>
      </c>
      <c r="H18" s="249">
        <v>16631</v>
      </c>
      <c r="I18" s="258">
        <v>95.1</v>
      </c>
      <c r="J18" s="249">
        <v>181</v>
      </c>
      <c r="K18" s="250">
        <v>213</v>
      </c>
      <c r="L18" s="156"/>
      <c r="M18" s="329"/>
      <c r="N18" s="329"/>
      <c r="O18" s="330"/>
      <c r="P18" s="329"/>
      <c r="Q18" s="329"/>
      <c r="R18" s="331"/>
      <c r="S18" s="331"/>
      <c r="T18" s="331"/>
      <c r="U18" s="331"/>
      <c r="V18" s="331"/>
    </row>
    <row r="19" spans="1:23" s="155" customFormat="1" ht="12.75" customHeight="1">
      <c r="A19" s="248" t="s">
        <v>79</v>
      </c>
      <c r="B19" s="249">
        <v>25464</v>
      </c>
      <c r="C19" s="249">
        <v>28832</v>
      </c>
      <c r="D19" s="258">
        <v>88.3</v>
      </c>
      <c r="E19" s="249">
        <v>16</v>
      </c>
      <c r="F19" s="250">
        <v>16</v>
      </c>
      <c r="G19" s="249">
        <v>23398</v>
      </c>
      <c r="H19" s="249">
        <v>20117</v>
      </c>
      <c r="I19" s="258">
        <v>116.3</v>
      </c>
      <c r="J19" s="249">
        <v>87</v>
      </c>
      <c r="K19" s="250">
        <v>93</v>
      </c>
      <c r="L19" s="156"/>
      <c r="M19" s="329"/>
      <c r="N19" s="329"/>
      <c r="O19" s="330"/>
      <c r="P19" s="329"/>
      <c r="Q19" s="329"/>
      <c r="R19" s="329"/>
      <c r="S19" s="329"/>
      <c r="T19" s="330"/>
      <c r="U19" s="329"/>
      <c r="V19" s="329"/>
    </row>
    <row r="20" spans="1:23" s="155" customFormat="1" ht="12.75" customHeight="1">
      <c r="A20" s="248" t="s">
        <v>119</v>
      </c>
      <c r="B20" s="249">
        <v>20706</v>
      </c>
      <c r="C20" s="249">
        <v>15067</v>
      </c>
      <c r="D20" s="258">
        <v>137.4</v>
      </c>
      <c r="E20" s="249">
        <v>3</v>
      </c>
      <c r="F20" s="250">
        <v>3</v>
      </c>
      <c r="G20" s="249">
        <v>18</v>
      </c>
      <c r="H20" s="249">
        <v>17</v>
      </c>
      <c r="I20" s="258">
        <v>105.9</v>
      </c>
      <c r="J20" s="249">
        <v>21</v>
      </c>
      <c r="K20" s="250">
        <v>12</v>
      </c>
      <c r="L20" s="156"/>
      <c r="M20" s="329"/>
      <c r="N20" s="329"/>
      <c r="O20" s="330"/>
      <c r="P20" s="329"/>
      <c r="Q20" s="329"/>
      <c r="R20" s="329"/>
      <c r="S20" s="329"/>
      <c r="T20" s="330"/>
      <c r="U20" s="329"/>
      <c r="V20" s="329"/>
    </row>
    <row r="21" spans="1:23" s="155" customFormat="1" ht="12.75" customHeight="1">
      <c r="A21" s="248" t="s">
        <v>81</v>
      </c>
      <c r="B21" s="249">
        <v>2902</v>
      </c>
      <c r="C21" s="249">
        <v>1848</v>
      </c>
      <c r="D21" s="258">
        <v>157</v>
      </c>
      <c r="E21" s="249">
        <v>3</v>
      </c>
      <c r="F21" s="250">
        <v>3</v>
      </c>
      <c r="G21" s="249" t="s">
        <v>118</v>
      </c>
      <c r="H21" s="249" t="s">
        <v>118</v>
      </c>
      <c r="I21" s="258" t="s">
        <v>118</v>
      </c>
      <c r="J21" s="249" t="s">
        <v>118</v>
      </c>
      <c r="K21" s="250" t="s">
        <v>118</v>
      </c>
      <c r="L21" s="156"/>
      <c r="M21" s="329"/>
      <c r="N21" s="329"/>
      <c r="O21" s="330"/>
      <c r="P21" s="329"/>
      <c r="Q21" s="329"/>
      <c r="R21" s="329"/>
      <c r="S21" s="329"/>
      <c r="T21" s="330"/>
      <c r="U21" s="329"/>
      <c r="V21" s="329"/>
    </row>
    <row r="22" spans="1:23" s="155" customFormat="1" ht="12.75" customHeight="1">
      <c r="A22" s="248" t="s">
        <v>82</v>
      </c>
      <c r="B22" s="249">
        <v>8716</v>
      </c>
      <c r="C22" s="249">
        <v>10564</v>
      </c>
      <c r="D22" s="258">
        <v>82.5</v>
      </c>
      <c r="E22" s="249">
        <v>4</v>
      </c>
      <c r="F22" s="250">
        <v>6</v>
      </c>
      <c r="G22" s="249">
        <v>2881</v>
      </c>
      <c r="H22" s="249">
        <v>4602</v>
      </c>
      <c r="I22" s="258">
        <v>62.6</v>
      </c>
      <c r="J22" s="249">
        <v>44</v>
      </c>
      <c r="K22" s="250">
        <v>62</v>
      </c>
      <c r="L22" s="156"/>
      <c r="M22" s="329"/>
      <c r="N22" s="329"/>
      <c r="O22" s="330"/>
      <c r="P22" s="329"/>
      <c r="Q22" s="329"/>
      <c r="R22" s="329"/>
      <c r="S22" s="329"/>
      <c r="T22" s="330"/>
      <c r="U22" s="329"/>
      <c r="V22" s="329"/>
    </row>
    <row r="23" spans="1:23" s="155" customFormat="1" ht="12.75" customHeight="1">
      <c r="A23" s="252" t="s">
        <v>83</v>
      </c>
      <c r="B23" s="253">
        <v>1</v>
      </c>
      <c r="C23" s="253">
        <v>1</v>
      </c>
      <c r="D23" s="254">
        <v>100</v>
      </c>
      <c r="E23" s="253">
        <v>1</v>
      </c>
      <c r="F23" s="255">
        <v>1</v>
      </c>
      <c r="G23" s="253" t="s">
        <v>118</v>
      </c>
      <c r="H23" s="253" t="s">
        <v>118</v>
      </c>
      <c r="I23" s="254" t="s">
        <v>118</v>
      </c>
      <c r="J23" s="253" t="s">
        <v>118</v>
      </c>
      <c r="K23" s="255" t="s">
        <v>118</v>
      </c>
      <c r="L23" s="156"/>
      <c r="M23" s="329"/>
      <c r="N23" s="329"/>
      <c r="O23" s="330"/>
      <c r="P23" s="329"/>
      <c r="Q23" s="329"/>
      <c r="R23" s="329"/>
      <c r="S23" s="329"/>
      <c r="T23" s="330"/>
      <c r="U23" s="329"/>
      <c r="V23" s="329"/>
    </row>
    <row r="24" spans="1:23" s="155" customFormat="1">
      <c r="A24" s="256"/>
      <c r="B24" s="257"/>
      <c r="C24" s="257"/>
      <c r="D24" s="258"/>
      <c r="E24" s="257"/>
      <c r="F24" s="259"/>
      <c r="G24" s="259"/>
      <c r="H24" s="259"/>
      <c r="I24" s="259"/>
      <c r="J24" s="259"/>
      <c r="K24" s="259"/>
    </row>
    <row r="25" spans="1:23" s="155" customFormat="1" ht="11.25" customHeight="1">
      <c r="A25" s="256"/>
      <c r="B25" s="257"/>
      <c r="C25" s="257"/>
      <c r="D25" s="258"/>
      <c r="E25" s="257"/>
      <c r="F25" s="259"/>
      <c r="G25" s="259"/>
      <c r="H25" s="259"/>
      <c r="I25" s="259"/>
      <c r="J25" s="483"/>
      <c r="K25" s="483"/>
    </row>
    <row r="26" spans="1:23" s="155" customFormat="1" ht="12.75" customHeight="1">
      <c r="B26" s="260"/>
      <c r="C26" s="260"/>
      <c r="D26" s="260"/>
      <c r="E26" s="260"/>
      <c r="F26" s="260"/>
      <c r="G26" s="260"/>
      <c r="H26" s="260"/>
      <c r="I26" s="260"/>
      <c r="J26" s="261"/>
      <c r="K26" s="262" t="s">
        <v>139</v>
      </c>
      <c r="L26" s="263"/>
    </row>
    <row r="27" spans="1:23" s="155" customFormat="1" ht="15.75" customHeight="1">
      <c r="A27" s="486"/>
      <c r="B27" s="492" t="s">
        <v>108</v>
      </c>
      <c r="C27" s="492"/>
      <c r="D27" s="492"/>
      <c r="E27" s="492"/>
      <c r="F27" s="492"/>
      <c r="G27" s="492" t="s">
        <v>109</v>
      </c>
      <c r="H27" s="492"/>
      <c r="I27" s="492"/>
      <c r="J27" s="492"/>
      <c r="K27" s="490"/>
    </row>
    <row r="28" spans="1:23" s="155" customFormat="1" ht="15.75" customHeight="1">
      <c r="A28" s="486"/>
      <c r="B28" s="492" t="s">
        <v>107</v>
      </c>
      <c r="C28" s="492"/>
      <c r="D28" s="492"/>
      <c r="E28" s="492" t="s">
        <v>123</v>
      </c>
      <c r="F28" s="492"/>
      <c r="G28" s="492" t="s">
        <v>107</v>
      </c>
      <c r="H28" s="492"/>
      <c r="I28" s="492"/>
      <c r="J28" s="492" t="s">
        <v>123</v>
      </c>
      <c r="K28" s="490"/>
    </row>
    <row r="29" spans="1:23" s="155" customFormat="1" ht="36" customHeight="1">
      <c r="A29" s="486"/>
      <c r="B29" s="346" t="s">
        <v>156</v>
      </c>
      <c r="C29" s="346" t="s">
        <v>113</v>
      </c>
      <c r="D29" s="346" t="s">
        <v>159</v>
      </c>
      <c r="E29" s="346" t="s">
        <v>156</v>
      </c>
      <c r="F29" s="346" t="s">
        <v>113</v>
      </c>
      <c r="G29" s="346" t="s">
        <v>156</v>
      </c>
      <c r="H29" s="346" t="s">
        <v>113</v>
      </c>
      <c r="I29" s="346" t="s">
        <v>159</v>
      </c>
      <c r="J29" s="346" t="s">
        <v>156</v>
      </c>
      <c r="K29" s="347" t="s">
        <v>113</v>
      </c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</row>
    <row r="30" spans="1:23" s="155" customFormat="1">
      <c r="A30" s="291" t="s">
        <v>65</v>
      </c>
      <c r="B30" s="249">
        <v>309069</v>
      </c>
      <c r="C30" s="249">
        <v>319702</v>
      </c>
      <c r="D30" s="311">
        <v>96.7</v>
      </c>
      <c r="E30" s="249">
        <v>3</v>
      </c>
      <c r="F30" s="250">
        <v>3</v>
      </c>
      <c r="G30" s="249">
        <v>39475</v>
      </c>
      <c r="H30" s="249">
        <v>41874</v>
      </c>
      <c r="I30" s="311">
        <v>94.3</v>
      </c>
      <c r="J30" s="249">
        <v>4</v>
      </c>
      <c r="K30" s="250">
        <v>4</v>
      </c>
      <c r="L30" s="156"/>
      <c r="M30" s="333"/>
      <c r="N30" s="333"/>
      <c r="O30" s="334"/>
      <c r="P30" s="333"/>
      <c r="Q30" s="333"/>
      <c r="R30" s="333"/>
      <c r="S30" s="333"/>
      <c r="T30" s="334"/>
      <c r="U30" s="333"/>
      <c r="V30" s="333"/>
      <c r="W30" s="332"/>
    </row>
    <row r="31" spans="1:23" s="155" customFormat="1">
      <c r="A31" s="248" t="s">
        <v>66</v>
      </c>
      <c r="B31" s="249">
        <v>28670</v>
      </c>
      <c r="C31" s="249">
        <v>24986</v>
      </c>
      <c r="D31" s="258">
        <v>114.7</v>
      </c>
      <c r="E31" s="249">
        <v>4</v>
      </c>
      <c r="F31" s="250">
        <v>4</v>
      </c>
      <c r="G31" s="249">
        <v>2605</v>
      </c>
      <c r="H31" s="249">
        <v>2274</v>
      </c>
      <c r="I31" s="258">
        <v>114.6</v>
      </c>
      <c r="J31" s="249">
        <v>4</v>
      </c>
      <c r="K31" s="250">
        <v>4</v>
      </c>
      <c r="L31" s="156"/>
      <c r="M31" s="333"/>
      <c r="N31" s="333"/>
      <c r="O31" s="334"/>
      <c r="P31" s="333"/>
      <c r="Q31" s="333"/>
      <c r="R31" s="333"/>
      <c r="S31" s="333"/>
      <c r="T31" s="334"/>
      <c r="U31" s="333"/>
      <c r="V31" s="333"/>
      <c r="W31" s="332"/>
    </row>
    <row r="32" spans="1:23" s="155" customFormat="1">
      <c r="A32" s="248" t="s">
        <v>67</v>
      </c>
      <c r="B32" s="249">
        <v>23279</v>
      </c>
      <c r="C32" s="249">
        <v>20422</v>
      </c>
      <c r="D32" s="258">
        <v>114</v>
      </c>
      <c r="E32" s="249">
        <v>7</v>
      </c>
      <c r="F32" s="250">
        <v>7</v>
      </c>
      <c r="G32" s="249">
        <v>2086</v>
      </c>
      <c r="H32" s="249">
        <v>2098</v>
      </c>
      <c r="I32" s="258">
        <v>99.4</v>
      </c>
      <c r="J32" s="249">
        <v>10</v>
      </c>
      <c r="K32" s="250">
        <v>10</v>
      </c>
      <c r="L32" s="156"/>
      <c r="M32" s="333"/>
      <c r="N32" s="333"/>
      <c r="O32" s="334"/>
      <c r="P32" s="333"/>
      <c r="Q32" s="333"/>
      <c r="R32" s="333"/>
      <c r="S32" s="333"/>
      <c r="T32" s="334"/>
      <c r="U32" s="333"/>
      <c r="V32" s="333"/>
      <c r="W32" s="332"/>
    </row>
    <row r="33" spans="1:23" s="155" customFormat="1">
      <c r="A33" s="248" t="s">
        <v>68</v>
      </c>
      <c r="B33" s="249">
        <v>1469</v>
      </c>
      <c r="C33" s="249">
        <v>1559</v>
      </c>
      <c r="D33" s="258">
        <v>94.2</v>
      </c>
      <c r="E33" s="249">
        <v>0</v>
      </c>
      <c r="F33" s="250">
        <v>0</v>
      </c>
      <c r="G33" s="249">
        <v>135</v>
      </c>
      <c r="H33" s="249">
        <v>192</v>
      </c>
      <c r="I33" s="258">
        <v>70.3</v>
      </c>
      <c r="J33" s="249">
        <v>0</v>
      </c>
      <c r="K33" s="250">
        <v>0</v>
      </c>
      <c r="L33" s="156"/>
      <c r="M33" s="333"/>
      <c r="N33" s="333"/>
      <c r="O33" s="334"/>
      <c r="P33" s="333"/>
      <c r="Q33" s="333"/>
      <c r="R33" s="333"/>
      <c r="S33" s="333"/>
      <c r="T33" s="334"/>
      <c r="U33" s="333"/>
      <c r="V33" s="333"/>
      <c r="W33" s="332"/>
    </row>
    <row r="34" spans="1:23" s="155" customFormat="1">
      <c r="A34" s="248" t="s">
        <v>69</v>
      </c>
      <c r="B34" s="249">
        <v>11245</v>
      </c>
      <c r="C34" s="249">
        <v>18399</v>
      </c>
      <c r="D34" s="258">
        <v>61.1</v>
      </c>
      <c r="E34" s="249">
        <v>1</v>
      </c>
      <c r="F34" s="250">
        <v>1</v>
      </c>
      <c r="G34" s="249">
        <v>1908</v>
      </c>
      <c r="H34" s="249">
        <v>3410</v>
      </c>
      <c r="I34" s="258">
        <v>56</v>
      </c>
      <c r="J34" s="249">
        <v>3</v>
      </c>
      <c r="K34" s="250">
        <v>4</v>
      </c>
      <c r="L34" s="156"/>
      <c r="M34" s="333"/>
      <c r="N34" s="333"/>
      <c r="O34" s="334"/>
      <c r="P34" s="333"/>
      <c r="Q34" s="333"/>
      <c r="R34" s="333"/>
      <c r="S34" s="333"/>
      <c r="T34" s="334"/>
      <c r="U34" s="333"/>
      <c r="V34" s="333"/>
      <c r="W34" s="332"/>
    </row>
    <row r="35" spans="1:23" s="155" customFormat="1">
      <c r="A35" s="248" t="s">
        <v>70</v>
      </c>
      <c r="B35" s="249">
        <v>11826</v>
      </c>
      <c r="C35" s="249">
        <v>7340</v>
      </c>
      <c r="D35" s="258">
        <v>161.1</v>
      </c>
      <c r="E35" s="249">
        <v>4</v>
      </c>
      <c r="F35" s="250">
        <v>3</v>
      </c>
      <c r="G35" s="249">
        <v>4975</v>
      </c>
      <c r="H35" s="249">
        <v>1964</v>
      </c>
      <c r="I35" s="258">
        <v>253.3</v>
      </c>
      <c r="J35" s="249">
        <v>7</v>
      </c>
      <c r="K35" s="250">
        <v>3</v>
      </c>
      <c r="L35" s="156"/>
      <c r="M35" s="333"/>
      <c r="N35" s="333"/>
      <c r="O35" s="334"/>
      <c r="P35" s="333"/>
      <c r="Q35" s="333"/>
      <c r="R35" s="333"/>
      <c r="S35" s="333"/>
      <c r="T35" s="334"/>
      <c r="U35" s="333"/>
      <c r="V35" s="333"/>
      <c r="W35" s="332"/>
    </row>
    <row r="36" spans="1:23" s="155" customFormat="1">
      <c r="A36" s="248" t="s">
        <v>71</v>
      </c>
      <c r="B36" s="249">
        <v>25995</v>
      </c>
      <c r="C36" s="249">
        <v>21604</v>
      </c>
      <c r="D36" s="258">
        <v>120.3</v>
      </c>
      <c r="E36" s="249">
        <v>3</v>
      </c>
      <c r="F36" s="250">
        <v>3</v>
      </c>
      <c r="G36" s="249">
        <v>6372</v>
      </c>
      <c r="H36" s="249">
        <v>5908</v>
      </c>
      <c r="I36" s="258">
        <v>107.9</v>
      </c>
      <c r="J36" s="249">
        <v>6</v>
      </c>
      <c r="K36" s="250">
        <v>6</v>
      </c>
      <c r="L36" s="156"/>
      <c r="M36" s="333"/>
      <c r="N36" s="333"/>
      <c r="O36" s="334"/>
      <c r="P36" s="333"/>
      <c r="Q36" s="333"/>
      <c r="R36" s="333"/>
      <c r="S36" s="333"/>
      <c r="T36" s="334"/>
      <c r="U36" s="333"/>
      <c r="V36" s="333"/>
      <c r="W36" s="332"/>
    </row>
    <row r="37" spans="1:23" s="155" customFormat="1">
      <c r="A37" s="248" t="s">
        <v>72</v>
      </c>
      <c r="B37" s="249">
        <v>37864</v>
      </c>
      <c r="C37" s="249">
        <v>37186</v>
      </c>
      <c r="D37" s="258">
        <v>101.8</v>
      </c>
      <c r="E37" s="249">
        <v>2</v>
      </c>
      <c r="F37" s="250">
        <v>2</v>
      </c>
      <c r="G37" s="249">
        <v>2020</v>
      </c>
      <c r="H37" s="249">
        <v>1655</v>
      </c>
      <c r="I37" s="258">
        <v>122.1</v>
      </c>
      <c r="J37" s="249">
        <v>3</v>
      </c>
      <c r="K37" s="250">
        <v>3</v>
      </c>
      <c r="L37" s="156"/>
      <c r="M37" s="333"/>
      <c r="N37" s="333"/>
      <c r="O37" s="334"/>
      <c r="P37" s="333"/>
      <c r="Q37" s="333"/>
      <c r="R37" s="333"/>
      <c r="S37" s="333"/>
      <c r="T37" s="334"/>
      <c r="U37" s="333"/>
      <c r="V37" s="333"/>
      <c r="W37" s="332"/>
    </row>
    <row r="38" spans="1:23" s="155" customFormat="1">
      <c r="A38" s="248" t="s">
        <v>73</v>
      </c>
      <c r="B38" s="249">
        <v>12274</v>
      </c>
      <c r="C38" s="249">
        <v>12274</v>
      </c>
      <c r="D38" s="258">
        <v>100</v>
      </c>
      <c r="E38" s="249">
        <v>2</v>
      </c>
      <c r="F38" s="250">
        <v>2</v>
      </c>
      <c r="G38" s="249">
        <v>5138</v>
      </c>
      <c r="H38" s="249">
        <v>5138</v>
      </c>
      <c r="I38" s="258">
        <v>100</v>
      </c>
      <c r="J38" s="249">
        <v>5</v>
      </c>
      <c r="K38" s="250">
        <v>4</v>
      </c>
      <c r="L38" s="156"/>
      <c r="M38" s="333"/>
      <c r="N38" s="333"/>
      <c r="O38" s="334"/>
      <c r="P38" s="333"/>
      <c r="Q38" s="333"/>
      <c r="R38" s="333"/>
      <c r="S38" s="333"/>
      <c r="T38" s="334"/>
      <c r="U38" s="333"/>
      <c r="V38" s="333"/>
      <c r="W38" s="332"/>
    </row>
    <row r="39" spans="1:23" s="155" customFormat="1">
      <c r="A39" s="248" t="s">
        <v>74</v>
      </c>
      <c r="B39" s="249">
        <v>8971</v>
      </c>
      <c r="C39" s="249">
        <v>17443</v>
      </c>
      <c r="D39" s="258">
        <v>51.4</v>
      </c>
      <c r="E39" s="249">
        <v>4</v>
      </c>
      <c r="F39" s="250">
        <v>8</v>
      </c>
      <c r="G39" s="249">
        <v>1358</v>
      </c>
      <c r="H39" s="249">
        <v>3565</v>
      </c>
      <c r="I39" s="258">
        <v>38.1</v>
      </c>
      <c r="J39" s="249">
        <v>2</v>
      </c>
      <c r="K39" s="250">
        <v>5</v>
      </c>
      <c r="L39" s="156"/>
      <c r="M39" s="333"/>
      <c r="N39" s="333"/>
      <c r="O39" s="334"/>
      <c r="P39" s="333"/>
      <c r="Q39" s="333"/>
      <c r="R39" s="333"/>
      <c r="S39" s="333"/>
      <c r="T39" s="334"/>
      <c r="U39" s="333"/>
      <c r="V39" s="333"/>
      <c r="W39" s="332"/>
    </row>
    <row r="40" spans="1:23" s="155" customFormat="1">
      <c r="A40" s="248" t="s">
        <v>75</v>
      </c>
      <c r="B40" s="249">
        <v>14186</v>
      </c>
      <c r="C40" s="249">
        <v>13831</v>
      </c>
      <c r="D40" s="258">
        <v>102.6</v>
      </c>
      <c r="E40" s="249">
        <v>8</v>
      </c>
      <c r="F40" s="250">
        <v>8</v>
      </c>
      <c r="G40" s="249">
        <v>780</v>
      </c>
      <c r="H40" s="249">
        <v>926</v>
      </c>
      <c r="I40" s="258">
        <v>84.2</v>
      </c>
      <c r="J40" s="249">
        <v>7</v>
      </c>
      <c r="K40" s="250">
        <v>7</v>
      </c>
      <c r="L40" s="156"/>
      <c r="M40" s="333"/>
      <c r="N40" s="333"/>
      <c r="O40" s="334"/>
      <c r="P40" s="333"/>
      <c r="Q40" s="333"/>
      <c r="R40" s="333"/>
      <c r="S40" s="333"/>
      <c r="T40" s="334"/>
      <c r="U40" s="333"/>
      <c r="V40" s="333"/>
      <c r="W40" s="332"/>
    </row>
    <row r="41" spans="1:23" s="155" customFormat="1">
      <c r="A41" s="248" t="s">
        <v>76</v>
      </c>
      <c r="B41" s="249">
        <v>958</v>
      </c>
      <c r="C41" s="249">
        <v>1393</v>
      </c>
      <c r="D41" s="258">
        <v>68.8</v>
      </c>
      <c r="E41" s="249">
        <v>0</v>
      </c>
      <c r="F41" s="250">
        <v>0</v>
      </c>
      <c r="G41" s="249">
        <v>728</v>
      </c>
      <c r="H41" s="249">
        <v>1145</v>
      </c>
      <c r="I41" s="258">
        <v>63.6</v>
      </c>
      <c r="J41" s="249">
        <v>1</v>
      </c>
      <c r="K41" s="250">
        <v>2</v>
      </c>
      <c r="L41" s="156"/>
      <c r="M41" s="333"/>
      <c r="N41" s="333"/>
      <c r="O41" s="334"/>
      <c r="P41" s="333"/>
      <c r="Q41" s="333"/>
      <c r="R41" s="333"/>
      <c r="S41" s="333"/>
      <c r="T41" s="334"/>
      <c r="U41" s="333"/>
      <c r="V41" s="333"/>
      <c r="W41" s="332"/>
    </row>
    <row r="42" spans="1:23" s="155" customFormat="1">
      <c r="A42" s="248" t="s">
        <v>78</v>
      </c>
      <c r="B42" s="249">
        <v>28885</v>
      </c>
      <c r="C42" s="249">
        <v>23798</v>
      </c>
      <c r="D42" s="258">
        <v>121.4</v>
      </c>
      <c r="E42" s="249">
        <v>8</v>
      </c>
      <c r="F42" s="250">
        <v>9</v>
      </c>
      <c r="G42" s="249">
        <v>3945</v>
      </c>
      <c r="H42" s="249">
        <v>3939</v>
      </c>
      <c r="I42" s="258">
        <v>100.2</v>
      </c>
      <c r="J42" s="249">
        <v>11</v>
      </c>
      <c r="K42" s="250">
        <v>11</v>
      </c>
      <c r="L42" s="156"/>
      <c r="M42" s="333"/>
      <c r="N42" s="333"/>
      <c r="O42" s="334"/>
      <c r="P42" s="333"/>
      <c r="Q42" s="333"/>
      <c r="R42" s="333"/>
      <c r="S42" s="333"/>
      <c r="T42" s="334"/>
      <c r="U42" s="333"/>
      <c r="V42" s="333"/>
      <c r="W42" s="332"/>
    </row>
    <row r="43" spans="1:23" s="155" customFormat="1">
      <c r="A43" s="248" t="s">
        <v>79</v>
      </c>
      <c r="B43" s="249">
        <v>758</v>
      </c>
      <c r="C43" s="249">
        <v>878</v>
      </c>
      <c r="D43" s="258">
        <v>86.3</v>
      </c>
      <c r="E43" s="249">
        <v>0</v>
      </c>
      <c r="F43" s="250">
        <v>0</v>
      </c>
      <c r="G43" s="249" t="s">
        <v>118</v>
      </c>
      <c r="H43" s="249" t="s">
        <v>118</v>
      </c>
      <c r="I43" s="258" t="s">
        <v>118</v>
      </c>
      <c r="J43" s="249" t="s">
        <v>118</v>
      </c>
      <c r="K43" s="250" t="s">
        <v>118</v>
      </c>
      <c r="L43" s="156"/>
      <c r="M43" s="333"/>
      <c r="N43" s="333"/>
      <c r="O43" s="334"/>
      <c r="P43" s="333"/>
      <c r="Q43" s="333"/>
      <c r="R43" s="333"/>
      <c r="S43" s="333"/>
      <c r="T43" s="334"/>
      <c r="U43" s="333"/>
      <c r="V43" s="333"/>
      <c r="W43" s="332"/>
    </row>
    <row r="44" spans="1:23" s="155" customFormat="1">
      <c r="A44" s="248" t="s">
        <v>119</v>
      </c>
      <c r="B44" s="249">
        <v>93147</v>
      </c>
      <c r="C44" s="249">
        <v>103048</v>
      </c>
      <c r="D44" s="258">
        <v>90.4</v>
      </c>
      <c r="E44" s="249">
        <v>4</v>
      </c>
      <c r="F44" s="250">
        <v>4</v>
      </c>
      <c r="G44" s="249">
        <v>3251</v>
      </c>
      <c r="H44" s="249">
        <v>4568</v>
      </c>
      <c r="I44" s="258">
        <v>71.2</v>
      </c>
      <c r="J44" s="249">
        <v>3</v>
      </c>
      <c r="K44" s="250">
        <v>4</v>
      </c>
      <c r="L44" s="156"/>
      <c r="M44" s="333"/>
      <c r="N44" s="333"/>
      <c r="O44" s="334"/>
      <c r="P44" s="333"/>
      <c r="Q44" s="333"/>
      <c r="R44" s="333"/>
      <c r="S44" s="333"/>
      <c r="T44" s="334"/>
      <c r="U44" s="333"/>
      <c r="V44" s="333"/>
      <c r="W44" s="332"/>
    </row>
    <row r="45" spans="1:23" s="155" customFormat="1">
      <c r="A45" s="248" t="s">
        <v>81</v>
      </c>
      <c r="B45" s="249">
        <v>100</v>
      </c>
      <c r="C45" s="249">
        <v>2414</v>
      </c>
      <c r="D45" s="258">
        <v>4.0999999999999996</v>
      </c>
      <c r="E45" s="249">
        <v>0</v>
      </c>
      <c r="F45" s="250">
        <v>1</v>
      </c>
      <c r="G45" s="249">
        <v>55</v>
      </c>
      <c r="H45" s="249">
        <v>102</v>
      </c>
      <c r="I45" s="258">
        <v>53.9</v>
      </c>
      <c r="J45" s="249">
        <v>0</v>
      </c>
      <c r="K45" s="250">
        <v>1</v>
      </c>
      <c r="L45" s="156"/>
      <c r="M45" s="333"/>
      <c r="N45" s="333"/>
      <c r="O45" s="334"/>
      <c r="P45" s="333"/>
      <c r="Q45" s="333"/>
      <c r="R45" s="333"/>
      <c r="S45" s="333"/>
      <c r="T45" s="334"/>
      <c r="U45" s="333"/>
      <c r="V45" s="333"/>
      <c r="W45" s="332"/>
    </row>
    <row r="46" spans="1:23" s="155" customFormat="1" ht="22.5">
      <c r="A46" s="248" t="s">
        <v>82</v>
      </c>
      <c r="B46" s="249">
        <v>9438</v>
      </c>
      <c r="C46" s="249">
        <v>13108</v>
      </c>
      <c r="D46" s="258">
        <v>72</v>
      </c>
      <c r="E46" s="249">
        <v>3</v>
      </c>
      <c r="F46" s="250">
        <v>4</v>
      </c>
      <c r="G46" s="249">
        <v>4119</v>
      </c>
      <c r="H46" s="249">
        <v>4990</v>
      </c>
      <c r="I46" s="258">
        <v>82.5</v>
      </c>
      <c r="J46" s="249">
        <v>7</v>
      </c>
      <c r="K46" s="250">
        <v>7</v>
      </c>
      <c r="L46" s="156"/>
      <c r="M46" s="333"/>
      <c r="N46" s="333"/>
      <c r="O46" s="334"/>
      <c r="P46" s="333"/>
      <c r="Q46" s="333"/>
      <c r="R46" s="333"/>
      <c r="S46" s="333"/>
      <c r="T46" s="334"/>
      <c r="U46" s="333"/>
      <c r="V46" s="333"/>
      <c r="W46" s="332"/>
    </row>
    <row r="47" spans="1:23" s="155" customFormat="1" ht="12" customHeight="1">
      <c r="A47" s="252" t="s">
        <v>83</v>
      </c>
      <c r="B47" s="253">
        <v>4</v>
      </c>
      <c r="C47" s="253">
        <v>19</v>
      </c>
      <c r="D47" s="254">
        <v>21.1</v>
      </c>
      <c r="E47" s="253">
        <v>1</v>
      </c>
      <c r="F47" s="255">
        <v>2</v>
      </c>
      <c r="G47" s="253" t="s">
        <v>118</v>
      </c>
      <c r="H47" s="253" t="s">
        <v>118</v>
      </c>
      <c r="I47" s="254" t="s">
        <v>118</v>
      </c>
      <c r="J47" s="253" t="s">
        <v>118</v>
      </c>
      <c r="K47" s="255" t="s">
        <v>118</v>
      </c>
      <c r="L47" s="156"/>
      <c r="M47" s="333"/>
      <c r="N47" s="333"/>
      <c r="O47" s="334"/>
      <c r="P47" s="333"/>
      <c r="Q47" s="333"/>
      <c r="R47" s="333"/>
      <c r="S47" s="333"/>
      <c r="T47" s="334"/>
      <c r="U47" s="333"/>
      <c r="V47" s="333"/>
      <c r="W47" s="332"/>
    </row>
    <row r="48" spans="1:23" s="155" customFormat="1" ht="15">
      <c r="A48" s="256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2"/>
    </row>
    <row r="49" spans="1:23" s="155" customFormat="1">
      <c r="A49" s="256"/>
      <c r="J49" s="483"/>
      <c r="K49" s="483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</row>
    <row r="50" spans="1:23" s="155" customFormat="1" ht="12.75" customHeight="1">
      <c r="A50" s="264"/>
      <c r="B50" s="485" t="s">
        <v>139</v>
      </c>
      <c r="C50" s="485" t="s">
        <v>124</v>
      </c>
      <c r="D50" s="485" t="s">
        <v>124</v>
      </c>
      <c r="E50" s="485" t="s">
        <v>124</v>
      </c>
      <c r="F50" s="485" t="s">
        <v>124</v>
      </c>
      <c r="G50" s="485" t="s">
        <v>124</v>
      </c>
      <c r="H50" s="485" t="s">
        <v>124</v>
      </c>
      <c r="I50" s="485" t="s">
        <v>124</v>
      </c>
      <c r="J50" s="485" t="s">
        <v>124</v>
      </c>
      <c r="K50" s="485" t="s">
        <v>124</v>
      </c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</row>
    <row r="51" spans="1:23" s="155" customFormat="1" ht="18" customHeight="1">
      <c r="A51" s="486"/>
      <c r="B51" s="492" t="s">
        <v>110</v>
      </c>
      <c r="C51" s="492"/>
      <c r="D51" s="492"/>
      <c r="E51" s="492"/>
      <c r="F51" s="492"/>
      <c r="G51" s="492" t="s">
        <v>111</v>
      </c>
      <c r="H51" s="492"/>
      <c r="I51" s="492"/>
      <c r="J51" s="492"/>
      <c r="K51" s="490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</row>
    <row r="52" spans="1:23" s="155" customFormat="1" ht="18" customHeight="1">
      <c r="A52" s="486"/>
      <c r="B52" s="492" t="s">
        <v>107</v>
      </c>
      <c r="C52" s="492"/>
      <c r="D52" s="492"/>
      <c r="E52" s="492" t="s">
        <v>123</v>
      </c>
      <c r="F52" s="492"/>
      <c r="G52" s="492" t="s">
        <v>107</v>
      </c>
      <c r="H52" s="492"/>
      <c r="I52" s="492"/>
      <c r="J52" s="492" t="s">
        <v>123</v>
      </c>
      <c r="K52" s="490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</row>
    <row r="53" spans="1:23" s="155" customFormat="1" ht="33.75">
      <c r="A53" s="486"/>
      <c r="B53" s="346" t="s">
        <v>156</v>
      </c>
      <c r="C53" s="346" t="s">
        <v>113</v>
      </c>
      <c r="D53" s="346" t="s">
        <v>159</v>
      </c>
      <c r="E53" s="346" t="s">
        <v>156</v>
      </c>
      <c r="F53" s="346" t="s">
        <v>113</v>
      </c>
      <c r="G53" s="346" t="s">
        <v>156</v>
      </c>
      <c r="H53" s="346" t="s">
        <v>113</v>
      </c>
      <c r="I53" s="346" t="s">
        <v>159</v>
      </c>
      <c r="J53" s="346" t="s">
        <v>156</v>
      </c>
      <c r="K53" s="347" t="s">
        <v>113</v>
      </c>
    </row>
    <row r="54" spans="1:23" s="155" customFormat="1">
      <c r="A54" s="291" t="s">
        <v>65</v>
      </c>
      <c r="B54" s="249">
        <v>15186</v>
      </c>
      <c r="C54" s="249">
        <v>13662</v>
      </c>
      <c r="D54" s="311">
        <v>111.2</v>
      </c>
      <c r="E54" s="249">
        <v>1</v>
      </c>
      <c r="F54" s="250">
        <v>1</v>
      </c>
      <c r="G54" s="249">
        <v>378</v>
      </c>
      <c r="H54" s="249">
        <v>319</v>
      </c>
      <c r="I54" s="311">
        <v>118.5</v>
      </c>
      <c r="J54" s="249">
        <v>0</v>
      </c>
      <c r="K54" s="250">
        <v>0</v>
      </c>
      <c r="L54" s="156"/>
      <c r="M54" s="329"/>
      <c r="N54" s="329"/>
      <c r="O54" s="330"/>
      <c r="P54" s="329"/>
      <c r="Q54" s="329"/>
      <c r="R54" s="329"/>
      <c r="S54" s="329"/>
      <c r="T54" s="330"/>
      <c r="U54" s="329"/>
      <c r="V54" s="329"/>
    </row>
    <row r="55" spans="1:23" s="155" customFormat="1">
      <c r="A55" s="248" t="s">
        <v>66</v>
      </c>
      <c r="B55" s="249">
        <v>624</v>
      </c>
      <c r="C55" s="249">
        <v>204</v>
      </c>
      <c r="D55" s="258">
        <v>305.89999999999998</v>
      </c>
      <c r="E55" s="249">
        <v>0</v>
      </c>
      <c r="F55" s="250">
        <v>0</v>
      </c>
      <c r="G55" s="250" t="s">
        <v>118</v>
      </c>
      <c r="H55" s="250" t="s">
        <v>118</v>
      </c>
      <c r="I55" s="258" t="s">
        <v>118</v>
      </c>
      <c r="J55" s="250" t="s">
        <v>118</v>
      </c>
      <c r="K55" s="250" t="s">
        <v>118</v>
      </c>
      <c r="L55" s="156"/>
      <c r="M55" s="329"/>
      <c r="N55" s="329"/>
      <c r="O55" s="330"/>
      <c r="P55" s="329"/>
      <c r="Q55" s="329"/>
      <c r="R55" s="329"/>
      <c r="S55" s="329"/>
      <c r="T55" s="330"/>
      <c r="U55" s="329"/>
      <c r="V55" s="329"/>
    </row>
    <row r="56" spans="1:23" s="155" customFormat="1">
      <c r="A56" s="248" t="s">
        <v>67</v>
      </c>
      <c r="B56" s="249">
        <v>2875</v>
      </c>
      <c r="C56" s="249">
        <v>3493</v>
      </c>
      <c r="D56" s="258">
        <v>82.3</v>
      </c>
      <c r="E56" s="249">
        <v>2</v>
      </c>
      <c r="F56" s="250">
        <v>3</v>
      </c>
      <c r="G56" s="250" t="s">
        <v>118</v>
      </c>
      <c r="H56" s="249" t="s">
        <v>118</v>
      </c>
      <c r="I56" s="258" t="s">
        <v>118</v>
      </c>
      <c r="J56" s="250" t="s">
        <v>118</v>
      </c>
      <c r="K56" s="250" t="s">
        <v>118</v>
      </c>
      <c r="L56" s="156"/>
      <c r="M56" s="329"/>
      <c r="N56" s="329"/>
      <c r="O56" s="330"/>
      <c r="P56" s="329"/>
      <c r="Q56" s="329"/>
      <c r="R56" s="329"/>
      <c r="S56" s="329"/>
      <c r="T56" s="330"/>
      <c r="U56" s="329"/>
      <c r="V56" s="329"/>
    </row>
    <row r="57" spans="1:23" s="155" customFormat="1">
      <c r="A57" s="248" t="s">
        <v>68</v>
      </c>
      <c r="B57" s="249">
        <v>52</v>
      </c>
      <c r="C57" s="249">
        <v>440</v>
      </c>
      <c r="D57" s="258">
        <v>11.8</v>
      </c>
      <c r="E57" s="249">
        <v>0</v>
      </c>
      <c r="F57" s="250">
        <v>0</v>
      </c>
      <c r="G57" s="250" t="s">
        <v>118</v>
      </c>
      <c r="H57" s="250" t="s">
        <v>118</v>
      </c>
      <c r="I57" s="258" t="s">
        <v>118</v>
      </c>
      <c r="J57" s="250" t="s">
        <v>118</v>
      </c>
      <c r="K57" s="250" t="s">
        <v>118</v>
      </c>
      <c r="L57" s="156"/>
      <c r="M57" s="329"/>
      <c r="N57" s="329"/>
      <c r="O57" s="330"/>
      <c r="P57" s="329"/>
      <c r="Q57" s="329"/>
      <c r="R57" s="329"/>
      <c r="S57" s="329"/>
      <c r="T57" s="330"/>
      <c r="U57" s="329"/>
      <c r="V57" s="329"/>
    </row>
    <row r="58" spans="1:23" s="155" customFormat="1">
      <c r="A58" s="248" t="s">
        <v>69</v>
      </c>
      <c r="B58" s="249">
        <v>1601</v>
      </c>
      <c r="C58" s="249">
        <v>1751</v>
      </c>
      <c r="D58" s="258">
        <v>91.4</v>
      </c>
      <c r="E58" s="249">
        <v>1</v>
      </c>
      <c r="F58" s="250">
        <v>2</v>
      </c>
      <c r="G58" s="249" t="s">
        <v>118</v>
      </c>
      <c r="H58" s="250">
        <v>2</v>
      </c>
      <c r="I58" s="258" t="s">
        <v>118</v>
      </c>
      <c r="J58" s="249" t="s">
        <v>118</v>
      </c>
      <c r="K58" s="250">
        <v>0</v>
      </c>
      <c r="L58" s="156"/>
      <c r="M58" s="329"/>
      <c r="N58" s="329"/>
      <c r="O58" s="330"/>
      <c r="P58" s="329"/>
      <c r="Q58" s="329"/>
      <c r="R58" s="329"/>
      <c r="S58" s="329"/>
      <c r="T58" s="330"/>
      <c r="U58" s="329"/>
      <c r="V58" s="329"/>
    </row>
    <row r="59" spans="1:23" s="155" customFormat="1">
      <c r="A59" s="248" t="s">
        <v>70</v>
      </c>
      <c r="B59" s="249">
        <v>453</v>
      </c>
      <c r="C59" s="249">
        <v>542</v>
      </c>
      <c r="D59" s="258">
        <v>83.6</v>
      </c>
      <c r="E59" s="249">
        <v>1</v>
      </c>
      <c r="F59" s="250">
        <v>1</v>
      </c>
      <c r="G59" s="249">
        <v>280</v>
      </c>
      <c r="H59" s="249">
        <v>215</v>
      </c>
      <c r="I59" s="258">
        <v>130.19999999999999</v>
      </c>
      <c r="J59" s="249">
        <v>1</v>
      </c>
      <c r="K59" s="250">
        <v>1</v>
      </c>
      <c r="L59" s="156"/>
      <c r="M59" s="329"/>
      <c r="N59" s="329"/>
      <c r="O59" s="330"/>
      <c r="P59" s="329"/>
      <c r="Q59" s="329"/>
      <c r="R59" s="329"/>
      <c r="S59" s="329"/>
      <c r="T59" s="330"/>
      <c r="U59" s="329"/>
      <c r="V59" s="329"/>
    </row>
    <row r="60" spans="1:23" s="155" customFormat="1">
      <c r="A60" s="248" t="s">
        <v>71</v>
      </c>
      <c r="B60" s="249">
        <v>2231</v>
      </c>
      <c r="C60" s="249">
        <v>797</v>
      </c>
      <c r="D60" s="258">
        <v>279.89999999999998</v>
      </c>
      <c r="E60" s="249">
        <v>1</v>
      </c>
      <c r="F60" s="250">
        <v>1</v>
      </c>
      <c r="G60" s="250" t="s">
        <v>118</v>
      </c>
      <c r="H60" s="250" t="s">
        <v>118</v>
      </c>
      <c r="I60" s="258" t="s">
        <v>118</v>
      </c>
      <c r="J60" s="250" t="s">
        <v>118</v>
      </c>
      <c r="K60" s="250" t="s">
        <v>118</v>
      </c>
      <c r="L60" s="251"/>
      <c r="M60" s="329"/>
      <c r="N60" s="329"/>
      <c r="O60" s="330"/>
      <c r="P60" s="329"/>
      <c r="Q60" s="329"/>
      <c r="R60" s="329"/>
      <c r="S60" s="329"/>
      <c r="T60" s="330"/>
      <c r="U60" s="329"/>
      <c r="V60" s="329"/>
    </row>
    <row r="61" spans="1:23" s="155" customFormat="1">
      <c r="A61" s="248" t="s">
        <v>72</v>
      </c>
      <c r="B61" s="249">
        <v>558</v>
      </c>
      <c r="C61" s="249">
        <v>409</v>
      </c>
      <c r="D61" s="258">
        <v>136.4</v>
      </c>
      <c r="E61" s="249">
        <v>1</v>
      </c>
      <c r="F61" s="250">
        <v>1</v>
      </c>
      <c r="G61" s="249" t="s">
        <v>118</v>
      </c>
      <c r="H61" s="249" t="s">
        <v>118</v>
      </c>
      <c r="I61" s="258" t="s">
        <v>118</v>
      </c>
      <c r="J61" s="249" t="s">
        <v>118</v>
      </c>
      <c r="K61" s="250" t="s">
        <v>118</v>
      </c>
      <c r="L61" s="156"/>
      <c r="M61" s="329"/>
      <c r="N61" s="329"/>
      <c r="O61" s="330"/>
      <c r="P61" s="329"/>
      <c r="Q61" s="329"/>
      <c r="R61" s="329"/>
      <c r="S61" s="329"/>
      <c r="T61" s="330"/>
      <c r="U61" s="329"/>
      <c r="V61" s="329"/>
    </row>
    <row r="62" spans="1:23" s="155" customFormat="1">
      <c r="A62" s="248" t="s">
        <v>73</v>
      </c>
      <c r="B62" s="249">
        <v>974</v>
      </c>
      <c r="C62" s="249">
        <v>1154</v>
      </c>
      <c r="D62" s="258">
        <v>84.4</v>
      </c>
      <c r="E62" s="249">
        <v>1</v>
      </c>
      <c r="F62" s="250">
        <v>1</v>
      </c>
      <c r="G62" s="249">
        <v>21</v>
      </c>
      <c r="H62" s="249">
        <v>21</v>
      </c>
      <c r="I62" s="258">
        <v>100</v>
      </c>
      <c r="J62" s="249">
        <v>2</v>
      </c>
      <c r="K62" s="250">
        <v>2</v>
      </c>
      <c r="L62" s="156"/>
      <c r="M62" s="329"/>
      <c r="N62" s="329"/>
      <c r="O62" s="330"/>
      <c r="P62" s="329"/>
      <c r="Q62" s="329"/>
      <c r="R62" s="329"/>
      <c r="S62" s="329"/>
      <c r="T62" s="330"/>
      <c r="U62" s="329"/>
      <c r="V62" s="329"/>
    </row>
    <row r="63" spans="1:23" s="155" customFormat="1">
      <c r="A63" s="248" t="s">
        <v>74</v>
      </c>
      <c r="B63" s="249">
        <v>55</v>
      </c>
      <c r="C63" s="249">
        <v>222</v>
      </c>
      <c r="D63" s="258">
        <v>24.8</v>
      </c>
      <c r="E63" s="249">
        <v>0</v>
      </c>
      <c r="F63" s="250">
        <v>0</v>
      </c>
      <c r="G63" s="250" t="s">
        <v>118</v>
      </c>
      <c r="H63" s="250" t="s">
        <v>118</v>
      </c>
      <c r="I63" s="258" t="s">
        <v>118</v>
      </c>
      <c r="J63" s="250" t="s">
        <v>118</v>
      </c>
      <c r="K63" s="250" t="s">
        <v>118</v>
      </c>
      <c r="L63" s="156"/>
      <c r="M63" s="329"/>
      <c r="N63" s="329"/>
      <c r="O63" s="330"/>
      <c r="P63" s="329"/>
      <c r="Q63" s="329"/>
      <c r="R63" s="329"/>
      <c r="S63" s="329"/>
      <c r="T63" s="330"/>
      <c r="U63" s="329"/>
      <c r="V63" s="329"/>
    </row>
    <row r="64" spans="1:23" s="155" customFormat="1">
      <c r="A64" s="248" t="s">
        <v>75</v>
      </c>
      <c r="B64" s="249">
        <v>1853</v>
      </c>
      <c r="C64" s="249">
        <v>1895</v>
      </c>
      <c r="D64" s="258">
        <v>97.8</v>
      </c>
      <c r="E64" s="249">
        <v>3</v>
      </c>
      <c r="F64" s="250">
        <v>3</v>
      </c>
      <c r="G64" s="250" t="s">
        <v>118</v>
      </c>
      <c r="H64" s="249" t="s">
        <v>118</v>
      </c>
      <c r="I64" s="258" t="s">
        <v>118</v>
      </c>
      <c r="J64" s="250" t="s">
        <v>118</v>
      </c>
      <c r="K64" s="250" t="s">
        <v>118</v>
      </c>
      <c r="L64" s="156"/>
      <c r="M64" s="329"/>
      <c r="N64" s="329"/>
      <c r="O64" s="330"/>
      <c r="P64" s="329"/>
      <c r="Q64" s="329"/>
      <c r="R64" s="329"/>
      <c r="S64" s="329"/>
      <c r="T64" s="330"/>
      <c r="U64" s="329"/>
      <c r="V64" s="329"/>
    </row>
    <row r="65" spans="1:22" s="155" customFormat="1">
      <c r="A65" s="248" t="s">
        <v>76</v>
      </c>
      <c r="B65" s="249">
        <v>1378</v>
      </c>
      <c r="C65" s="249">
        <v>78</v>
      </c>
      <c r="D65" s="258">
        <v>1766.7</v>
      </c>
      <c r="E65" s="249">
        <v>1</v>
      </c>
      <c r="F65" s="250">
        <v>0</v>
      </c>
      <c r="G65" s="249">
        <v>22</v>
      </c>
      <c r="H65" s="249">
        <v>19</v>
      </c>
      <c r="I65" s="258">
        <v>115.8</v>
      </c>
      <c r="J65" s="249">
        <v>0</v>
      </c>
      <c r="K65" s="250">
        <v>0</v>
      </c>
      <c r="L65" s="156"/>
      <c r="M65" s="329"/>
      <c r="N65" s="329"/>
      <c r="O65" s="330"/>
      <c r="P65" s="329"/>
      <c r="Q65" s="329"/>
      <c r="R65" s="329"/>
      <c r="S65" s="329"/>
      <c r="T65" s="330"/>
      <c r="U65" s="329"/>
      <c r="V65" s="329"/>
    </row>
    <row r="66" spans="1:22" s="155" customFormat="1">
      <c r="A66" s="248" t="s">
        <v>78</v>
      </c>
      <c r="B66" s="249" t="s">
        <v>118</v>
      </c>
      <c r="C66" s="249">
        <v>68</v>
      </c>
      <c r="D66" s="258" t="s">
        <v>118</v>
      </c>
      <c r="E66" s="249" t="s">
        <v>118</v>
      </c>
      <c r="F66" s="250">
        <v>0</v>
      </c>
      <c r="G66" s="249" t="s">
        <v>118</v>
      </c>
      <c r="H66" s="249" t="s">
        <v>118</v>
      </c>
      <c r="I66" s="258" t="s">
        <v>118</v>
      </c>
      <c r="J66" s="249" t="s">
        <v>118</v>
      </c>
      <c r="K66" s="250" t="s">
        <v>118</v>
      </c>
      <c r="L66" s="156"/>
      <c r="M66" s="329"/>
      <c r="N66" s="329"/>
      <c r="O66" s="330"/>
      <c r="P66" s="329"/>
      <c r="Q66" s="329"/>
      <c r="R66" s="329"/>
      <c r="S66" s="329"/>
      <c r="T66" s="330"/>
      <c r="U66" s="329"/>
      <c r="V66" s="329"/>
    </row>
    <row r="67" spans="1:22" s="155" customFormat="1">
      <c r="A67" s="248" t="s">
        <v>79</v>
      </c>
      <c r="B67" s="249">
        <v>45</v>
      </c>
      <c r="C67" s="249">
        <v>756</v>
      </c>
      <c r="D67" s="258">
        <v>6</v>
      </c>
      <c r="E67" s="249">
        <v>0</v>
      </c>
      <c r="F67" s="250">
        <v>1</v>
      </c>
      <c r="G67" s="250" t="s">
        <v>118</v>
      </c>
      <c r="H67" s="250" t="s">
        <v>118</v>
      </c>
      <c r="I67" s="258" t="s">
        <v>118</v>
      </c>
      <c r="J67" s="250" t="s">
        <v>118</v>
      </c>
      <c r="K67" s="250" t="s">
        <v>118</v>
      </c>
      <c r="L67" s="156"/>
      <c r="M67" s="329"/>
      <c r="N67" s="329"/>
      <c r="O67" s="330"/>
      <c r="P67" s="329"/>
      <c r="Q67" s="329"/>
      <c r="R67" s="329"/>
      <c r="S67" s="329"/>
      <c r="T67" s="330"/>
      <c r="U67" s="329"/>
      <c r="V67" s="329"/>
    </row>
    <row r="68" spans="1:22" s="155" customFormat="1">
      <c r="A68" s="248" t="s">
        <v>119</v>
      </c>
      <c r="B68" s="249">
        <v>1828</v>
      </c>
      <c r="C68" s="249">
        <v>1488</v>
      </c>
      <c r="D68" s="258">
        <v>122.8</v>
      </c>
      <c r="E68" s="249">
        <v>1</v>
      </c>
      <c r="F68" s="250">
        <v>1</v>
      </c>
      <c r="G68" s="250">
        <v>55</v>
      </c>
      <c r="H68" s="250">
        <v>62</v>
      </c>
      <c r="I68" s="258">
        <v>88.7</v>
      </c>
      <c r="J68" s="250">
        <v>0</v>
      </c>
      <c r="K68" s="250">
        <v>0</v>
      </c>
      <c r="L68" s="156"/>
      <c r="M68" s="329"/>
      <c r="N68" s="329"/>
      <c r="O68" s="330"/>
      <c r="P68" s="329"/>
      <c r="Q68" s="329"/>
      <c r="R68" s="331"/>
      <c r="S68" s="329"/>
      <c r="T68" s="331"/>
      <c r="U68" s="331"/>
      <c r="V68" s="329"/>
    </row>
    <row r="69" spans="1:22" s="155" customFormat="1">
      <c r="A69" s="248" t="s">
        <v>81</v>
      </c>
      <c r="B69" s="249">
        <v>352</v>
      </c>
      <c r="C69" s="249">
        <v>1</v>
      </c>
      <c r="D69" s="258">
        <v>35200</v>
      </c>
      <c r="E69" s="249">
        <v>0</v>
      </c>
      <c r="F69" s="250">
        <v>0</v>
      </c>
      <c r="G69" s="249" t="s">
        <v>118</v>
      </c>
      <c r="H69" s="249" t="s">
        <v>118</v>
      </c>
      <c r="I69" s="258" t="s">
        <v>118</v>
      </c>
      <c r="J69" s="249" t="s">
        <v>118</v>
      </c>
      <c r="K69" s="250" t="s">
        <v>118</v>
      </c>
      <c r="L69" s="156"/>
      <c r="M69" s="329"/>
      <c r="N69" s="329"/>
      <c r="O69" s="330"/>
      <c r="P69" s="329"/>
      <c r="Q69" s="329"/>
      <c r="R69" s="329"/>
      <c r="S69" s="329"/>
      <c r="T69" s="330"/>
      <c r="U69" s="329"/>
      <c r="V69" s="329"/>
    </row>
    <row r="70" spans="1:22" s="155" customFormat="1" ht="22.5">
      <c r="A70" s="248" t="s">
        <v>82</v>
      </c>
      <c r="B70" s="249">
        <v>302</v>
      </c>
      <c r="C70" s="249">
        <v>358</v>
      </c>
      <c r="D70" s="258">
        <v>84.4</v>
      </c>
      <c r="E70" s="249">
        <v>0</v>
      </c>
      <c r="F70" s="250">
        <v>0</v>
      </c>
      <c r="G70" s="250" t="s">
        <v>118</v>
      </c>
      <c r="H70" s="250" t="s">
        <v>118</v>
      </c>
      <c r="I70" s="258" t="s">
        <v>118</v>
      </c>
      <c r="J70" s="250" t="s">
        <v>118</v>
      </c>
      <c r="K70" s="250" t="s">
        <v>118</v>
      </c>
      <c r="L70" s="156"/>
      <c r="M70" s="329"/>
      <c r="N70" s="329"/>
      <c r="O70" s="330"/>
      <c r="P70" s="329"/>
      <c r="Q70" s="329"/>
      <c r="R70" s="329"/>
      <c r="S70" s="329"/>
      <c r="T70" s="330"/>
      <c r="U70" s="329"/>
      <c r="V70" s="329"/>
    </row>
    <row r="71" spans="1:22" s="155" customFormat="1" ht="11.25" customHeight="1">
      <c r="A71" s="252" t="s">
        <v>84</v>
      </c>
      <c r="B71" s="253">
        <v>5</v>
      </c>
      <c r="C71" s="253">
        <v>6</v>
      </c>
      <c r="D71" s="254">
        <v>83.3</v>
      </c>
      <c r="E71" s="253">
        <v>1</v>
      </c>
      <c r="F71" s="255">
        <v>1</v>
      </c>
      <c r="G71" s="255" t="s">
        <v>118</v>
      </c>
      <c r="H71" s="255" t="s">
        <v>118</v>
      </c>
      <c r="I71" s="254" t="s">
        <v>118</v>
      </c>
      <c r="J71" s="255" t="s">
        <v>118</v>
      </c>
      <c r="K71" s="255" t="s">
        <v>118</v>
      </c>
      <c r="L71" s="156"/>
      <c r="M71" s="329"/>
      <c r="N71" s="329"/>
      <c r="O71" s="330"/>
      <c r="P71" s="329"/>
      <c r="Q71" s="329"/>
      <c r="R71" s="329"/>
      <c r="S71" s="329"/>
      <c r="T71" s="330"/>
      <c r="U71" s="329"/>
      <c r="V71" s="329"/>
    </row>
    <row r="72" spans="1:22">
      <c r="A72" s="168"/>
      <c r="D72" s="187"/>
    </row>
  </sheetData>
  <mergeCells count="26">
    <mergeCell ref="A51:A53"/>
    <mergeCell ref="B52:D52"/>
    <mergeCell ref="E28:F28"/>
    <mergeCell ref="G28:I28"/>
    <mergeCell ref="J28:K28"/>
    <mergeCell ref="E52:F52"/>
    <mergeCell ref="G52:I52"/>
    <mergeCell ref="J52:K52"/>
    <mergeCell ref="B51:F51"/>
    <mergeCell ref="G51:K51"/>
    <mergeCell ref="A2:K2"/>
    <mergeCell ref="J49:K49"/>
    <mergeCell ref="A1:K1"/>
    <mergeCell ref="B50:K50"/>
    <mergeCell ref="A27:A29"/>
    <mergeCell ref="A3:A5"/>
    <mergeCell ref="G3:K3"/>
    <mergeCell ref="E4:F4"/>
    <mergeCell ref="G4:I4"/>
    <mergeCell ref="J4:K4"/>
    <mergeCell ref="B28:D28"/>
    <mergeCell ref="B4:D4"/>
    <mergeCell ref="B3:F3"/>
    <mergeCell ref="B27:F27"/>
    <mergeCell ref="G27:K27"/>
    <mergeCell ref="J25:K25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34" workbookViewId="0">
      <selection activeCell="A53" sqref="A53:XFD53"/>
    </sheetView>
  </sheetViews>
  <sheetFormatPr defaultRowHeight="12.75"/>
  <cols>
    <col min="1" max="1" width="23.28515625" style="148" customWidth="1"/>
    <col min="2" max="3" width="10" style="148" customWidth="1"/>
    <col min="4" max="4" width="10.5703125" style="148" customWidth="1"/>
    <col min="5" max="6" width="10.140625" style="148" customWidth="1"/>
    <col min="7" max="7" width="11.28515625" style="148" customWidth="1"/>
    <col min="8" max="241" width="9.140625" style="148"/>
    <col min="242" max="242" width="23.28515625" style="148" customWidth="1"/>
    <col min="243" max="243" width="9.5703125" style="148" customWidth="1"/>
    <col min="244" max="244" width="11" style="148" customWidth="1"/>
    <col min="245" max="245" width="10.5703125" style="148" customWidth="1"/>
    <col min="246" max="247" width="10.85546875" style="148" customWidth="1"/>
    <col min="248" max="248" width="11.42578125" style="148" customWidth="1"/>
    <col min="249" max="249" width="11" style="148" customWidth="1"/>
    <col min="250" max="250" width="10.85546875" style="148" customWidth="1"/>
    <col min="251" max="252" width="11.42578125" style="148" customWidth="1"/>
    <col min="253" max="497" width="9.140625" style="148"/>
    <col min="498" max="498" width="23.28515625" style="148" customWidth="1"/>
    <col min="499" max="499" width="9.5703125" style="148" customWidth="1"/>
    <col min="500" max="500" width="11" style="148" customWidth="1"/>
    <col min="501" max="501" width="10.5703125" style="148" customWidth="1"/>
    <col min="502" max="503" width="10.85546875" style="148" customWidth="1"/>
    <col min="504" max="504" width="11.42578125" style="148" customWidth="1"/>
    <col min="505" max="505" width="11" style="148" customWidth="1"/>
    <col min="506" max="506" width="10.85546875" style="148" customWidth="1"/>
    <col min="507" max="508" width="11.42578125" style="148" customWidth="1"/>
    <col min="509" max="753" width="9.140625" style="148"/>
    <col min="754" max="754" width="23.28515625" style="148" customWidth="1"/>
    <col min="755" max="755" width="9.5703125" style="148" customWidth="1"/>
    <col min="756" max="756" width="11" style="148" customWidth="1"/>
    <col min="757" max="757" width="10.5703125" style="148" customWidth="1"/>
    <col min="758" max="759" width="10.85546875" style="148" customWidth="1"/>
    <col min="760" max="760" width="11.42578125" style="148" customWidth="1"/>
    <col min="761" max="761" width="11" style="148" customWidth="1"/>
    <col min="762" max="762" width="10.85546875" style="148" customWidth="1"/>
    <col min="763" max="764" width="11.42578125" style="148" customWidth="1"/>
    <col min="765" max="1009" width="9.140625" style="148"/>
    <col min="1010" max="1010" width="23.28515625" style="148" customWidth="1"/>
    <col min="1011" max="1011" width="9.5703125" style="148" customWidth="1"/>
    <col min="1012" max="1012" width="11" style="148" customWidth="1"/>
    <col min="1013" max="1013" width="10.5703125" style="148" customWidth="1"/>
    <col min="1014" max="1015" width="10.85546875" style="148" customWidth="1"/>
    <col min="1016" max="1016" width="11.42578125" style="148" customWidth="1"/>
    <col min="1017" max="1017" width="11" style="148" customWidth="1"/>
    <col min="1018" max="1018" width="10.85546875" style="148" customWidth="1"/>
    <col min="1019" max="1020" width="11.42578125" style="148" customWidth="1"/>
    <col min="1021" max="1265" width="9.140625" style="148"/>
    <col min="1266" max="1266" width="23.28515625" style="148" customWidth="1"/>
    <col min="1267" max="1267" width="9.5703125" style="148" customWidth="1"/>
    <col min="1268" max="1268" width="11" style="148" customWidth="1"/>
    <col min="1269" max="1269" width="10.5703125" style="148" customWidth="1"/>
    <col min="1270" max="1271" width="10.85546875" style="148" customWidth="1"/>
    <col min="1272" max="1272" width="11.42578125" style="148" customWidth="1"/>
    <col min="1273" max="1273" width="11" style="148" customWidth="1"/>
    <col min="1274" max="1274" width="10.85546875" style="148" customWidth="1"/>
    <col min="1275" max="1276" width="11.42578125" style="148" customWidth="1"/>
    <col min="1277" max="1521" width="9.140625" style="148"/>
    <col min="1522" max="1522" width="23.28515625" style="148" customWidth="1"/>
    <col min="1523" max="1523" width="9.5703125" style="148" customWidth="1"/>
    <col min="1524" max="1524" width="11" style="148" customWidth="1"/>
    <col min="1525" max="1525" width="10.5703125" style="148" customWidth="1"/>
    <col min="1526" max="1527" width="10.85546875" style="148" customWidth="1"/>
    <col min="1528" max="1528" width="11.42578125" style="148" customWidth="1"/>
    <col min="1529" max="1529" width="11" style="148" customWidth="1"/>
    <col min="1530" max="1530" width="10.85546875" style="148" customWidth="1"/>
    <col min="1531" max="1532" width="11.42578125" style="148" customWidth="1"/>
    <col min="1533" max="1777" width="9.140625" style="148"/>
    <col min="1778" max="1778" width="23.28515625" style="148" customWidth="1"/>
    <col min="1779" max="1779" width="9.5703125" style="148" customWidth="1"/>
    <col min="1780" max="1780" width="11" style="148" customWidth="1"/>
    <col min="1781" max="1781" width="10.5703125" style="148" customWidth="1"/>
    <col min="1782" max="1783" width="10.85546875" style="148" customWidth="1"/>
    <col min="1784" max="1784" width="11.42578125" style="148" customWidth="1"/>
    <col min="1785" max="1785" width="11" style="148" customWidth="1"/>
    <col min="1786" max="1786" width="10.85546875" style="148" customWidth="1"/>
    <col min="1787" max="1788" width="11.42578125" style="148" customWidth="1"/>
    <col min="1789" max="2033" width="9.140625" style="148"/>
    <col min="2034" max="2034" width="23.28515625" style="148" customWidth="1"/>
    <col min="2035" max="2035" width="9.5703125" style="148" customWidth="1"/>
    <col min="2036" max="2036" width="11" style="148" customWidth="1"/>
    <col min="2037" max="2037" width="10.5703125" style="148" customWidth="1"/>
    <col min="2038" max="2039" width="10.85546875" style="148" customWidth="1"/>
    <col min="2040" max="2040" width="11.42578125" style="148" customWidth="1"/>
    <col min="2041" max="2041" width="11" style="148" customWidth="1"/>
    <col min="2042" max="2042" width="10.85546875" style="148" customWidth="1"/>
    <col min="2043" max="2044" width="11.42578125" style="148" customWidth="1"/>
    <col min="2045" max="2289" width="9.140625" style="148"/>
    <col min="2290" max="2290" width="23.28515625" style="148" customWidth="1"/>
    <col min="2291" max="2291" width="9.5703125" style="148" customWidth="1"/>
    <col min="2292" max="2292" width="11" style="148" customWidth="1"/>
    <col min="2293" max="2293" width="10.5703125" style="148" customWidth="1"/>
    <col min="2294" max="2295" width="10.85546875" style="148" customWidth="1"/>
    <col min="2296" max="2296" width="11.42578125" style="148" customWidth="1"/>
    <col min="2297" max="2297" width="11" style="148" customWidth="1"/>
    <col min="2298" max="2298" width="10.85546875" style="148" customWidth="1"/>
    <col min="2299" max="2300" width="11.42578125" style="148" customWidth="1"/>
    <col min="2301" max="2545" width="9.140625" style="148"/>
    <col min="2546" max="2546" width="23.28515625" style="148" customWidth="1"/>
    <col min="2547" max="2547" width="9.5703125" style="148" customWidth="1"/>
    <col min="2548" max="2548" width="11" style="148" customWidth="1"/>
    <col min="2549" max="2549" width="10.5703125" style="148" customWidth="1"/>
    <col min="2550" max="2551" width="10.85546875" style="148" customWidth="1"/>
    <col min="2552" max="2552" width="11.42578125" style="148" customWidth="1"/>
    <col min="2553" max="2553" width="11" style="148" customWidth="1"/>
    <col min="2554" max="2554" width="10.85546875" style="148" customWidth="1"/>
    <col min="2555" max="2556" width="11.42578125" style="148" customWidth="1"/>
    <col min="2557" max="2801" width="9.140625" style="148"/>
    <col min="2802" max="2802" width="23.28515625" style="148" customWidth="1"/>
    <col min="2803" max="2803" width="9.5703125" style="148" customWidth="1"/>
    <col min="2804" max="2804" width="11" style="148" customWidth="1"/>
    <col min="2805" max="2805" width="10.5703125" style="148" customWidth="1"/>
    <col min="2806" max="2807" width="10.85546875" style="148" customWidth="1"/>
    <col min="2808" max="2808" width="11.42578125" style="148" customWidth="1"/>
    <col min="2809" max="2809" width="11" style="148" customWidth="1"/>
    <col min="2810" max="2810" width="10.85546875" style="148" customWidth="1"/>
    <col min="2811" max="2812" width="11.42578125" style="148" customWidth="1"/>
    <col min="2813" max="3057" width="9.140625" style="148"/>
    <col min="3058" max="3058" width="23.28515625" style="148" customWidth="1"/>
    <col min="3059" max="3059" width="9.5703125" style="148" customWidth="1"/>
    <col min="3060" max="3060" width="11" style="148" customWidth="1"/>
    <col min="3061" max="3061" width="10.5703125" style="148" customWidth="1"/>
    <col min="3062" max="3063" width="10.85546875" style="148" customWidth="1"/>
    <col min="3064" max="3064" width="11.42578125" style="148" customWidth="1"/>
    <col min="3065" max="3065" width="11" style="148" customWidth="1"/>
    <col min="3066" max="3066" width="10.85546875" style="148" customWidth="1"/>
    <col min="3067" max="3068" width="11.42578125" style="148" customWidth="1"/>
    <col min="3069" max="3313" width="9.140625" style="148"/>
    <col min="3314" max="3314" width="23.28515625" style="148" customWidth="1"/>
    <col min="3315" max="3315" width="9.5703125" style="148" customWidth="1"/>
    <col min="3316" max="3316" width="11" style="148" customWidth="1"/>
    <col min="3317" max="3317" width="10.5703125" style="148" customWidth="1"/>
    <col min="3318" max="3319" width="10.85546875" style="148" customWidth="1"/>
    <col min="3320" max="3320" width="11.42578125" style="148" customWidth="1"/>
    <col min="3321" max="3321" width="11" style="148" customWidth="1"/>
    <col min="3322" max="3322" width="10.85546875" style="148" customWidth="1"/>
    <col min="3323" max="3324" width="11.42578125" style="148" customWidth="1"/>
    <col min="3325" max="3569" width="9.140625" style="148"/>
    <col min="3570" max="3570" width="23.28515625" style="148" customWidth="1"/>
    <col min="3571" max="3571" width="9.5703125" style="148" customWidth="1"/>
    <col min="3572" max="3572" width="11" style="148" customWidth="1"/>
    <col min="3573" max="3573" width="10.5703125" style="148" customWidth="1"/>
    <col min="3574" max="3575" width="10.85546875" style="148" customWidth="1"/>
    <col min="3576" max="3576" width="11.42578125" style="148" customWidth="1"/>
    <col min="3577" max="3577" width="11" style="148" customWidth="1"/>
    <col min="3578" max="3578" width="10.85546875" style="148" customWidth="1"/>
    <col min="3579" max="3580" width="11.42578125" style="148" customWidth="1"/>
    <col min="3581" max="3825" width="9.140625" style="148"/>
    <col min="3826" max="3826" width="23.28515625" style="148" customWidth="1"/>
    <col min="3827" max="3827" width="9.5703125" style="148" customWidth="1"/>
    <col min="3828" max="3828" width="11" style="148" customWidth="1"/>
    <col min="3829" max="3829" width="10.5703125" style="148" customWidth="1"/>
    <col min="3830" max="3831" width="10.85546875" style="148" customWidth="1"/>
    <col min="3832" max="3832" width="11.42578125" style="148" customWidth="1"/>
    <col min="3833" max="3833" width="11" style="148" customWidth="1"/>
    <col min="3834" max="3834" width="10.85546875" style="148" customWidth="1"/>
    <col min="3835" max="3836" width="11.42578125" style="148" customWidth="1"/>
    <col min="3837" max="4081" width="9.140625" style="148"/>
    <col min="4082" max="4082" width="23.28515625" style="148" customWidth="1"/>
    <col min="4083" max="4083" width="9.5703125" style="148" customWidth="1"/>
    <col min="4084" max="4084" width="11" style="148" customWidth="1"/>
    <col min="4085" max="4085" width="10.5703125" style="148" customWidth="1"/>
    <col min="4086" max="4087" width="10.85546875" style="148" customWidth="1"/>
    <col min="4088" max="4088" width="11.42578125" style="148" customWidth="1"/>
    <col min="4089" max="4089" width="11" style="148" customWidth="1"/>
    <col min="4090" max="4090" width="10.85546875" style="148" customWidth="1"/>
    <col min="4091" max="4092" width="11.42578125" style="148" customWidth="1"/>
    <col min="4093" max="4337" width="9.140625" style="148"/>
    <col min="4338" max="4338" width="23.28515625" style="148" customWidth="1"/>
    <col min="4339" max="4339" width="9.5703125" style="148" customWidth="1"/>
    <col min="4340" max="4340" width="11" style="148" customWidth="1"/>
    <col min="4341" max="4341" width="10.5703125" style="148" customWidth="1"/>
    <col min="4342" max="4343" width="10.85546875" style="148" customWidth="1"/>
    <col min="4344" max="4344" width="11.42578125" style="148" customWidth="1"/>
    <col min="4345" max="4345" width="11" style="148" customWidth="1"/>
    <col min="4346" max="4346" width="10.85546875" style="148" customWidth="1"/>
    <col min="4347" max="4348" width="11.42578125" style="148" customWidth="1"/>
    <col min="4349" max="4593" width="9.140625" style="148"/>
    <col min="4594" max="4594" width="23.28515625" style="148" customWidth="1"/>
    <col min="4595" max="4595" width="9.5703125" style="148" customWidth="1"/>
    <col min="4596" max="4596" width="11" style="148" customWidth="1"/>
    <col min="4597" max="4597" width="10.5703125" style="148" customWidth="1"/>
    <col min="4598" max="4599" width="10.85546875" style="148" customWidth="1"/>
    <col min="4600" max="4600" width="11.42578125" style="148" customWidth="1"/>
    <col min="4601" max="4601" width="11" style="148" customWidth="1"/>
    <col min="4602" max="4602" width="10.85546875" style="148" customWidth="1"/>
    <col min="4603" max="4604" width="11.42578125" style="148" customWidth="1"/>
    <col min="4605" max="4849" width="9.140625" style="148"/>
    <col min="4850" max="4850" width="23.28515625" style="148" customWidth="1"/>
    <col min="4851" max="4851" width="9.5703125" style="148" customWidth="1"/>
    <col min="4852" max="4852" width="11" style="148" customWidth="1"/>
    <col min="4853" max="4853" width="10.5703125" style="148" customWidth="1"/>
    <col min="4854" max="4855" width="10.85546875" style="148" customWidth="1"/>
    <col min="4856" max="4856" width="11.42578125" style="148" customWidth="1"/>
    <col min="4857" max="4857" width="11" style="148" customWidth="1"/>
    <col min="4858" max="4858" width="10.85546875" style="148" customWidth="1"/>
    <col min="4859" max="4860" width="11.42578125" style="148" customWidth="1"/>
    <col min="4861" max="5105" width="9.140625" style="148"/>
    <col min="5106" max="5106" width="23.28515625" style="148" customWidth="1"/>
    <col min="5107" max="5107" width="9.5703125" style="148" customWidth="1"/>
    <col min="5108" max="5108" width="11" style="148" customWidth="1"/>
    <col min="5109" max="5109" width="10.5703125" style="148" customWidth="1"/>
    <col min="5110" max="5111" width="10.85546875" style="148" customWidth="1"/>
    <col min="5112" max="5112" width="11.42578125" style="148" customWidth="1"/>
    <col min="5113" max="5113" width="11" style="148" customWidth="1"/>
    <col min="5114" max="5114" width="10.85546875" style="148" customWidth="1"/>
    <col min="5115" max="5116" width="11.42578125" style="148" customWidth="1"/>
    <col min="5117" max="5361" width="9.140625" style="148"/>
    <col min="5362" max="5362" width="23.28515625" style="148" customWidth="1"/>
    <col min="5363" max="5363" width="9.5703125" style="148" customWidth="1"/>
    <col min="5364" max="5364" width="11" style="148" customWidth="1"/>
    <col min="5365" max="5365" width="10.5703125" style="148" customWidth="1"/>
    <col min="5366" max="5367" width="10.85546875" style="148" customWidth="1"/>
    <col min="5368" max="5368" width="11.42578125" style="148" customWidth="1"/>
    <col min="5369" max="5369" width="11" style="148" customWidth="1"/>
    <col min="5370" max="5370" width="10.85546875" style="148" customWidth="1"/>
    <col min="5371" max="5372" width="11.42578125" style="148" customWidth="1"/>
    <col min="5373" max="5617" width="9.140625" style="148"/>
    <col min="5618" max="5618" width="23.28515625" style="148" customWidth="1"/>
    <col min="5619" max="5619" width="9.5703125" style="148" customWidth="1"/>
    <col min="5620" max="5620" width="11" style="148" customWidth="1"/>
    <col min="5621" max="5621" width="10.5703125" style="148" customWidth="1"/>
    <col min="5622" max="5623" width="10.85546875" style="148" customWidth="1"/>
    <col min="5624" max="5624" width="11.42578125" style="148" customWidth="1"/>
    <col min="5625" max="5625" width="11" style="148" customWidth="1"/>
    <col min="5626" max="5626" width="10.85546875" style="148" customWidth="1"/>
    <col min="5627" max="5628" width="11.42578125" style="148" customWidth="1"/>
    <col min="5629" max="5873" width="9.140625" style="148"/>
    <col min="5874" max="5874" width="23.28515625" style="148" customWidth="1"/>
    <col min="5875" max="5875" width="9.5703125" style="148" customWidth="1"/>
    <col min="5876" max="5876" width="11" style="148" customWidth="1"/>
    <col min="5877" max="5877" width="10.5703125" style="148" customWidth="1"/>
    <col min="5878" max="5879" width="10.85546875" style="148" customWidth="1"/>
    <col min="5880" max="5880" width="11.42578125" style="148" customWidth="1"/>
    <col min="5881" max="5881" width="11" style="148" customWidth="1"/>
    <col min="5882" max="5882" width="10.85546875" style="148" customWidth="1"/>
    <col min="5883" max="5884" width="11.42578125" style="148" customWidth="1"/>
    <col min="5885" max="6129" width="9.140625" style="148"/>
    <col min="6130" max="6130" width="23.28515625" style="148" customWidth="1"/>
    <col min="6131" max="6131" width="9.5703125" style="148" customWidth="1"/>
    <col min="6132" max="6132" width="11" style="148" customWidth="1"/>
    <col min="6133" max="6133" width="10.5703125" style="148" customWidth="1"/>
    <col min="6134" max="6135" width="10.85546875" style="148" customWidth="1"/>
    <col min="6136" max="6136" width="11.42578125" style="148" customWidth="1"/>
    <col min="6137" max="6137" width="11" style="148" customWidth="1"/>
    <col min="6138" max="6138" width="10.85546875" style="148" customWidth="1"/>
    <col min="6139" max="6140" width="11.42578125" style="148" customWidth="1"/>
    <col min="6141" max="6385" width="9.140625" style="148"/>
    <col min="6386" max="6386" width="23.28515625" style="148" customWidth="1"/>
    <col min="6387" max="6387" width="9.5703125" style="148" customWidth="1"/>
    <col min="6388" max="6388" width="11" style="148" customWidth="1"/>
    <col min="6389" max="6389" width="10.5703125" style="148" customWidth="1"/>
    <col min="6390" max="6391" width="10.85546875" style="148" customWidth="1"/>
    <col min="6392" max="6392" width="11.42578125" style="148" customWidth="1"/>
    <col min="6393" max="6393" width="11" style="148" customWidth="1"/>
    <col min="6394" max="6394" width="10.85546875" style="148" customWidth="1"/>
    <col min="6395" max="6396" width="11.42578125" style="148" customWidth="1"/>
    <col min="6397" max="6641" width="9.140625" style="148"/>
    <col min="6642" max="6642" width="23.28515625" style="148" customWidth="1"/>
    <col min="6643" max="6643" width="9.5703125" style="148" customWidth="1"/>
    <col min="6644" max="6644" width="11" style="148" customWidth="1"/>
    <col min="6645" max="6645" width="10.5703125" style="148" customWidth="1"/>
    <col min="6646" max="6647" width="10.85546875" style="148" customWidth="1"/>
    <col min="6648" max="6648" width="11.42578125" style="148" customWidth="1"/>
    <col min="6649" max="6649" width="11" style="148" customWidth="1"/>
    <col min="6650" max="6650" width="10.85546875" style="148" customWidth="1"/>
    <col min="6651" max="6652" width="11.42578125" style="148" customWidth="1"/>
    <col min="6653" max="6897" width="9.140625" style="148"/>
    <col min="6898" max="6898" width="23.28515625" style="148" customWidth="1"/>
    <col min="6899" max="6899" width="9.5703125" style="148" customWidth="1"/>
    <col min="6900" max="6900" width="11" style="148" customWidth="1"/>
    <col min="6901" max="6901" width="10.5703125" style="148" customWidth="1"/>
    <col min="6902" max="6903" width="10.85546875" style="148" customWidth="1"/>
    <col min="6904" max="6904" width="11.42578125" style="148" customWidth="1"/>
    <col min="6905" max="6905" width="11" style="148" customWidth="1"/>
    <col min="6906" max="6906" width="10.85546875" style="148" customWidth="1"/>
    <col min="6907" max="6908" width="11.42578125" style="148" customWidth="1"/>
    <col min="6909" max="7153" width="9.140625" style="148"/>
    <col min="7154" max="7154" width="23.28515625" style="148" customWidth="1"/>
    <col min="7155" max="7155" width="9.5703125" style="148" customWidth="1"/>
    <col min="7156" max="7156" width="11" style="148" customWidth="1"/>
    <col min="7157" max="7157" width="10.5703125" style="148" customWidth="1"/>
    <col min="7158" max="7159" width="10.85546875" style="148" customWidth="1"/>
    <col min="7160" max="7160" width="11.42578125" style="148" customWidth="1"/>
    <col min="7161" max="7161" width="11" style="148" customWidth="1"/>
    <col min="7162" max="7162" width="10.85546875" style="148" customWidth="1"/>
    <col min="7163" max="7164" width="11.42578125" style="148" customWidth="1"/>
    <col min="7165" max="7409" width="9.140625" style="148"/>
    <col min="7410" max="7410" width="23.28515625" style="148" customWidth="1"/>
    <col min="7411" max="7411" width="9.5703125" style="148" customWidth="1"/>
    <col min="7412" max="7412" width="11" style="148" customWidth="1"/>
    <col min="7413" max="7413" width="10.5703125" style="148" customWidth="1"/>
    <col min="7414" max="7415" width="10.85546875" style="148" customWidth="1"/>
    <col min="7416" max="7416" width="11.42578125" style="148" customWidth="1"/>
    <col min="7417" max="7417" width="11" style="148" customWidth="1"/>
    <col min="7418" max="7418" width="10.85546875" style="148" customWidth="1"/>
    <col min="7419" max="7420" width="11.42578125" style="148" customWidth="1"/>
    <col min="7421" max="7665" width="9.140625" style="148"/>
    <col min="7666" max="7666" width="23.28515625" style="148" customWidth="1"/>
    <col min="7667" max="7667" width="9.5703125" style="148" customWidth="1"/>
    <col min="7668" max="7668" width="11" style="148" customWidth="1"/>
    <col min="7669" max="7669" width="10.5703125" style="148" customWidth="1"/>
    <col min="7670" max="7671" width="10.85546875" style="148" customWidth="1"/>
    <col min="7672" max="7672" width="11.42578125" style="148" customWidth="1"/>
    <col min="7673" max="7673" width="11" style="148" customWidth="1"/>
    <col min="7674" max="7674" width="10.85546875" style="148" customWidth="1"/>
    <col min="7675" max="7676" width="11.42578125" style="148" customWidth="1"/>
    <col min="7677" max="7921" width="9.140625" style="148"/>
    <col min="7922" max="7922" width="23.28515625" style="148" customWidth="1"/>
    <col min="7923" max="7923" width="9.5703125" style="148" customWidth="1"/>
    <col min="7924" max="7924" width="11" style="148" customWidth="1"/>
    <col min="7925" max="7925" width="10.5703125" style="148" customWidth="1"/>
    <col min="7926" max="7927" width="10.85546875" style="148" customWidth="1"/>
    <col min="7928" max="7928" width="11.42578125" style="148" customWidth="1"/>
    <col min="7929" max="7929" width="11" style="148" customWidth="1"/>
    <col min="7930" max="7930" width="10.85546875" style="148" customWidth="1"/>
    <col min="7931" max="7932" width="11.42578125" style="148" customWidth="1"/>
    <col min="7933" max="8177" width="9.140625" style="148"/>
    <col min="8178" max="8178" width="23.28515625" style="148" customWidth="1"/>
    <col min="8179" max="8179" width="9.5703125" style="148" customWidth="1"/>
    <col min="8180" max="8180" width="11" style="148" customWidth="1"/>
    <col min="8181" max="8181" width="10.5703125" style="148" customWidth="1"/>
    <col min="8182" max="8183" width="10.85546875" style="148" customWidth="1"/>
    <col min="8184" max="8184" width="11.42578125" style="148" customWidth="1"/>
    <col min="8185" max="8185" width="11" style="148" customWidth="1"/>
    <col min="8186" max="8186" width="10.85546875" style="148" customWidth="1"/>
    <col min="8187" max="8188" width="11.42578125" style="148" customWidth="1"/>
    <col min="8189" max="8433" width="9.140625" style="148"/>
    <col min="8434" max="8434" width="23.28515625" style="148" customWidth="1"/>
    <col min="8435" max="8435" width="9.5703125" style="148" customWidth="1"/>
    <col min="8436" max="8436" width="11" style="148" customWidth="1"/>
    <col min="8437" max="8437" width="10.5703125" style="148" customWidth="1"/>
    <col min="8438" max="8439" width="10.85546875" style="148" customWidth="1"/>
    <col min="8440" max="8440" width="11.42578125" style="148" customWidth="1"/>
    <col min="8441" max="8441" width="11" style="148" customWidth="1"/>
    <col min="8442" max="8442" width="10.85546875" style="148" customWidth="1"/>
    <col min="8443" max="8444" width="11.42578125" style="148" customWidth="1"/>
    <col min="8445" max="8689" width="9.140625" style="148"/>
    <col min="8690" max="8690" width="23.28515625" style="148" customWidth="1"/>
    <col min="8691" max="8691" width="9.5703125" style="148" customWidth="1"/>
    <col min="8692" max="8692" width="11" style="148" customWidth="1"/>
    <col min="8693" max="8693" width="10.5703125" style="148" customWidth="1"/>
    <col min="8694" max="8695" width="10.85546875" style="148" customWidth="1"/>
    <col min="8696" max="8696" width="11.42578125" style="148" customWidth="1"/>
    <col min="8697" max="8697" width="11" style="148" customWidth="1"/>
    <col min="8698" max="8698" width="10.85546875" style="148" customWidth="1"/>
    <col min="8699" max="8700" width="11.42578125" style="148" customWidth="1"/>
    <col min="8701" max="8945" width="9.140625" style="148"/>
    <col min="8946" max="8946" width="23.28515625" style="148" customWidth="1"/>
    <col min="8947" max="8947" width="9.5703125" style="148" customWidth="1"/>
    <col min="8948" max="8948" width="11" style="148" customWidth="1"/>
    <col min="8949" max="8949" width="10.5703125" style="148" customWidth="1"/>
    <col min="8950" max="8951" width="10.85546875" style="148" customWidth="1"/>
    <col min="8952" max="8952" width="11.42578125" style="148" customWidth="1"/>
    <col min="8953" max="8953" width="11" style="148" customWidth="1"/>
    <col min="8954" max="8954" width="10.85546875" style="148" customWidth="1"/>
    <col min="8955" max="8956" width="11.42578125" style="148" customWidth="1"/>
    <col min="8957" max="9201" width="9.140625" style="148"/>
    <col min="9202" max="9202" width="23.28515625" style="148" customWidth="1"/>
    <col min="9203" max="9203" width="9.5703125" style="148" customWidth="1"/>
    <col min="9204" max="9204" width="11" style="148" customWidth="1"/>
    <col min="9205" max="9205" width="10.5703125" style="148" customWidth="1"/>
    <col min="9206" max="9207" width="10.85546875" style="148" customWidth="1"/>
    <col min="9208" max="9208" width="11.42578125" style="148" customWidth="1"/>
    <col min="9209" max="9209" width="11" style="148" customWidth="1"/>
    <col min="9210" max="9210" width="10.85546875" style="148" customWidth="1"/>
    <col min="9211" max="9212" width="11.42578125" style="148" customWidth="1"/>
    <col min="9213" max="9457" width="9.140625" style="148"/>
    <col min="9458" max="9458" width="23.28515625" style="148" customWidth="1"/>
    <col min="9459" max="9459" width="9.5703125" style="148" customWidth="1"/>
    <col min="9460" max="9460" width="11" style="148" customWidth="1"/>
    <col min="9461" max="9461" width="10.5703125" style="148" customWidth="1"/>
    <col min="9462" max="9463" width="10.85546875" style="148" customWidth="1"/>
    <col min="9464" max="9464" width="11.42578125" style="148" customWidth="1"/>
    <col min="9465" max="9465" width="11" style="148" customWidth="1"/>
    <col min="9466" max="9466" width="10.85546875" style="148" customWidth="1"/>
    <col min="9467" max="9468" width="11.42578125" style="148" customWidth="1"/>
    <col min="9469" max="9713" width="9.140625" style="148"/>
    <col min="9714" max="9714" width="23.28515625" style="148" customWidth="1"/>
    <col min="9715" max="9715" width="9.5703125" style="148" customWidth="1"/>
    <col min="9716" max="9716" width="11" style="148" customWidth="1"/>
    <col min="9717" max="9717" width="10.5703125" style="148" customWidth="1"/>
    <col min="9718" max="9719" width="10.85546875" style="148" customWidth="1"/>
    <col min="9720" max="9720" width="11.42578125" style="148" customWidth="1"/>
    <col min="9721" max="9721" width="11" style="148" customWidth="1"/>
    <col min="9722" max="9722" width="10.85546875" style="148" customWidth="1"/>
    <col min="9723" max="9724" width="11.42578125" style="148" customWidth="1"/>
    <col min="9725" max="9969" width="9.140625" style="148"/>
    <col min="9970" max="9970" width="23.28515625" style="148" customWidth="1"/>
    <col min="9971" max="9971" width="9.5703125" style="148" customWidth="1"/>
    <col min="9972" max="9972" width="11" style="148" customWidth="1"/>
    <col min="9973" max="9973" width="10.5703125" style="148" customWidth="1"/>
    <col min="9974" max="9975" width="10.85546875" style="148" customWidth="1"/>
    <col min="9976" max="9976" width="11.42578125" style="148" customWidth="1"/>
    <col min="9977" max="9977" width="11" style="148" customWidth="1"/>
    <col min="9978" max="9978" width="10.85546875" style="148" customWidth="1"/>
    <col min="9979" max="9980" width="11.42578125" style="148" customWidth="1"/>
    <col min="9981" max="10225" width="9.140625" style="148"/>
    <col min="10226" max="10226" width="23.28515625" style="148" customWidth="1"/>
    <col min="10227" max="10227" width="9.5703125" style="148" customWidth="1"/>
    <col min="10228" max="10228" width="11" style="148" customWidth="1"/>
    <col min="10229" max="10229" width="10.5703125" style="148" customWidth="1"/>
    <col min="10230" max="10231" width="10.85546875" style="148" customWidth="1"/>
    <col min="10232" max="10232" width="11.42578125" style="148" customWidth="1"/>
    <col min="10233" max="10233" width="11" style="148" customWidth="1"/>
    <col min="10234" max="10234" width="10.85546875" style="148" customWidth="1"/>
    <col min="10235" max="10236" width="11.42578125" style="148" customWidth="1"/>
    <col min="10237" max="10481" width="9.140625" style="148"/>
    <col min="10482" max="10482" width="23.28515625" style="148" customWidth="1"/>
    <col min="10483" max="10483" width="9.5703125" style="148" customWidth="1"/>
    <col min="10484" max="10484" width="11" style="148" customWidth="1"/>
    <col min="10485" max="10485" width="10.5703125" style="148" customWidth="1"/>
    <col min="10486" max="10487" width="10.85546875" style="148" customWidth="1"/>
    <col min="10488" max="10488" width="11.42578125" style="148" customWidth="1"/>
    <col min="10489" max="10489" width="11" style="148" customWidth="1"/>
    <col min="10490" max="10490" width="10.85546875" style="148" customWidth="1"/>
    <col min="10491" max="10492" width="11.42578125" style="148" customWidth="1"/>
    <col min="10493" max="10737" width="9.140625" style="148"/>
    <col min="10738" max="10738" width="23.28515625" style="148" customWidth="1"/>
    <col min="10739" max="10739" width="9.5703125" style="148" customWidth="1"/>
    <col min="10740" max="10740" width="11" style="148" customWidth="1"/>
    <col min="10741" max="10741" width="10.5703125" style="148" customWidth="1"/>
    <col min="10742" max="10743" width="10.85546875" style="148" customWidth="1"/>
    <col min="10744" max="10744" width="11.42578125" style="148" customWidth="1"/>
    <col min="10745" max="10745" width="11" style="148" customWidth="1"/>
    <col min="10746" max="10746" width="10.85546875" style="148" customWidth="1"/>
    <col min="10747" max="10748" width="11.42578125" style="148" customWidth="1"/>
    <col min="10749" max="10993" width="9.140625" style="148"/>
    <col min="10994" max="10994" width="23.28515625" style="148" customWidth="1"/>
    <col min="10995" max="10995" width="9.5703125" style="148" customWidth="1"/>
    <col min="10996" max="10996" width="11" style="148" customWidth="1"/>
    <col min="10997" max="10997" width="10.5703125" style="148" customWidth="1"/>
    <col min="10998" max="10999" width="10.85546875" style="148" customWidth="1"/>
    <col min="11000" max="11000" width="11.42578125" style="148" customWidth="1"/>
    <col min="11001" max="11001" width="11" style="148" customWidth="1"/>
    <col min="11002" max="11002" width="10.85546875" style="148" customWidth="1"/>
    <col min="11003" max="11004" width="11.42578125" style="148" customWidth="1"/>
    <col min="11005" max="11249" width="9.140625" style="148"/>
    <col min="11250" max="11250" width="23.28515625" style="148" customWidth="1"/>
    <col min="11251" max="11251" width="9.5703125" style="148" customWidth="1"/>
    <col min="11252" max="11252" width="11" style="148" customWidth="1"/>
    <col min="11253" max="11253" width="10.5703125" style="148" customWidth="1"/>
    <col min="11254" max="11255" width="10.85546875" style="148" customWidth="1"/>
    <col min="11256" max="11256" width="11.42578125" style="148" customWidth="1"/>
    <col min="11257" max="11257" width="11" style="148" customWidth="1"/>
    <col min="11258" max="11258" width="10.85546875" style="148" customWidth="1"/>
    <col min="11259" max="11260" width="11.42578125" style="148" customWidth="1"/>
    <col min="11261" max="11505" width="9.140625" style="148"/>
    <col min="11506" max="11506" width="23.28515625" style="148" customWidth="1"/>
    <col min="11507" max="11507" width="9.5703125" style="148" customWidth="1"/>
    <col min="11508" max="11508" width="11" style="148" customWidth="1"/>
    <col min="11509" max="11509" width="10.5703125" style="148" customWidth="1"/>
    <col min="11510" max="11511" width="10.85546875" style="148" customWidth="1"/>
    <col min="11512" max="11512" width="11.42578125" style="148" customWidth="1"/>
    <col min="11513" max="11513" width="11" style="148" customWidth="1"/>
    <col min="11514" max="11514" width="10.85546875" style="148" customWidth="1"/>
    <col min="11515" max="11516" width="11.42578125" style="148" customWidth="1"/>
    <col min="11517" max="11761" width="9.140625" style="148"/>
    <col min="11762" max="11762" width="23.28515625" style="148" customWidth="1"/>
    <col min="11763" max="11763" width="9.5703125" style="148" customWidth="1"/>
    <col min="11764" max="11764" width="11" style="148" customWidth="1"/>
    <col min="11765" max="11765" width="10.5703125" style="148" customWidth="1"/>
    <col min="11766" max="11767" width="10.85546875" style="148" customWidth="1"/>
    <col min="11768" max="11768" width="11.42578125" style="148" customWidth="1"/>
    <col min="11769" max="11769" width="11" style="148" customWidth="1"/>
    <col min="11770" max="11770" width="10.85546875" style="148" customWidth="1"/>
    <col min="11771" max="11772" width="11.42578125" style="148" customWidth="1"/>
    <col min="11773" max="12017" width="9.140625" style="148"/>
    <col min="12018" max="12018" width="23.28515625" style="148" customWidth="1"/>
    <col min="12019" max="12019" width="9.5703125" style="148" customWidth="1"/>
    <col min="12020" max="12020" width="11" style="148" customWidth="1"/>
    <col min="12021" max="12021" width="10.5703125" style="148" customWidth="1"/>
    <col min="12022" max="12023" width="10.85546875" style="148" customWidth="1"/>
    <col min="12024" max="12024" width="11.42578125" style="148" customWidth="1"/>
    <col min="12025" max="12025" width="11" style="148" customWidth="1"/>
    <col min="12026" max="12026" width="10.85546875" style="148" customWidth="1"/>
    <col min="12027" max="12028" width="11.42578125" style="148" customWidth="1"/>
    <col min="12029" max="12273" width="9.140625" style="148"/>
    <col min="12274" max="12274" width="23.28515625" style="148" customWidth="1"/>
    <col min="12275" max="12275" width="9.5703125" style="148" customWidth="1"/>
    <col min="12276" max="12276" width="11" style="148" customWidth="1"/>
    <col min="12277" max="12277" width="10.5703125" style="148" customWidth="1"/>
    <col min="12278" max="12279" width="10.85546875" style="148" customWidth="1"/>
    <col min="12280" max="12280" width="11.42578125" style="148" customWidth="1"/>
    <col min="12281" max="12281" width="11" style="148" customWidth="1"/>
    <col min="12282" max="12282" width="10.85546875" style="148" customWidth="1"/>
    <col min="12283" max="12284" width="11.42578125" style="148" customWidth="1"/>
    <col min="12285" max="12529" width="9.140625" style="148"/>
    <col min="12530" max="12530" width="23.28515625" style="148" customWidth="1"/>
    <col min="12531" max="12531" width="9.5703125" style="148" customWidth="1"/>
    <col min="12532" max="12532" width="11" style="148" customWidth="1"/>
    <col min="12533" max="12533" width="10.5703125" style="148" customWidth="1"/>
    <col min="12534" max="12535" width="10.85546875" style="148" customWidth="1"/>
    <col min="12536" max="12536" width="11.42578125" style="148" customWidth="1"/>
    <col min="12537" max="12537" width="11" style="148" customWidth="1"/>
    <col min="12538" max="12538" width="10.85546875" style="148" customWidth="1"/>
    <col min="12539" max="12540" width="11.42578125" style="148" customWidth="1"/>
    <col min="12541" max="12785" width="9.140625" style="148"/>
    <col min="12786" max="12786" width="23.28515625" style="148" customWidth="1"/>
    <col min="12787" max="12787" width="9.5703125" style="148" customWidth="1"/>
    <col min="12788" max="12788" width="11" style="148" customWidth="1"/>
    <col min="12789" max="12789" width="10.5703125" style="148" customWidth="1"/>
    <col min="12790" max="12791" width="10.85546875" style="148" customWidth="1"/>
    <col min="12792" max="12792" width="11.42578125" style="148" customWidth="1"/>
    <col min="12793" max="12793" width="11" style="148" customWidth="1"/>
    <col min="12794" max="12794" width="10.85546875" style="148" customWidth="1"/>
    <col min="12795" max="12796" width="11.42578125" style="148" customWidth="1"/>
    <col min="12797" max="13041" width="9.140625" style="148"/>
    <col min="13042" max="13042" width="23.28515625" style="148" customWidth="1"/>
    <col min="13043" max="13043" width="9.5703125" style="148" customWidth="1"/>
    <col min="13044" max="13044" width="11" style="148" customWidth="1"/>
    <col min="13045" max="13045" width="10.5703125" style="148" customWidth="1"/>
    <col min="13046" max="13047" width="10.85546875" style="148" customWidth="1"/>
    <col min="13048" max="13048" width="11.42578125" style="148" customWidth="1"/>
    <col min="13049" max="13049" width="11" style="148" customWidth="1"/>
    <col min="13050" max="13050" width="10.85546875" style="148" customWidth="1"/>
    <col min="13051" max="13052" width="11.42578125" style="148" customWidth="1"/>
    <col min="13053" max="13297" width="9.140625" style="148"/>
    <col min="13298" max="13298" width="23.28515625" style="148" customWidth="1"/>
    <col min="13299" max="13299" width="9.5703125" style="148" customWidth="1"/>
    <col min="13300" max="13300" width="11" style="148" customWidth="1"/>
    <col min="13301" max="13301" width="10.5703125" style="148" customWidth="1"/>
    <col min="13302" max="13303" width="10.85546875" style="148" customWidth="1"/>
    <col min="13304" max="13304" width="11.42578125" style="148" customWidth="1"/>
    <col min="13305" max="13305" width="11" style="148" customWidth="1"/>
    <col min="13306" max="13306" width="10.85546875" style="148" customWidth="1"/>
    <col min="13307" max="13308" width="11.42578125" style="148" customWidth="1"/>
    <col min="13309" max="13553" width="9.140625" style="148"/>
    <col min="13554" max="13554" width="23.28515625" style="148" customWidth="1"/>
    <col min="13555" max="13555" width="9.5703125" style="148" customWidth="1"/>
    <col min="13556" max="13556" width="11" style="148" customWidth="1"/>
    <col min="13557" max="13557" width="10.5703125" style="148" customWidth="1"/>
    <col min="13558" max="13559" width="10.85546875" style="148" customWidth="1"/>
    <col min="13560" max="13560" width="11.42578125" style="148" customWidth="1"/>
    <col min="13561" max="13561" width="11" style="148" customWidth="1"/>
    <col min="13562" max="13562" width="10.85546875" style="148" customWidth="1"/>
    <col min="13563" max="13564" width="11.42578125" style="148" customWidth="1"/>
    <col min="13565" max="13809" width="9.140625" style="148"/>
    <col min="13810" max="13810" width="23.28515625" style="148" customWidth="1"/>
    <col min="13811" max="13811" width="9.5703125" style="148" customWidth="1"/>
    <col min="13812" max="13812" width="11" style="148" customWidth="1"/>
    <col min="13813" max="13813" width="10.5703125" style="148" customWidth="1"/>
    <col min="13814" max="13815" width="10.85546875" style="148" customWidth="1"/>
    <col min="13816" max="13816" width="11.42578125" style="148" customWidth="1"/>
    <col min="13817" max="13817" width="11" style="148" customWidth="1"/>
    <col min="13818" max="13818" width="10.85546875" style="148" customWidth="1"/>
    <col min="13819" max="13820" width="11.42578125" style="148" customWidth="1"/>
    <col min="13821" max="14065" width="9.140625" style="148"/>
    <col min="14066" max="14066" width="23.28515625" style="148" customWidth="1"/>
    <col min="14067" max="14067" width="9.5703125" style="148" customWidth="1"/>
    <col min="14068" max="14068" width="11" style="148" customWidth="1"/>
    <col min="14069" max="14069" width="10.5703125" style="148" customWidth="1"/>
    <col min="14070" max="14071" width="10.85546875" style="148" customWidth="1"/>
    <col min="14072" max="14072" width="11.42578125" style="148" customWidth="1"/>
    <col min="14073" max="14073" width="11" style="148" customWidth="1"/>
    <col min="14074" max="14074" width="10.85546875" style="148" customWidth="1"/>
    <col min="14075" max="14076" width="11.42578125" style="148" customWidth="1"/>
    <col min="14077" max="14321" width="9.140625" style="148"/>
    <col min="14322" max="14322" width="23.28515625" style="148" customWidth="1"/>
    <col min="14323" max="14323" width="9.5703125" style="148" customWidth="1"/>
    <col min="14324" max="14324" width="11" style="148" customWidth="1"/>
    <col min="14325" max="14325" width="10.5703125" style="148" customWidth="1"/>
    <col min="14326" max="14327" width="10.85546875" style="148" customWidth="1"/>
    <col min="14328" max="14328" width="11.42578125" style="148" customWidth="1"/>
    <col min="14329" max="14329" width="11" style="148" customWidth="1"/>
    <col min="14330" max="14330" width="10.85546875" style="148" customWidth="1"/>
    <col min="14331" max="14332" width="11.42578125" style="148" customWidth="1"/>
    <col min="14333" max="14577" width="9.140625" style="148"/>
    <col min="14578" max="14578" width="23.28515625" style="148" customWidth="1"/>
    <col min="14579" max="14579" width="9.5703125" style="148" customWidth="1"/>
    <col min="14580" max="14580" width="11" style="148" customWidth="1"/>
    <col min="14581" max="14581" width="10.5703125" style="148" customWidth="1"/>
    <col min="14582" max="14583" width="10.85546875" style="148" customWidth="1"/>
    <col min="14584" max="14584" width="11.42578125" style="148" customWidth="1"/>
    <col min="14585" max="14585" width="11" style="148" customWidth="1"/>
    <col min="14586" max="14586" width="10.85546875" style="148" customWidth="1"/>
    <col min="14587" max="14588" width="11.42578125" style="148" customWidth="1"/>
    <col min="14589" max="14833" width="9.140625" style="148"/>
    <col min="14834" max="14834" width="23.28515625" style="148" customWidth="1"/>
    <col min="14835" max="14835" width="9.5703125" style="148" customWidth="1"/>
    <col min="14836" max="14836" width="11" style="148" customWidth="1"/>
    <col min="14837" max="14837" width="10.5703125" style="148" customWidth="1"/>
    <col min="14838" max="14839" width="10.85546875" style="148" customWidth="1"/>
    <col min="14840" max="14840" width="11.42578125" style="148" customWidth="1"/>
    <col min="14841" max="14841" width="11" style="148" customWidth="1"/>
    <col min="14842" max="14842" width="10.85546875" style="148" customWidth="1"/>
    <col min="14843" max="14844" width="11.42578125" style="148" customWidth="1"/>
    <col min="14845" max="15089" width="9.140625" style="148"/>
    <col min="15090" max="15090" width="23.28515625" style="148" customWidth="1"/>
    <col min="15091" max="15091" width="9.5703125" style="148" customWidth="1"/>
    <col min="15092" max="15092" width="11" style="148" customWidth="1"/>
    <col min="15093" max="15093" width="10.5703125" style="148" customWidth="1"/>
    <col min="15094" max="15095" width="10.85546875" style="148" customWidth="1"/>
    <col min="15096" max="15096" width="11.42578125" style="148" customWidth="1"/>
    <col min="15097" max="15097" width="11" style="148" customWidth="1"/>
    <col min="15098" max="15098" width="10.85546875" style="148" customWidth="1"/>
    <col min="15099" max="15100" width="11.42578125" style="148" customWidth="1"/>
    <col min="15101" max="15345" width="9.140625" style="148"/>
    <col min="15346" max="15346" width="23.28515625" style="148" customWidth="1"/>
    <col min="15347" max="15347" width="9.5703125" style="148" customWidth="1"/>
    <col min="15348" max="15348" width="11" style="148" customWidth="1"/>
    <col min="15349" max="15349" width="10.5703125" style="148" customWidth="1"/>
    <col min="15350" max="15351" width="10.85546875" style="148" customWidth="1"/>
    <col min="15352" max="15352" width="11.42578125" style="148" customWidth="1"/>
    <col min="15353" max="15353" width="11" style="148" customWidth="1"/>
    <col min="15354" max="15354" width="10.85546875" style="148" customWidth="1"/>
    <col min="15355" max="15356" width="11.42578125" style="148" customWidth="1"/>
    <col min="15357" max="15601" width="9.140625" style="148"/>
    <col min="15602" max="15602" width="23.28515625" style="148" customWidth="1"/>
    <col min="15603" max="15603" width="9.5703125" style="148" customWidth="1"/>
    <col min="15604" max="15604" width="11" style="148" customWidth="1"/>
    <col min="15605" max="15605" width="10.5703125" style="148" customWidth="1"/>
    <col min="15606" max="15607" width="10.85546875" style="148" customWidth="1"/>
    <col min="15608" max="15608" width="11.42578125" style="148" customWidth="1"/>
    <col min="15609" max="15609" width="11" style="148" customWidth="1"/>
    <col min="15610" max="15610" width="10.85546875" style="148" customWidth="1"/>
    <col min="15611" max="15612" width="11.42578125" style="148" customWidth="1"/>
    <col min="15613" max="15857" width="9.140625" style="148"/>
    <col min="15858" max="15858" width="23.28515625" style="148" customWidth="1"/>
    <col min="15859" max="15859" width="9.5703125" style="148" customWidth="1"/>
    <col min="15860" max="15860" width="11" style="148" customWidth="1"/>
    <col min="15861" max="15861" width="10.5703125" style="148" customWidth="1"/>
    <col min="15862" max="15863" width="10.85546875" style="148" customWidth="1"/>
    <col min="15864" max="15864" width="11.42578125" style="148" customWidth="1"/>
    <col min="15865" max="15865" width="11" style="148" customWidth="1"/>
    <col min="15866" max="15866" width="10.85546875" style="148" customWidth="1"/>
    <col min="15867" max="15868" width="11.42578125" style="148" customWidth="1"/>
    <col min="15869" max="16113" width="9.140625" style="148"/>
    <col min="16114" max="16114" width="23.28515625" style="148" customWidth="1"/>
    <col min="16115" max="16115" width="9.5703125" style="148" customWidth="1"/>
    <col min="16116" max="16116" width="11" style="148" customWidth="1"/>
    <col min="16117" max="16117" width="10.5703125" style="148" customWidth="1"/>
    <col min="16118" max="16119" width="10.85546875" style="148" customWidth="1"/>
    <col min="16120" max="16120" width="11.42578125" style="148" customWidth="1"/>
    <col min="16121" max="16121" width="11" style="148" customWidth="1"/>
    <col min="16122" max="16122" width="10.85546875" style="148" customWidth="1"/>
    <col min="16123" max="16124" width="11.42578125" style="148" customWidth="1"/>
    <col min="16125" max="16384" width="9.140625" style="148"/>
  </cols>
  <sheetData>
    <row r="1" spans="1:17" ht="28.5" customHeight="1">
      <c r="A1" s="497" t="s">
        <v>178</v>
      </c>
      <c r="B1" s="497"/>
      <c r="C1" s="497"/>
      <c r="D1" s="497"/>
      <c r="E1" s="497"/>
      <c r="F1" s="497"/>
      <c r="G1" s="497"/>
    </row>
    <row r="2" spans="1:17" ht="12" customHeight="1">
      <c r="A2" s="149"/>
      <c r="B2" s="149"/>
      <c r="C2" s="149"/>
      <c r="D2" s="149"/>
      <c r="G2" s="150" t="s">
        <v>103</v>
      </c>
    </row>
    <row r="3" spans="1:17" ht="18.75" customHeight="1">
      <c r="A3" s="486"/>
      <c r="B3" s="492" t="s">
        <v>112</v>
      </c>
      <c r="C3" s="492"/>
      <c r="D3" s="492"/>
      <c r="E3" s="492" t="s">
        <v>51</v>
      </c>
      <c r="F3" s="492"/>
      <c r="G3" s="493"/>
      <c r="H3" s="284"/>
    </row>
    <row r="4" spans="1:17" ht="16.5" customHeight="1">
      <c r="A4" s="486"/>
      <c r="B4" s="492" t="s">
        <v>107</v>
      </c>
      <c r="C4" s="492"/>
      <c r="D4" s="492"/>
      <c r="E4" s="492" t="s">
        <v>107</v>
      </c>
      <c r="F4" s="492"/>
      <c r="G4" s="493"/>
      <c r="H4" s="284"/>
    </row>
    <row r="5" spans="1:17" ht="39.75" customHeight="1">
      <c r="A5" s="486"/>
      <c r="B5" s="246" t="s">
        <v>156</v>
      </c>
      <c r="C5" s="246" t="s">
        <v>113</v>
      </c>
      <c r="D5" s="246" t="s">
        <v>159</v>
      </c>
      <c r="E5" s="246" t="s">
        <v>156</v>
      </c>
      <c r="F5" s="246" t="s">
        <v>113</v>
      </c>
      <c r="G5" s="283" t="s">
        <v>159</v>
      </c>
      <c r="H5" s="284"/>
    </row>
    <row r="6" spans="1:17">
      <c r="A6" s="291" t="s">
        <v>65</v>
      </c>
      <c r="B6" s="265">
        <v>1552</v>
      </c>
      <c r="C6" s="265">
        <v>2110</v>
      </c>
      <c r="D6" s="312">
        <v>73.599999999999994</v>
      </c>
      <c r="E6" s="265">
        <v>1738</v>
      </c>
      <c r="F6" s="265">
        <v>1495</v>
      </c>
      <c r="G6" s="312">
        <v>116.3</v>
      </c>
      <c r="H6" s="285"/>
      <c r="I6" s="313"/>
      <c r="J6" s="313"/>
      <c r="K6" s="306"/>
      <c r="L6" s="306"/>
      <c r="M6" s="307"/>
      <c r="N6" s="313"/>
      <c r="O6" s="313"/>
      <c r="P6" s="306"/>
      <c r="Q6" s="306"/>
    </row>
    <row r="7" spans="1:17">
      <c r="A7" s="248" t="s">
        <v>66</v>
      </c>
      <c r="B7" s="265">
        <v>51</v>
      </c>
      <c r="C7" s="265">
        <v>51</v>
      </c>
      <c r="D7" s="267">
        <v>100</v>
      </c>
      <c r="E7" s="265">
        <v>313</v>
      </c>
      <c r="F7" s="265">
        <v>188</v>
      </c>
      <c r="G7" s="267">
        <v>166.5</v>
      </c>
      <c r="H7" s="266"/>
      <c r="I7" s="313"/>
      <c r="J7" s="313"/>
      <c r="K7" s="306"/>
      <c r="L7" s="306"/>
      <c r="M7" s="307"/>
      <c r="N7" s="313"/>
      <c r="O7" s="313"/>
      <c r="P7" s="306"/>
      <c r="Q7" s="306"/>
    </row>
    <row r="8" spans="1:17">
      <c r="A8" s="248" t="s">
        <v>67</v>
      </c>
      <c r="B8" s="265">
        <v>249</v>
      </c>
      <c r="C8" s="265">
        <v>286</v>
      </c>
      <c r="D8" s="267">
        <v>87.1</v>
      </c>
      <c r="E8" s="265">
        <v>83</v>
      </c>
      <c r="F8" s="265">
        <v>96</v>
      </c>
      <c r="G8" s="267">
        <v>86.5</v>
      </c>
      <c r="H8" s="266"/>
      <c r="I8" s="313"/>
      <c r="J8" s="313"/>
      <c r="K8" s="306"/>
      <c r="L8" s="306"/>
      <c r="M8" s="307"/>
      <c r="N8" s="313"/>
      <c r="O8" s="313"/>
      <c r="P8" s="306"/>
      <c r="Q8" s="306"/>
    </row>
    <row r="9" spans="1:17">
      <c r="A9" s="248" t="s">
        <v>68</v>
      </c>
      <c r="B9" s="265">
        <v>31</v>
      </c>
      <c r="C9" s="265">
        <v>57</v>
      </c>
      <c r="D9" s="267">
        <v>54.4</v>
      </c>
      <c r="E9" s="265">
        <v>77</v>
      </c>
      <c r="F9" s="265">
        <v>67</v>
      </c>
      <c r="G9" s="267">
        <v>114.9</v>
      </c>
      <c r="H9" s="266"/>
      <c r="I9" s="313"/>
      <c r="J9" s="313"/>
      <c r="K9" s="306"/>
      <c r="L9" s="306"/>
      <c r="M9" s="307"/>
      <c r="N9" s="313"/>
      <c r="O9" s="313"/>
      <c r="P9" s="306"/>
      <c r="Q9" s="306"/>
    </row>
    <row r="10" spans="1:17">
      <c r="A10" s="248" t="s">
        <v>69</v>
      </c>
      <c r="B10" s="265">
        <v>68</v>
      </c>
      <c r="C10" s="265">
        <v>225</v>
      </c>
      <c r="D10" s="267">
        <v>30.2</v>
      </c>
      <c r="E10" s="265">
        <v>50</v>
      </c>
      <c r="F10" s="265">
        <v>171</v>
      </c>
      <c r="G10" s="267">
        <v>29.2</v>
      </c>
      <c r="H10" s="266"/>
      <c r="I10" s="313"/>
      <c r="J10" s="313"/>
      <c r="K10" s="306"/>
      <c r="L10" s="306"/>
      <c r="M10" s="307"/>
      <c r="N10" s="313"/>
      <c r="O10" s="313"/>
      <c r="P10" s="306"/>
      <c r="Q10" s="306"/>
    </row>
    <row r="11" spans="1:17">
      <c r="A11" s="248" t="s">
        <v>70</v>
      </c>
      <c r="B11" s="265">
        <v>5</v>
      </c>
      <c r="C11" s="265">
        <v>9</v>
      </c>
      <c r="D11" s="267">
        <v>55.6</v>
      </c>
      <c r="E11" s="265">
        <v>374</v>
      </c>
      <c r="F11" s="265">
        <v>102</v>
      </c>
      <c r="G11" s="267">
        <v>366.7</v>
      </c>
      <c r="H11" s="266"/>
      <c r="I11" s="313"/>
      <c r="J11" s="313"/>
      <c r="K11" s="306"/>
      <c r="L11" s="306"/>
      <c r="M11" s="307"/>
      <c r="N11" s="313"/>
      <c r="O11" s="313"/>
      <c r="P11" s="306"/>
      <c r="Q11" s="306"/>
    </row>
    <row r="12" spans="1:17">
      <c r="A12" s="248" t="s">
        <v>71</v>
      </c>
      <c r="B12" s="265">
        <v>35</v>
      </c>
      <c r="C12" s="265">
        <v>40</v>
      </c>
      <c r="D12" s="267">
        <v>87.5</v>
      </c>
      <c r="E12" s="265">
        <v>64</v>
      </c>
      <c r="F12" s="265">
        <v>106</v>
      </c>
      <c r="G12" s="267">
        <v>60.4</v>
      </c>
      <c r="H12" s="266"/>
      <c r="I12" s="313"/>
      <c r="J12" s="313"/>
      <c r="K12" s="306"/>
      <c r="L12" s="306"/>
      <c r="M12" s="307"/>
      <c r="N12" s="313"/>
      <c r="O12" s="313"/>
      <c r="P12" s="306"/>
      <c r="Q12" s="306"/>
    </row>
    <row r="13" spans="1:17">
      <c r="A13" s="248" t="s">
        <v>72</v>
      </c>
      <c r="B13" s="265">
        <v>7</v>
      </c>
      <c r="C13" s="265">
        <v>158</v>
      </c>
      <c r="D13" s="267">
        <v>4.4000000000000004</v>
      </c>
      <c r="E13" s="265">
        <v>31</v>
      </c>
      <c r="F13" s="265">
        <v>9</v>
      </c>
      <c r="G13" s="267">
        <v>344.4</v>
      </c>
      <c r="H13" s="266"/>
      <c r="I13" s="313"/>
      <c r="J13" s="313"/>
      <c r="K13" s="306"/>
      <c r="L13" s="306"/>
      <c r="M13" s="307"/>
      <c r="N13" s="313"/>
      <c r="O13" s="313"/>
      <c r="P13" s="306"/>
      <c r="Q13" s="306"/>
    </row>
    <row r="14" spans="1:17">
      <c r="A14" s="248" t="s">
        <v>73</v>
      </c>
      <c r="B14" s="265">
        <v>51</v>
      </c>
      <c r="C14" s="265">
        <v>100</v>
      </c>
      <c r="D14" s="267">
        <v>51</v>
      </c>
      <c r="E14" s="265">
        <v>341</v>
      </c>
      <c r="F14" s="265">
        <v>346</v>
      </c>
      <c r="G14" s="267">
        <v>98.6</v>
      </c>
      <c r="H14" s="266"/>
      <c r="I14" s="313"/>
      <c r="J14" s="313"/>
      <c r="K14" s="306"/>
      <c r="L14" s="306"/>
      <c r="M14" s="307"/>
      <c r="N14" s="313"/>
      <c r="O14" s="313"/>
      <c r="P14" s="306"/>
      <c r="Q14" s="306"/>
    </row>
    <row r="15" spans="1:17">
      <c r="A15" s="248" t="s">
        <v>74</v>
      </c>
      <c r="B15" s="265">
        <v>32</v>
      </c>
      <c r="C15" s="265">
        <v>27</v>
      </c>
      <c r="D15" s="267">
        <v>118.5</v>
      </c>
      <c r="E15" s="265">
        <v>62</v>
      </c>
      <c r="F15" s="265">
        <v>52</v>
      </c>
      <c r="G15" s="267">
        <v>119.2</v>
      </c>
      <c r="H15" s="266"/>
      <c r="I15" s="313"/>
      <c r="J15" s="313"/>
      <c r="K15" s="306"/>
      <c r="L15" s="306"/>
      <c r="M15" s="307"/>
      <c r="N15" s="313"/>
      <c r="O15" s="313"/>
      <c r="P15" s="306"/>
      <c r="Q15" s="306"/>
    </row>
    <row r="16" spans="1:17" ht="14.25" customHeight="1">
      <c r="A16" s="248" t="s">
        <v>75</v>
      </c>
      <c r="B16" s="265">
        <v>238</v>
      </c>
      <c r="C16" s="265">
        <v>569</v>
      </c>
      <c r="D16" s="267">
        <v>41.8</v>
      </c>
      <c r="E16" s="265">
        <v>51</v>
      </c>
      <c r="F16" s="265">
        <v>30</v>
      </c>
      <c r="G16" s="267">
        <v>170</v>
      </c>
      <c r="H16" s="266"/>
      <c r="I16" s="313"/>
      <c r="J16" s="313"/>
      <c r="K16" s="306"/>
      <c r="L16" s="306"/>
      <c r="M16" s="307"/>
      <c r="N16" s="313"/>
      <c r="O16" s="313"/>
      <c r="P16" s="306"/>
      <c r="Q16" s="306"/>
    </row>
    <row r="17" spans="1:17" ht="14.25" customHeight="1">
      <c r="A17" s="248" t="s">
        <v>76</v>
      </c>
      <c r="B17" s="265" t="s">
        <v>118</v>
      </c>
      <c r="C17" s="265">
        <v>2</v>
      </c>
      <c r="D17" s="267" t="s">
        <v>118</v>
      </c>
      <c r="E17" s="265" t="s">
        <v>118</v>
      </c>
      <c r="F17" s="265" t="s">
        <v>118</v>
      </c>
      <c r="G17" s="267" t="s">
        <v>118</v>
      </c>
      <c r="H17" s="266"/>
      <c r="I17" s="313"/>
      <c r="J17" s="313"/>
      <c r="K17" s="306"/>
      <c r="L17" s="306"/>
      <c r="M17" s="307"/>
      <c r="N17" s="313"/>
      <c r="O17" s="313"/>
      <c r="P17" s="306"/>
      <c r="Q17" s="306"/>
    </row>
    <row r="18" spans="1:17" ht="14.25" customHeight="1">
      <c r="A18" s="248" t="s">
        <v>77</v>
      </c>
      <c r="B18" s="265">
        <v>2</v>
      </c>
      <c r="C18" s="265">
        <v>3</v>
      </c>
      <c r="D18" s="267">
        <v>66.7</v>
      </c>
      <c r="E18" s="265">
        <v>9</v>
      </c>
      <c r="F18" s="265">
        <v>69</v>
      </c>
      <c r="G18" s="267">
        <v>13</v>
      </c>
      <c r="H18" s="266"/>
      <c r="I18" s="313"/>
      <c r="J18" s="313"/>
      <c r="K18" s="306"/>
      <c r="L18" s="306"/>
      <c r="M18" s="307"/>
      <c r="N18" s="313"/>
      <c r="O18" s="313"/>
      <c r="P18" s="306"/>
      <c r="Q18" s="306"/>
    </row>
    <row r="19" spans="1:17" ht="14.25" customHeight="1">
      <c r="A19" s="248" t="s">
        <v>78</v>
      </c>
      <c r="B19" s="265">
        <v>337</v>
      </c>
      <c r="C19" s="265">
        <v>234</v>
      </c>
      <c r="D19" s="267">
        <v>144</v>
      </c>
      <c r="E19" s="265">
        <v>58</v>
      </c>
      <c r="F19" s="265">
        <v>44</v>
      </c>
      <c r="G19" s="267">
        <v>131.80000000000001</v>
      </c>
      <c r="H19" s="266"/>
      <c r="I19" s="313"/>
      <c r="J19" s="313"/>
      <c r="K19" s="306"/>
      <c r="L19" s="306"/>
      <c r="M19" s="307"/>
      <c r="N19" s="313"/>
      <c r="O19" s="313"/>
      <c r="P19" s="306"/>
      <c r="Q19" s="306"/>
    </row>
    <row r="20" spans="1:17" ht="14.25" customHeight="1">
      <c r="A20" s="248" t="s">
        <v>79</v>
      </c>
      <c r="B20" s="265">
        <v>328</v>
      </c>
      <c r="C20" s="265">
        <v>261</v>
      </c>
      <c r="D20" s="267">
        <v>125.7</v>
      </c>
      <c r="E20" s="265">
        <v>28</v>
      </c>
      <c r="F20" s="265">
        <v>11</v>
      </c>
      <c r="G20" s="267">
        <v>254.5</v>
      </c>
      <c r="H20" s="266"/>
      <c r="I20" s="313"/>
      <c r="J20" s="313"/>
      <c r="K20" s="306"/>
      <c r="L20" s="306"/>
      <c r="M20" s="307"/>
      <c r="N20" s="313"/>
      <c r="O20" s="313"/>
      <c r="P20" s="306"/>
      <c r="Q20" s="306"/>
    </row>
    <row r="21" spans="1:17" ht="14.25" customHeight="1">
      <c r="A21" s="248" t="s">
        <v>119</v>
      </c>
      <c r="B21" s="265">
        <v>61</v>
      </c>
      <c r="C21" s="265">
        <v>30</v>
      </c>
      <c r="D21" s="267">
        <v>203.3</v>
      </c>
      <c r="E21" s="265">
        <v>175</v>
      </c>
      <c r="F21" s="265">
        <v>190</v>
      </c>
      <c r="G21" s="267">
        <v>92.1</v>
      </c>
      <c r="H21" s="266"/>
      <c r="I21" s="313"/>
      <c r="J21" s="313"/>
      <c r="K21" s="306"/>
      <c r="L21" s="306"/>
      <c r="M21" s="307"/>
      <c r="N21" s="313"/>
      <c r="O21" s="313"/>
      <c r="P21" s="306"/>
      <c r="Q21" s="306"/>
    </row>
    <row r="22" spans="1:17" ht="14.25" customHeight="1">
      <c r="A22" s="248" t="s">
        <v>81</v>
      </c>
      <c r="B22" s="265" t="s">
        <v>118</v>
      </c>
      <c r="C22" s="268" t="s">
        <v>118</v>
      </c>
      <c r="D22" s="267" t="s">
        <v>118</v>
      </c>
      <c r="E22" s="265" t="s">
        <v>118</v>
      </c>
      <c r="F22" s="265">
        <v>10</v>
      </c>
      <c r="G22" s="267" t="s">
        <v>118</v>
      </c>
      <c r="H22" s="266"/>
      <c r="I22" s="313"/>
      <c r="J22" s="307"/>
      <c r="K22" s="307"/>
      <c r="L22" s="306"/>
      <c r="M22" s="307"/>
      <c r="N22" s="313"/>
      <c r="O22" s="313"/>
      <c r="P22" s="306"/>
      <c r="Q22" s="306"/>
    </row>
    <row r="23" spans="1:17" ht="14.25" customHeight="1">
      <c r="A23" s="256" t="s">
        <v>82</v>
      </c>
      <c r="B23" s="269">
        <v>57</v>
      </c>
      <c r="C23" s="269">
        <v>58</v>
      </c>
      <c r="D23" s="267">
        <v>98.3</v>
      </c>
      <c r="E23" s="269">
        <v>14</v>
      </c>
      <c r="F23" s="269">
        <v>4</v>
      </c>
      <c r="G23" s="267">
        <v>350</v>
      </c>
      <c r="H23" s="266"/>
      <c r="I23" s="313"/>
      <c r="J23" s="313"/>
      <c r="K23" s="306"/>
      <c r="L23" s="306"/>
      <c r="M23" s="307"/>
      <c r="N23" s="313"/>
      <c r="O23" s="313"/>
      <c r="P23" s="306"/>
      <c r="Q23" s="306"/>
    </row>
    <row r="24" spans="1:17">
      <c r="A24" s="252" t="s">
        <v>85</v>
      </c>
      <c r="B24" s="270" t="s">
        <v>118</v>
      </c>
      <c r="C24" s="270" t="s">
        <v>118</v>
      </c>
      <c r="D24" s="271" t="s">
        <v>118</v>
      </c>
      <c r="E24" s="272">
        <v>8</v>
      </c>
      <c r="F24" s="272" t="s">
        <v>118</v>
      </c>
      <c r="G24" s="271" t="s">
        <v>118</v>
      </c>
      <c r="I24" s="307"/>
      <c r="J24" s="313"/>
      <c r="K24" s="307"/>
      <c r="L24" s="307"/>
      <c r="M24" s="307"/>
      <c r="N24" s="313"/>
      <c r="O24" s="313"/>
      <c r="P24" s="306"/>
      <c r="Q24" s="306"/>
    </row>
    <row r="25" spans="1:17">
      <c r="D25" s="188"/>
    </row>
    <row r="26" spans="1:17">
      <c r="A26" s="152"/>
      <c r="B26" s="149"/>
      <c r="C26" s="149"/>
      <c r="D26" s="149"/>
      <c r="F26" s="483" t="s">
        <v>139</v>
      </c>
      <c r="G26" s="483"/>
    </row>
    <row r="27" spans="1:17" ht="13.5" customHeight="1">
      <c r="A27" s="486"/>
      <c r="B27" s="492" t="s">
        <v>50</v>
      </c>
      <c r="C27" s="492"/>
      <c r="D27" s="493"/>
      <c r="E27" s="493" t="s">
        <v>49</v>
      </c>
      <c r="F27" s="494"/>
      <c r="G27" s="494"/>
    </row>
    <row r="28" spans="1:17" ht="13.5" customHeight="1">
      <c r="A28" s="486"/>
      <c r="B28" s="492" t="s">
        <v>107</v>
      </c>
      <c r="C28" s="492"/>
      <c r="D28" s="493"/>
      <c r="E28" s="495" t="s">
        <v>107</v>
      </c>
      <c r="F28" s="496"/>
      <c r="G28" s="496"/>
    </row>
    <row r="29" spans="1:17" ht="33.75">
      <c r="A29" s="486"/>
      <c r="B29" s="346" t="s">
        <v>156</v>
      </c>
      <c r="C29" s="346" t="s">
        <v>113</v>
      </c>
      <c r="D29" s="346" t="s">
        <v>159</v>
      </c>
      <c r="E29" s="346" t="s">
        <v>156</v>
      </c>
      <c r="F29" s="346" t="s">
        <v>113</v>
      </c>
      <c r="G29" s="348" t="s">
        <v>159</v>
      </c>
    </row>
    <row r="30" spans="1:17">
      <c r="A30" s="291" t="s">
        <v>65</v>
      </c>
      <c r="B30" s="314">
        <v>31</v>
      </c>
      <c r="C30" s="314">
        <v>97</v>
      </c>
      <c r="D30" s="376">
        <v>32</v>
      </c>
      <c r="E30" s="377">
        <v>3732</v>
      </c>
      <c r="F30" s="377">
        <v>4288</v>
      </c>
      <c r="G30" s="376">
        <v>87</v>
      </c>
      <c r="H30" s="266"/>
      <c r="I30" s="313"/>
      <c r="J30" s="313"/>
      <c r="K30" s="306"/>
      <c r="L30" s="306"/>
      <c r="M30" s="307"/>
      <c r="N30" s="313"/>
      <c r="O30" s="313"/>
      <c r="P30" s="306"/>
      <c r="Q30" s="306"/>
    </row>
    <row r="31" spans="1:17">
      <c r="A31" s="248" t="s">
        <v>67</v>
      </c>
      <c r="B31" s="315" t="s">
        <v>118</v>
      </c>
      <c r="C31" s="265" t="s">
        <v>118</v>
      </c>
      <c r="D31" s="267" t="s">
        <v>118</v>
      </c>
      <c r="E31" s="269">
        <v>32</v>
      </c>
      <c r="F31" s="269">
        <v>104</v>
      </c>
      <c r="G31" s="267">
        <v>30.8</v>
      </c>
      <c r="H31" s="266"/>
      <c r="I31" s="313"/>
      <c r="J31" s="313"/>
      <c r="K31" s="306"/>
      <c r="L31" s="306"/>
      <c r="M31" s="307"/>
      <c r="N31" s="313"/>
      <c r="O31" s="313"/>
      <c r="P31" s="306"/>
      <c r="Q31" s="306"/>
    </row>
    <row r="32" spans="1:17">
      <c r="A32" s="248" t="s">
        <v>68</v>
      </c>
      <c r="B32" s="269" t="s">
        <v>118</v>
      </c>
      <c r="C32" s="265">
        <v>2</v>
      </c>
      <c r="D32" s="267" t="s">
        <v>118</v>
      </c>
      <c r="E32" s="315" t="s">
        <v>118</v>
      </c>
      <c r="F32" s="315" t="s">
        <v>118</v>
      </c>
      <c r="G32" s="267" t="s">
        <v>118</v>
      </c>
      <c r="H32" s="273"/>
      <c r="I32" s="313"/>
      <c r="J32" s="313"/>
      <c r="K32" s="306"/>
      <c r="L32" s="306"/>
      <c r="M32" s="307"/>
      <c r="N32" s="307"/>
      <c r="O32" s="307"/>
      <c r="P32" s="307"/>
      <c r="Q32" s="307"/>
    </row>
    <row r="33" spans="1:17">
      <c r="A33" s="248" t="s">
        <v>69</v>
      </c>
      <c r="B33" s="269">
        <v>14</v>
      </c>
      <c r="C33" s="265">
        <v>11</v>
      </c>
      <c r="D33" s="267">
        <v>127.3</v>
      </c>
      <c r="E33" s="269" t="s">
        <v>118</v>
      </c>
      <c r="F33" s="269">
        <v>1461</v>
      </c>
      <c r="G33" s="267" t="s">
        <v>118</v>
      </c>
      <c r="H33" s="266"/>
      <c r="I33" s="313"/>
      <c r="J33" s="313"/>
      <c r="K33" s="306"/>
      <c r="L33" s="306"/>
      <c r="M33" s="307"/>
      <c r="N33" s="313"/>
      <c r="O33" s="313"/>
      <c r="P33" s="306"/>
      <c r="Q33" s="306"/>
    </row>
    <row r="34" spans="1:17">
      <c r="A34" s="248" t="s">
        <v>70</v>
      </c>
      <c r="B34" s="269">
        <v>2</v>
      </c>
      <c r="C34" s="265">
        <v>4</v>
      </c>
      <c r="D34" s="267">
        <v>50</v>
      </c>
      <c r="E34" s="269" t="s">
        <v>118</v>
      </c>
      <c r="F34" s="315">
        <v>5</v>
      </c>
      <c r="G34" s="267" t="s">
        <v>118</v>
      </c>
      <c r="H34" s="273"/>
      <c r="I34" s="313"/>
      <c r="J34" s="313"/>
      <c r="K34" s="306"/>
      <c r="L34" s="306"/>
      <c r="M34" s="307"/>
      <c r="N34" s="313"/>
      <c r="O34" s="307"/>
      <c r="P34" s="307"/>
      <c r="Q34" s="306"/>
    </row>
    <row r="35" spans="1:17">
      <c r="A35" s="248" t="s">
        <v>71</v>
      </c>
      <c r="B35" s="315" t="s">
        <v>118</v>
      </c>
      <c r="C35" s="265" t="s">
        <v>118</v>
      </c>
      <c r="D35" s="267" t="s">
        <v>118</v>
      </c>
      <c r="E35" s="269">
        <v>4</v>
      </c>
      <c r="F35" s="269">
        <v>2</v>
      </c>
      <c r="G35" s="267">
        <v>200</v>
      </c>
      <c r="H35" s="266"/>
      <c r="I35" s="313"/>
      <c r="J35" s="313"/>
      <c r="K35" s="306"/>
      <c r="L35" s="306"/>
      <c r="M35" s="307"/>
      <c r="N35" s="313"/>
      <c r="O35" s="313"/>
      <c r="P35" s="306"/>
      <c r="Q35" s="306"/>
    </row>
    <row r="36" spans="1:17">
      <c r="A36" s="248" t="s">
        <v>72</v>
      </c>
      <c r="B36" s="269">
        <v>6</v>
      </c>
      <c r="C36" s="265">
        <v>22</v>
      </c>
      <c r="D36" s="267">
        <v>27.3</v>
      </c>
      <c r="E36" s="315" t="s">
        <v>118</v>
      </c>
      <c r="F36" s="269" t="s">
        <v>118</v>
      </c>
      <c r="G36" s="267" t="s">
        <v>118</v>
      </c>
      <c r="H36" s="266"/>
      <c r="I36" s="313"/>
      <c r="J36" s="313"/>
      <c r="K36" s="306"/>
      <c r="L36" s="306"/>
      <c r="M36" s="307"/>
      <c r="N36" s="313"/>
      <c r="O36" s="313"/>
      <c r="P36" s="306"/>
      <c r="Q36" s="306"/>
    </row>
    <row r="37" spans="1:17">
      <c r="A37" s="248" t="s">
        <v>73</v>
      </c>
      <c r="B37" s="269" t="s">
        <v>118</v>
      </c>
      <c r="C37" s="265">
        <v>36</v>
      </c>
      <c r="D37" s="267" t="s">
        <v>118</v>
      </c>
      <c r="E37" s="269">
        <v>415</v>
      </c>
      <c r="F37" s="269">
        <v>354</v>
      </c>
      <c r="G37" s="267">
        <v>117.2</v>
      </c>
      <c r="H37" s="266"/>
      <c r="I37" s="313"/>
      <c r="J37" s="313"/>
      <c r="K37" s="306"/>
      <c r="L37" s="306"/>
      <c r="M37" s="307"/>
      <c r="N37" s="313"/>
      <c r="O37" s="313"/>
      <c r="P37" s="306"/>
      <c r="Q37" s="306"/>
    </row>
    <row r="38" spans="1:17">
      <c r="A38" s="248" t="s">
        <v>74</v>
      </c>
      <c r="B38" s="315" t="s">
        <v>118</v>
      </c>
      <c r="C38" s="268" t="s">
        <v>118</v>
      </c>
      <c r="D38" s="267" t="s">
        <v>118</v>
      </c>
      <c r="E38" s="269">
        <v>851</v>
      </c>
      <c r="F38" s="269">
        <v>1058</v>
      </c>
      <c r="G38" s="267">
        <v>80.400000000000006</v>
      </c>
      <c r="H38" s="266"/>
      <c r="I38" s="313"/>
      <c r="J38" s="313"/>
      <c r="K38" s="306"/>
      <c r="L38" s="306"/>
      <c r="M38" s="307"/>
      <c r="N38" s="313"/>
      <c r="O38" s="313"/>
      <c r="P38" s="306"/>
      <c r="Q38" s="306"/>
    </row>
    <row r="39" spans="1:17">
      <c r="A39" s="248" t="s">
        <v>75</v>
      </c>
      <c r="B39" s="315" t="s">
        <v>118</v>
      </c>
      <c r="C39" s="268" t="s">
        <v>118</v>
      </c>
      <c r="D39" s="267" t="s">
        <v>118</v>
      </c>
      <c r="E39" s="269">
        <v>179</v>
      </c>
      <c r="F39" s="269">
        <v>158</v>
      </c>
      <c r="G39" s="267">
        <v>113.3</v>
      </c>
      <c r="H39" s="266"/>
      <c r="I39" s="313"/>
      <c r="J39" s="313"/>
      <c r="K39" s="306"/>
      <c r="L39" s="306"/>
      <c r="M39" s="307"/>
      <c r="N39" s="313"/>
      <c r="O39" s="313"/>
      <c r="P39" s="306"/>
      <c r="Q39" s="306"/>
    </row>
    <row r="40" spans="1:17">
      <c r="A40" s="248" t="s">
        <v>77</v>
      </c>
      <c r="B40" s="269" t="s">
        <v>118</v>
      </c>
      <c r="C40" s="265">
        <v>16</v>
      </c>
      <c r="D40" s="267" t="s">
        <v>118</v>
      </c>
      <c r="E40" s="315" t="s">
        <v>118</v>
      </c>
      <c r="F40" s="315" t="s">
        <v>118</v>
      </c>
      <c r="G40" s="267" t="s">
        <v>118</v>
      </c>
      <c r="H40" s="273"/>
      <c r="I40" s="313"/>
      <c r="J40" s="313"/>
      <c r="K40" s="306"/>
      <c r="L40" s="306"/>
      <c r="M40" s="307"/>
      <c r="N40" s="307"/>
      <c r="O40" s="307"/>
      <c r="P40" s="307"/>
      <c r="Q40" s="307"/>
    </row>
    <row r="41" spans="1:17">
      <c r="A41" s="248" t="s">
        <v>78</v>
      </c>
      <c r="B41" s="269">
        <v>4</v>
      </c>
      <c r="C41" s="265" t="s">
        <v>118</v>
      </c>
      <c r="D41" s="267" t="s">
        <v>118</v>
      </c>
      <c r="E41" s="315" t="s">
        <v>118</v>
      </c>
      <c r="F41" s="315" t="s">
        <v>118</v>
      </c>
      <c r="G41" s="267" t="s">
        <v>118</v>
      </c>
      <c r="H41" s="273"/>
      <c r="I41" s="313"/>
      <c r="J41" s="313"/>
      <c r="K41" s="306"/>
      <c r="L41" s="306"/>
      <c r="M41" s="307"/>
      <c r="N41" s="307"/>
      <c r="O41" s="307"/>
      <c r="P41" s="307"/>
      <c r="Q41" s="307"/>
    </row>
    <row r="42" spans="1:17">
      <c r="A42" s="248" t="s">
        <v>79</v>
      </c>
      <c r="B42" s="315" t="s">
        <v>118</v>
      </c>
      <c r="C42" s="268">
        <v>3</v>
      </c>
      <c r="D42" s="267" t="s">
        <v>118</v>
      </c>
      <c r="E42" s="269">
        <v>2199</v>
      </c>
      <c r="F42" s="315">
        <v>1025</v>
      </c>
      <c r="G42" s="267">
        <v>214.5</v>
      </c>
      <c r="H42" s="266"/>
      <c r="I42" s="313"/>
      <c r="J42" s="313"/>
      <c r="K42" s="306"/>
      <c r="L42" s="306"/>
      <c r="M42" s="307"/>
      <c r="N42" s="313"/>
      <c r="O42" s="313"/>
      <c r="P42" s="306"/>
      <c r="Q42" s="306"/>
    </row>
    <row r="43" spans="1:17">
      <c r="A43" s="256" t="s">
        <v>119</v>
      </c>
      <c r="B43" s="269">
        <v>1</v>
      </c>
      <c r="C43" s="315">
        <v>3</v>
      </c>
      <c r="D43" s="267">
        <v>33.299999999999997</v>
      </c>
      <c r="E43" s="269" t="s">
        <v>118</v>
      </c>
      <c r="F43" s="269" t="s">
        <v>118</v>
      </c>
      <c r="G43" s="267" t="s">
        <v>118</v>
      </c>
      <c r="H43" s="266"/>
      <c r="I43" s="313"/>
      <c r="J43" s="313"/>
      <c r="K43" s="306"/>
      <c r="L43" s="306"/>
      <c r="M43" s="307"/>
      <c r="N43" s="313"/>
      <c r="O43" s="313"/>
      <c r="P43" s="306"/>
      <c r="Q43" s="306"/>
    </row>
    <row r="44" spans="1:17">
      <c r="A44" s="252" t="s">
        <v>82</v>
      </c>
      <c r="B44" s="272">
        <v>4</v>
      </c>
      <c r="C44" s="272" t="s">
        <v>118</v>
      </c>
      <c r="D44" s="271" t="s">
        <v>118</v>
      </c>
      <c r="E44" s="270">
        <v>52</v>
      </c>
      <c r="F44" s="270">
        <v>121</v>
      </c>
      <c r="G44" s="271">
        <v>43</v>
      </c>
      <c r="H44" s="273"/>
      <c r="I44" s="313"/>
      <c r="J44" s="313"/>
      <c r="K44" s="306"/>
      <c r="L44" s="306"/>
      <c r="M44" s="307"/>
      <c r="N44" s="307"/>
      <c r="O44" s="307"/>
      <c r="P44" s="307"/>
      <c r="Q44" s="307"/>
    </row>
    <row r="45" spans="1:17">
      <c r="B45" s="53"/>
    </row>
    <row r="46" spans="1:17">
      <c r="A46" s="153"/>
      <c r="B46" s="154"/>
      <c r="C46" s="154"/>
      <c r="D46" s="154"/>
      <c r="F46" s="483" t="s">
        <v>139</v>
      </c>
      <c r="G46" s="483"/>
    </row>
    <row r="47" spans="1:17" ht="18.75" customHeight="1">
      <c r="A47" s="486"/>
      <c r="B47" s="492" t="s">
        <v>48</v>
      </c>
      <c r="C47" s="492"/>
      <c r="D47" s="493"/>
      <c r="E47" s="493" t="s">
        <v>47</v>
      </c>
      <c r="F47" s="494"/>
      <c r="G47" s="494"/>
    </row>
    <row r="48" spans="1:17" ht="16.5" customHeight="1">
      <c r="A48" s="486"/>
      <c r="B48" s="492" t="s">
        <v>107</v>
      </c>
      <c r="C48" s="492"/>
      <c r="D48" s="493"/>
      <c r="E48" s="495" t="s">
        <v>107</v>
      </c>
      <c r="F48" s="496"/>
      <c r="G48" s="496"/>
    </row>
    <row r="49" spans="1:17" ht="33.75">
      <c r="A49" s="486"/>
      <c r="B49" s="346" t="s">
        <v>156</v>
      </c>
      <c r="C49" s="346" t="s">
        <v>113</v>
      </c>
      <c r="D49" s="346" t="s">
        <v>159</v>
      </c>
      <c r="E49" s="346" t="s">
        <v>156</v>
      </c>
      <c r="F49" s="346" t="s">
        <v>113</v>
      </c>
      <c r="G49" s="348" t="s">
        <v>159</v>
      </c>
    </row>
    <row r="50" spans="1:17">
      <c r="A50" s="291" t="s">
        <v>65</v>
      </c>
      <c r="B50" s="265">
        <v>374</v>
      </c>
      <c r="C50" s="265">
        <v>372</v>
      </c>
      <c r="D50" s="267">
        <v>100.5</v>
      </c>
      <c r="E50" s="265">
        <v>23</v>
      </c>
      <c r="F50" s="265">
        <v>33</v>
      </c>
      <c r="G50" s="312">
        <v>69.7</v>
      </c>
      <c r="H50" s="266"/>
      <c r="I50" s="313"/>
      <c r="J50" s="313"/>
      <c r="K50" s="306"/>
      <c r="L50" s="306"/>
      <c r="M50" s="307"/>
      <c r="N50" s="313"/>
      <c r="O50" s="313"/>
      <c r="P50" s="306"/>
      <c r="Q50" s="306"/>
    </row>
    <row r="51" spans="1:17">
      <c r="A51" s="248" t="s">
        <v>66</v>
      </c>
      <c r="B51" s="265">
        <v>8</v>
      </c>
      <c r="C51" s="265">
        <v>11</v>
      </c>
      <c r="D51" s="267">
        <v>72.7</v>
      </c>
      <c r="E51" s="268" t="s">
        <v>118</v>
      </c>
      <c r="F51" s="268" t="s">
        <v>118</v>
      </c>
      <c r="G51" s="267" t="s">
        <v>118</v>
      </c>
      <c r="H51" s="273"/>
      <c r="I51" s="313"/>
      <c r="J51" s="313"/>
      <c r="K51" s="306"/>
      <c r="L51" s="306"/>
      <c r="M51" s="307"/>
      <c r="N51" s="307"/>
      <c r="O51" s="307"/>
      <c r="P51" s="307"/>
      <c r="Q51" s="307"/>
    </row>
    <row r="52" spans="1:17">
      <c r="A52" s="248" t="s">
        <v>67</v>
      </c>
      <c r="B52" s="265">
        <v>83</v>
      </c>
      <c r="C52" s="265">
        <v>117</v>
      </c>
      <c r="D52" s="267">
        <v>70.900000000000006</v>
      </c>
      <c r="E52" s="268" t="s">
        <v>118</v>
      </c>
      <c r="F52" s="268" t="s">
        <v>118</v>
      </c>
      <c r="G52" s="267" t="s">
        <v>118</v>
      </c>
      <c r="H52" s="273"/>
      <c r="I52" s="313"/>
      <c r="J52" s="313"/>
      <c r="K52" s="306"/>
      <c r="L52" s="306"/>
      <c r="M52" s="307"/>
      <c r="N52" s="307"/>
      <c r="O52" s="307"/>
      <c r="P52" s="307"/>
      <c r="Q52" s="307"/>
    </row>
    <row r="53" spans="1:17">
      <c r="A53" s="248" t="s">
        <v>68</v>
      </c>
      <c r="B53" s="265">
        <v>103</v>
      </c>
      <c r="C53" s="265">
        <v>19</v>
      </c>
      <c r="D53" s="267">
        <v>542.1</v>
      </c>
      <c r="E53" s="265" t="s">
        <v>118</v>
      </c>
      <c r="F53" s="268" t="s">
        <v>118</v>
      </c>
      <c r="G53" s="267" t="s">
        <v>118</v>
      </c>
      <c r="H53" s="273"/>
      <c r="I53" s="313"/>
      <c r="J53" s="313"/>
      <c r="K53" s="306"/>
      <c r="L53" s="306"/>
      <c r="M53" s="307"/>
      <c r="N53" s="313"/>
      <c r="O53" s="307"/>
      <c r="P53" s="307"/>
      <c r="Q53" s="306"/>
    </row>
    <row r="54" spans="1:17">
      <c r="A54" s="248" t="s">
        <v>69</v>
      </c>
      <c r="B54" s="265">
        <v>16</v>
      </c>
      <c r="C54" s="265">
        <v>24</v>
      </c>
      <c r="D54" s="267">
        <v>66.7</v>
      </c>
      <c r="E54" s="265">
        <v>1</v>
      </c>
      <c r="F54" s="265">
        <v>1</v>
      </c>
      <c r="G54" s="267">
        <v>100</v>
      </c>
      <c r="H54" s="266"/>
      <c r="I54" s="313"/>
      <c r="J54" s="313"/>
      <c r="K54" s="306"/>
      <c r="L54" s="306"/>
      <c r="M54" s="307"/>
      <c r="N54" s="313"/>
      <c r="O54" s="313"/>
      <c r="P54" s="306"/>
      <c r="Q54" s="306"/>
    </row>
    <row r="55" spans="1:17">
      <c r="A55" s="248" t="s">
        <v>70</v>
      </c>
      <c r="B55" s="265">
        <v>4</v>
      </c>
      <c r="C55" s="265">
        <v>2</v>
      </c>
      <c r="D55" s="267">
        <v>200</v>
      </c>
      <c r="E55" s="265">
        <v>12</v>
      </c>
      <c r="F55" s="265">
        <v>4</v>
      </c>
      <c r="G55" s="267">
        <v>300</v>
      </c>
      <c r="H55" s="266"/>
      <c r="I55" s="313"/>
      <c r="J55" s="313"/>
      <c r="K55" s="306"/>
      <c r="L55" s="306"/>
      <c r="M55" s="307"/>
      <c r="N55" s="313"/>
      <c r="O55" s="313"/>
      <c r="P55" s="306"/>
      <c r="Q55" s="306"/>
    </row>
    <row r="56" spans="1:17">
      <c r="A56" s="248" t="s">
        <v>71</v>
      </c>
      <c r="B56" s="265">
        <v>14</v>
      </c>
      <c r="C56" s="265">
        <v>10</v>
      </c>
      <c r="D56" s="267">
        <v>140</v>
      </c>
      <c r="E56" s="268" t="s">
        <v>118</v>
      </c>
      <c r="F56" s="268" t="s">
        <v>118</v>
      </c>
      <c r="G56" s="267" t="s">
        <v>118</v>
      </c>
      <c r="H56" s="273"/>
      <c r="I56" s="313"/>
      <c r="J56" s="313"/>
      <c r="K56" s="306"/>
      <c r="L56" s="306"/>
      <c r="M56" s="307"/>
      <c r="N56" s="307"/>
      <c r="O56" s="307"/>
      <c r="P56" s="307"/>
      <c r="Q56" s="307"/>
    </row>
    <row r="57" spans="1:17">
      <c r="A57" s="248" t="s">
        <v>73</v>
      </c>
      <c r="B57" s="265">
        <v>1</v>
      </c>
      <c r="C57" s="265">
        <v>6</v>
      </c>
      <c r="D57" s="267">
        <v>16.7</v>
      </c>
      <c r="E57" s="268">
        <v>5</v>
      </c>
      <c r="F57" s="268" t="s">
        <v>118</v>
      </c>
      <c r="G57" s="267" t="s">
        <v>118</v>
      </c>
      <c r="H57" s="273"/>
      <c r="I57" s="313"/>
      <c r="J57" s="313"/>
      <c r="K57" s="306"/>
      <c r="L57" s="306"/>
      <c r="M57" s="307"/>
      <c r="N57" s="313"/>
      <c r="O57" s="313"/>
      <c r="P57" s="306"/>
      <c r="Q57" s="306"/>
    </row>
    <row r="58" spans="1:17" ht="13.5" customHeight="1">
      <c r="A58" s="248" t="s">
        <v>74</v>
      </c>
      <c r="B58" s="265">
        <v>28</v>
      </c>
      <c r="C58" s="265">
        <v>28</v>
      </c>
      <c r="D58" s="267">
        <v>100</v>
      </c>
      <c r="E58" s="268" t="s">
        <v>118</v>
      </c>
      <c r="F58" s="268" t="s">
        <v>118</v>
      </c>
      <c r="G58" s="267" t="s">
        <v>118</v>
      </c>
      <c r="H58" s="273"/>
      <c r="I58" s="313"/>
      <c r="J58" s="313"/>
      <c r="K58" s="306"/>
      <c r="L58" s="306"/>
      <c r="M58" s="307"/>
      <c r="N58" s="313"/>
      <c r="O58" s="313"/>
      <c r="P58" s="306"/>
      <c r="Q58" s="306"/>
    </row>
    <row r="59" spans="1:17">
      <c r="A59" s="248" t="s">
        <v>75</v>
      </c>
      <c r="B59" s="265">
        <v>38</v>
      </c>
      <c r="C59" s="265">
        <v>75</v>
      </c>
      <c r="D59" s="267">
        <v>50.7</v>
      </c>
      <c r="E59" s="268" t="s">
        <v>118</v>
      </c>
      <c r="F59" s="268" t="s">
        <v>118</v>
      </c>
      <c r="G59" s="267" t="s">
        <v>118</v>
      </c>
      <c r="H59" s="273"/>
      <c r="I59" s="313"/>
      <c r="J59" s="313"/>
      <c r="K59" s="306"/>
      <c r="L59" s="306"/>
      <c r="M59" s="307"/>
      <c r="N59" s="307"/>
      <c r="O59" s="307"/>
      <c r="P59" s="307"/>
      <c r="Q59" s="307"/>
    </row>
    <row r="60" spans="1:17">
      <c r="A60" s="248" t="s">
        <v>76</v>
      </c>
      <c r="B60" s="265" t="s">
        <v>118</v>
      </c>
      <c r="C60" s="265">
        <v>1</v>
      </c>
      <c r="D60" s="267" t="s">
        <v>118</v>
      </c>
      <c r="E60" s="268" t="s">
        <v>118</v>
      </c>
      <c r="F60" s="268" t="s">
        <v>118</v>
      </c>
      <c r="G60" s="267" t="s">
        <v>118</v>
      </c>
      <c r="H60" s="273"/>
      <c r="I60" s="313"/>
      <c r="J60" s="313"/>
      <c r="K60" s="306"/>
      <c r="L60" s="306"/>
      <c r="M60" s="307"/>
      <c r="N60" s="313"/>
      <c r="O60" s="313"/>
      <c r="P60" s="306"/>
      <c r="Q60" s="306"/>
    </row>
    <row r="61" spans="1:17">
      <c r="A61" s="248" t="s">
        <v>77</v>
      </c>
      <c r="B61" s="265">
        <v>3</v>
      </c>
      <c r="C61" s="265">
        <v>28</v>
      </c>
      <c r="D61" s="267">
        <v>10.7</v>
      </c>
      <c r="E61" s="268">
        <v>5</v>
      </c>
      <c r="F61" s="265">
        <v>19</v>
      </c>
      <c r="G61" s="267">
        <v>26.3</v>
      </c>
      <c r="H61" s="266"/>
      <c r="I61" s="313"/>
      <c r="J61" s="313"/>
      <c r="K61" s="306"/>
      <c r="L61" s="306"/>
      <c r="M61" s="307"/>
      <c r="N61" s="307"/>
      <c r="O61" s="313"/>
      <c r="P61" s="307"/>
      <c r="Q61" s="307"/>
    </row>
    <row r="62" spans="1:17">
      <c r="A62" s="248" t="s">
        <v>78</v>
      </c>
      <c r="B62" s="265">
        <v>17</v>
      </c>
      <c r="C62" s="265">
        <v>6</v>
      </c>
      <c r="D62" s="267">
        <v>283.3</v>
      </c>
      <c r="E62" s="265" t="s">
        <v>118</v>
      </c>
      <c r="F62" s="265" t="s">
        <v>118</v>
      </c>
      <c r="G62" s="267" t="s">
        <v>118</v>
      </c>
      <c r="H62" s="266"/>
      <c r="I62" s="313"/>
      <c r="J62" s="313"/>
      <c r="K62" s="306"/>
      <c r="L62" s="306"/>
      <c r="M62" s="307"/>
      <c r="N62" s="313"/>
      <c r="O62" s="313"/>
      <c r="P62" s="306"/>
      <c r="Q62" s="306"/>
    </row>
    <row r="63" spans="1:17">
      <c r="A63" s="248" t="s">
        <v>79</v>
      </c>
      <c r="B63" s="265">
        <v>43</v>
      </c>
      <c r="C63" s="265">
        <v>35</v>
      </c>
      <c r="D63" s="267">
        <v>122.9</v>
      </c>
      <c r="E63" s="268" t="s">
        <v>118</v>
      </c>
      <c r="F63" s="268" t="s">
        <v>118</v>
      </c>
      <c r="G63" s="267" t="s">
        <v>118</v>
      </c>
      <c r="H63" s="273"/>
      <c r="I63" s="313"/>
      <c r="J63" s="313"/>
      <c r="K63" s="306"/>
      <c r="L63" s="306"/>
      <c r="M63" s="307"/>
      <c r="N63" s="307"/>
      <c r="O63" s="307"/>
      <c r="P63" s="307"/>
      <c r="Q63" s="307"/>
    </row>
    <row r="64" spans="1:17">
      <c r="A64" s="248" t="s">
        <v>119</v>
      </c>
      <c r="B64" s="265">
        <v>1</v>
      </c>
      <c r="C64" s="265">
        <v>2</v>
      </c>
      <c r="D64" s="267">
        <v>50</v>
      </c>
      <c r="E64" s="268" t="s">
        <v>118</v>
      </c>
      <c r="F64" s="268">
        <v>9</v>
      </c>
      <c r="G64" s="267" t="s">
        <v>118</v>
      </c>
      <c r="H64" s="273"/>
      <c r="I64" s="313"/>
      <c r="J64" s="313"/>
      <c r="K64" s="306"/>
      <c r="L64" s="306"/>
      <c r="M64" s="307"/>
      <c r="N64" s="307"/>
      <c r="O64" s="307"/>
      <c r="P64" s="307"/>
      <c r="Q64" s="307"/>
    </row>
    <row r="65" spans="1:17">
      <c r="A65" s="256" t="s">
        <v>81</v>
      </c>
      <c r="B65" s="269">
        <v>1</v>
      </c>
      <c r="C65" s="269" t="s">
        <v>118</v>
      </c>
      <c r="D65" s="267" t="s">
        <v>118</v>
      </c>
      <c r="E65" s="269" t="s">
        <v>118</v>
      </c>
      <c r="F65" s="269" t="s">
        <v>118</v>
      </c>
      <c r="G65" s="267" t="s">
        <v>118</v>
      </c>
      <c r="H65" s="266"/>
      <c r="I65" s="313"/>
      <c r="J65" s="313"/>
      <c r="K65" s="306"/>
      <c r="L65" s="306"/>
      <c r="M65" s="307"/>
      <c r="N65" s="313"/>
      <c r="O65" s="313"/>
      <c r="P65" s="306"/>
      <c r="Q65" s="306"/>
    </row>
    <row r="66" spans="1:17">
      <c r="A66" s="252" t="s">
        <v>82</v>
      </c>
      <c r="B66" s="272">
        <v>14</v>
      </c>
      <c r="C66" s="272">
        <v>8</v>
      </c>
      <c r="D66" s="271">
        <v>175</v>
      </c>
      <c r="E66" s="270" t="s">
        <v>118</v>
      </c>
      <c r="F66" s="270" t="s">
        <v>118</v>
      </c>
      <c r="G66" s="271" t="s">
        <v>118</v>
      </c>
      <c r="H66" s="273"/>
      <c r="I66" s="313"/>
      <c r="J66" s="313"/>
      <c r="K66" s="306"/>
      <c r="L66" s="306"/>
      <c r="M66" s="307"/>
      <c r="N66" s="313"/>
      <c r="O66" s="307"/>
      <c r="P66" s="307"/>
      <c r="Q66" s="306"/>
    </row>
    <row r="67" spans="1:17">
      <c r="A67" s="168"/>
    </row>
  </sheetData>
  <mergeCells count="18">
    <mergeCell ref="B47:D47"/>
    <mergeCell ref="E47:G47"/>
    <mergeCell ref="E48:G48"/>
    <mergeCell ref="A47:A49"/>
    <mergeCell ref="B48:D48"/>
    <mergeCell ref="A1:G1"/>
    <mergeCell ref="A3:A5"/>
    <mergeCell ref="B4:D4"/>
    <mergeCell ref="B3:D3"/>
    <mergeCell ref="E3:G3"/>
    <mergeCell ref="E4:G4"/>
    <mergeCell ref="F26:G26"/>
    <mergeCell ref="F46:G46"/>
    <mergeCell ref="A27:A29"/>
    <mergeCell ref="B28:D28"/>
    <mergeCell ref="B27:D27"/>
    <mergeCell ref="E27:G27"/>
    <mergeCell ref="E28:G28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5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A38" sqref="A38"/>
    </sheetView>
  </sheetViews>
  <sheetFormatPr defaultRowHeight="14.25"/>
  <cols>
    <col min="1" max="1" width="20.28515625" style="296" customWidth="1"/>
    <col min="2" max="2" width="18.28515625" style="296" customWidth="1"/>
    <col min="3" max="3" width="14.140625" style="296" customWidth="1"/>
    <col min="4" max="4" width="11.5703125" style="296" customWidth="1"/>
    <col min="5" max="5" width="10.140625" style="296" customWidth="1"/>
    <col min="6" max="6" width="10.42578125" style="296" customWidth="1"/>
    <col min="7" max="7" width="9.85546875" style="296" customWidth="1"/>
    <col min="8" max="9" width="10.5703125" style="296" customWidth="1"/>
    <col min="10" max="10" width="9.140625" style="296" customWidth="1"/>
    <col min="11" max="11" width="10.7109375" style="296" customWidth="1"/>
    <col min="12" max="256" width="9.140625" style="296"/>
    <col min="257" max="257" width="20.28515625" style="296" customWidth="1"/>
    <col min="258" max="258" width="18.28515625" style="296" customWidth="1"/>
    <col min="259" max="259" width="14.140625" style="296" customWidth="1"/>
    <col min="260" max="260" width="11.5703125" style="296" customWidth="1"/>
    <col min="261" max="261" width="10.140625" style="296" customWidth="1"/>
    <col min="262" max="262" width="10.42578125" style="296" customWidth="1"/>
    <col min="263" max="263" width="9.85546875" style="296" customWidth="1"/>
    <col min="264" max="265" width="10.5703125" style="296" customWidth="1"/>
    <col min="266" max="266" width="9.140625" style="296" customWidth="1"/>
    <col min="267" max="267" width="10.7109375" style="296" customWidth="1"/>
    <col min="268" max="512" width="9.140625" style="296"/>
    <col min="513" max="513" width="20.28515625" style="296" customWidth="1"/>
    <col min="514" max="514" width="18.28515625" style="296" customWidth="1"/>
    <col min="515" max="515" width="14.140625" style="296" customWidth="1"/>
    <col min="516" max="516" width="11.5703125" style="296" customWidth="1"/>
    <col min="517" max="517" width="10.140625" style="296" customWidth="1"/>
    <col min="518" max="518" width="10.42578125" style="296" customWidth="1"/>
    <col min="519" max="519" width="9.85546875" style="296" customWidth="1"/>
    <col min="520" max="521" width="10.5703125" style="296" customWidth="1"/>
    <col min="522" max="522" width="9.140625" style="296" customWidth="1"/>
    <col min="523" max="523" width="10.7109375" style="296" customWidth="1"/>
    <col min="524" max="768" width="9.140625" style="296"/>
    <col min="769" max="769" width="20.28515625" style="296" customWidth="1"/>
    <col min="770" max="770" width="18.28515625" style="296" customWidth="1"/>
    <col min="771" max="771" width="14.140625" style="296" customWidth="1"/>
    <col min="772" max="772" width="11.5703125" style="296" customWidth="1"/>
    <col min="773" max="773" width="10.140625" style="296" customWidth="1"/>
    <col min="774" max="774" width="10.42578125" style="296" customWidth="1"/>
    <col min="775" max="775" width="9.85546875" style="296" customWidth="1"/>
    <col min="776" max="777" width="10.5703125" style="296" customWidth="1"/>
    <col min="778" max="778" width="9.140625" style="296" customWidth="1"/>
    <col min="779" max="779" width="10.7109375" style="296" customWidth="1"/>
    <col min="780" max="1024" width="9.140625" style="296"/>
    <col min="1025" max="1025" width="20.28515625" style="296" customWidth="1"/>
    <col min="1026" max="1026" width="18.28515625" style="296" customWidth="1"/>
    <col min="1027" max="1027" width="14.140625" style="296" customWidth="1"/>
    <col min="1028" max="1028" width="11.5703125" style="296" customWidth="1"/>
    <col min="1029" max="1029" width="10.140625" style="296" customWidth="1"/>
    <col min="1030" max="1030" width="10.42578125" style="296" customWidth="1"/>
    <col min="1031" max="1031" width="9.85546875" style="296" customWidth="1"/>
    <col min="1032" max="1033" width="10.5703125" style="296" customWidth="1"/>
    <col min="1034" max="1034" width="9.140625" style="296" customWidth="1"/>
    <col min="1035" max="1035" width="10.7109375" style="296" customWidth="1"/>
    <col min="1036" max="1280" width="9.140625" style="296"/>
    <col min="1281" max="1281" width="20.28515625" style="296" customWidth="1"/>
    <col min="1282" max="1282" width="18.28515625" style="296" customWidth="1"/>
    <col min="1283" max="1283" width="14.140625" style="296" customWidth="1"/>
    <col min="1284" max="1284" width="11.5703125" style="296" customWidth="1"/>
    <col min="1285" max="1285" width="10.140625" style="296" customWidth="1"/>
    <col min="1286" max="1286" width="10.42578125" style="296" customWidth="1"/>
    <col min="1287" max="1287" width="9.85546875" style="296" customWidth="1"/>
    <col min="1288" max="1289" width="10.5703125" style="296" customWidth="1"/>
    <col min="1290" max="1290" width="9.140625" style="296" customWidth="1"/>
    <col min="1291" max="1291" width="10.7109375" style="296" customWidth="1"/>
    <col min="1292" max="1536" width="9.140625" style="296"/>
    <col min="1537" max="1537" width="20.28515625" style="296" customWidth="1"/>
    <col min="1538" max="1538" width="18.28515625" style="296" customWidth="1"/>
    <col min="1539" max="1539" width="14.140625" style="296" customWidth="1"/>
    <col min="1540" max="1540" width="11.5703125" style="296" customWidth="1"/>
    <col min="1541" max="1541" width="10.140625" style="296" customWidth="1"/>
    <col min="1542" max="1542" width="10.42578125" style="296" customWidth="1"/>
    <col min="1543" max="1543" width="9.85546875" style="296" customWidth="1"/>
    <col min="1544" max="1545" width="10.5703125" style="296" customWidth="1"/>
    <col min="1546" max="1546" width="9.140625" style="296" customWidth="1"/>
    <col min="1547" max="1547" width="10.7109375" style="296" customWidth="1"/>
    <col min="1548" max="1792" width="9.140625" style="296"/>
    <col min="1793" max="1793" width="20.28515625" style="296" customWidth="1"/>
    <col min="1794" max="1794" width="18.28515625" style="296" customWidth="1"/>
    <col min="1795" max="1795" width="14.140625" style="296" customWidth="1"/>
    <col min="1796" max="1796" width="11.5703125" style="296" customWidth="1"/>
    <col min="1797" max="1797" width="10.140625" style="296" customWidth="1"/>
    <col min="1798" max="1798" width="10.42578125" style="296" customWidth="1"/>
    <col min="1799" max="1799" width="9.85546875" style="296" customWidth="1"/>
    <col min="1800" max="1801" width="10.5703125" style="296" customWidth="1"/>
    <col min="1802" max="1802" width="9.140625" style="296" customWidth="1"/>
    <col min="1803" max="1803" width="10.7109375" style="296" customWidth="1"/>
    <col min="1804" max="2048" width="9.140625" style="296"/>
    <col min="2049" max="2049" width="20.28515625" style="296" customWidth="1"/>
    <col min="2050" max="2050" width="18.28515625" style="296" customWidth="1"/>
    <col min="2051" max="2051" width="14.140625" style="296" customWidth="1"/>
    <col min="2052" max="2052" width="11.5703125" style="296" customWidth="1"/>
    <col min="2053" max="2053" width="10.140625" style="296" customWidth="1"/>
    <col min="2054" max="2054" width="10.42578125" style="296" customWidth="1"/>
    <col min="2055" max="2055" width="9.85546875" style="296" customWidth="1"/>
    <col min="2056" max="2057" width="10.5703125" style="296" customWidth="1"/>
    <col min="2058" max="2058" width="9.140625" style="296" customWidth="1"/>
    <col min="2059" max="2059" width="10.7109375" style="296" customWidth="1"/>
    <col min="2060" max="2304" width="9.140625" style="296"/>
    <col min="2305" max="2305" width="20.28515625" style="296" customWidth="1"/>
    <col min="2306" max="2306" width="18.28515625" style="296" customWidth="1"/>
    <col min="2307" max="2307" width="14.140625" style="296" customWidth="1"/>
    <col min="2308" max="2308" width="11.5703125" style="296" customWidth="1"/>
    <col min="2309" max="2309" width="10.140625" style="296" customWidth="1"/>
    <col min="2310" max="2310" width="10.42578125" style="296" customWidth="1"/>
    <col min="2311" max="2311" width="9.85546875" style="296" customWidth="1"/>
    <col min="2312" max="2313" width="10.5703125" style="296" customWidth="1"/>
    <col min="2314" max="2314" width="9.140625" style="296" customWidth="1"/>
    <col min="2315" max="2315" width="10.7109375" style="296" customWidth="1"/>
    <col min="2316" max="2560" width="9.140625" style="296"/>
    <col min="2561" max="2561" width="20.28515625" style="296" customWidth="1"/>
    <col min="2562" max="2562" width="18.28515625" style="296" customWidth="1"/>
    <col min="2563" max="2563" width="14.140625" style="296" customWidth="1"/>
    <col min="2564" max="2564" width="11.5703125" style="296" customWidth="1"/>
    <col min="2565" max="2565" width="10.140625" style="296" customWidth="1"/>
    <col min="2566" max="2566" width="10.42578125" style="296" customWidth="1"/>
    <col min="2567" max="2567" width="9.85546875" style="296" customWidth="1"/>
    <col min="2568" max="2569" width="10.5703125" style="296" customWidth="1"/>
    <col min="2570" max="2570" width="9.140625" style="296" customWidth="1"/>
    <col min="2571" max="2571" width="10.7109375" style="296" customWidth="1"/>
    <col min="2572" max="2816" width="9.140625" style="296"/>
    <col min="2817" max="2817" width="20.28515625" style="296" customWidth="1"/>
    <col min="2818" max="2818" width="18.28515625" style="296" customWidth="1"/>
    <col min="2819" max="2819" width="14.140625" style="296" customWidth="1"/>
    <col min="2820" max="2820" width="11.5703125" style="296" customWidth="1"/>
    <col min="2821" max="2821" width="10.140625" style="296" customWidth="1"/>
    <col min="2822" max="2822" width="10.42578125" style="296" customWidth="1"/>
    <col min="2823" max="2823" width="9.85546875" style="296" customWidth="1"/>
    <col min="2824" max="2825" width="10.5703125" style="296" customWidth="1"/>
    <col min="2826" max="2826" width="9.140625" style="296" customWidth="1"/>
    <col min="2827" max="2827" width="10.7109375" style="296" customWidth="1"/>
    <col min="2828" max="3072" width="9.140625" style="296"/>
    <col min="3073" max="3073" width="20.28515625" style="296" customWidth="1"/>
    <col min="3074" max="3074" width="18.28515625" style="296" customWidth="1"/>
    <col min="3075" max="3075" width="14.140625" style="296" customWidth="1"/>
    <col min="3076" max="3076" width="11.5703125" style="296" customWidth="1"/>
    <col min="3077" max="3077" width="10.140625" style="296" customWidth="1"/>
    <col min="3078" max="3078" width="10.42578125" style="296" customWidth="1"/>
    <col min="3079" max="3079" width="9.85546875" style="296" customWidth="1"/>
    <col min="3080" max="3081" width="10.5703125" style="296" customWidth="1"/>
    <col min="3082" max="3082" width="9.140625" style="296" customWidth="1"/>
    <col min="3083" max="3083" width="10.7109375" style="296" customWidth="1"/>
    <col min="3084" max="3328" width="9.140625" style="296"/>
    <col min="3329" max="3329" width="20.28515625" style="296" customWidth="1"/>
    <col min="3330" max="3330" width="18.28515625" style="296" customWidth="1"/>
    <col min="3331" max="3331" width="14.140625" style="296" customWidth="1"/>
    <col min="3332" max="3332" width="11.5703125" style="296" customWidth="1"/>
    <col min="3333" max="3333" width="10.140625" style="296" customWidth="1"/>
    <col min="3334" max="3334" width="10.42578125" style="296" customWidth="1"/>
    <col min="3335" max="3335" width="9.85546875" style="296" customWidth="1"/>
    <col min="3336" max="3337" width="10.5703125" style="296" customWidth="1"/>
    <col min="3338" max="3338" width="9.140625" style="296" customWidth="1"/>
    <col min="3339" max="3339" width="10.7109375" style="296" customWidth="1"/>
    <col min="3340" max="3584" width="9.140625" style="296"/>
    <col min="3585" max="3585" width="20.28515625" style="296" customWidth="1"/>
    <col min="3586" max="3586" width="18.28515625" style="296" customWidth="1"/>
    <col min="3587" max="3587" width="14.140625" style="296" customWidth="1"/>
    <col min="3588" max="3588" width="11.5703125" style="296" customWidth="1"/>
    <col min="3589" max="3589" width="10.140625" style="296" customWidth="1"/>
    <col min="3590" max="3590" width="10.42578125" style="296" customWidth="1"/>
    <col min="3591" max="3591" width="9.85546875" style="296" customWidth="1"/>
    <col min="3592" max="3593" width="10.5703125" style="296" customWidth="1"/>
    <col min="3594" max="3594" width="9.140625" style="296" customWidth="1"/>
    <col min="3595" max="3595" width="10.7109375" style="296" customWidth="1"/>
    <col min="3596" max="3840" width="9.140625" style="296"/>
    <col min="3841" max="3841" width="20.28515625" style="296" customWidth="1"/>
    <col min="3842" max="3842" width="18.28515625" style="296" customWidth="1"/>
    <col min="3843" max="3843" width="14.140625" style="296" customWidth="1"/>
    <col min="3844" max="3844" width="11.5703125" style="296" customWidth="1"/>
    <col min="3845" max="3845" width="10.140625" style="296" customWidth="1"/>
    <col min="3846" max="3846" width="10.42578125" style="296" customWidth="1"/>
    <col min="3847" max="3847" width="9.85546875" style="296" customWidth="1"/>
    <col min="3848" max="3849" width="10.5703125" style="296" customWidth="1"/>
    <col min="3850" max="3850" width="9.140625" style="296" customWidth="1"/>
    <col min="3851" max="3851" width="10.7109375" style="296" customWidth="1"/>
    <col min="3852" max="4096" width="9.140625" style="296"/>
    <col min="4097" max="4097" width="20.28515625" style="296" customWidth="1"/>
    <col min="4098" max="4098" width="18.28515625" style="296" customWidth="1"/>
    <col min="4099" max="4099" width="14.140625" style="296" customWidth="1"/>
    <col min="4100" max="4100" width="11.5703125" style="296" customWidth="1"/>
    <col min="4101" max="4101" width="10.140625" style="296" customWidth="1"/>
    <col min="4102" max="4102" width="10.42578125" style="296" customWidth="1"/>
    <col min="4103" max="4103" width="9.85546875" style="296" customWidth="1"/>
    <col min="4104" max="4105" width="10.5703125" style="296" customWidth="1"/>
    <col min="4106" max="4106" width="9.140625" style="296" customWidth="1"/>
    <col min="4107" max="4107" width="10.7109375" style="296" customWidth="1"/>
    <col min="4108" max="4352" width="9.140625" style="296"/>
    <col min="4353" max="4353" width="20.28515625" style="296" customWidth="1"/>
    <col min="4354" max="4354" width="18.28515625" style="296" customWidth="1"/>
    <col min="4355" max="4355" width="14.140625" style="296" customWidth="1"/>
    <col min="4356" max="4356" width="11.5703125" style="296" customWidth="1"/>
    <col min="4357" max="4357" width="10.140625" style="296" customWidth="1"/>
    <col min="4358" max="4358" width="10.42578125" style="296" customWidth="1"/>
    <col min="4359" max="4359" width="9.85546875" style="296" customWidth="1"/>
    <col min="4360" max="4361" width="10.5703125" style="296" customWidth="1"/>
    <col min="4362" max="4362" width="9.140625" style="296" customWidth="1"/>
    <col min="4363" max="4363" width="10.7109375" style="296" customWidth="1"/>
    <col min="4364" max="4608" width="9.140625" style="296"/>
    <col min="4609" max="4609" width="20.28515625" style="296" customWidth="1"/>
    <col min="4610" max="4610" width="18.28515625" style="296" customWidth="1"/>
    <col min="4611" max="4611" width="14.140625" style="296" customWidth="1"/>
    <col min="4612" max="4612" width="11.5703125" style="296" customWidth="1"/>
    <col min="4613" max="4613" width="10.140625" style="296" customWidth="1"/>
    <col min="4614" max="4614" width="10.42578125" style="296" customWidth="1"/>
    <col min="4615" max="4615" width="9.85546875" style="296" customWidth="1"/>
    <col min="4616" max="4617" width="10.5703125" style="296" customWidth="1"/>
    <col min="4618" max="4618" width="9.140625" style="296" customWidth="1"/>
    <col min="4619" max="4619" width="10.7109375" style="296" customWidth="1"/>
    <col min="4620" max="4864" width="9.140625" style="296"/>
    <col min="4865" max="4865" width="20.28515625" style="296" customWidth="1"/>
    <col min="4866" max="4866" width="18.28515625" style="296" customWidth="1"/>
    <col min="4867" max="4867" width="14.140625" style="296" customWidth="1"/>
    <col min="4868" max="4868" width="11.5703125" style="296" customWidth="1"/>
    <col min="4869" max="4869" width="10.140625" style="296" customWidth="1"/>
    <col min="4870" max="4870" width="10.42578125" style="296" customWidth="1"/>
    <col min="4871" max="4871" width="9.85546875" style="296" customWidth="1"/>
    <col min="4872" max="4873" width="10.5703125" style="296" customWidth="1"/>
    <col min="4874" max="4874" width="9.140625" style="296" customWidth="1"/>
    <col min="4875" max="4875" width="10.7109375" style="296" customWidth="1"/>
    <col min="4876" max="5120" width="9.140625" style="296"/>
    <col min="5121" max="5121" width="20.28515625" style="296" customWidth="1"/>
    <col min="5122" max="5122" width="18.28515625" style="296" customWidth="1"/>
    <col min="5123" max="5123" width="14.140625" style="296" customWidth="1"/>
    <col min="5124" max="5124" width="11.5703125" style="296" customWidth="1"/>
    <col min="5125" max="5125" width="10.140625" style="296" customWidth="1"/>
    <col min="5126" max="5126" width="10.42578125" style="296" customWidth="1"/>
    <col min="5127" max="5127" width="9.85546875" style="296" customWidth="1"/>
    <col min="5128" max="5129" width="10.5703125" style="296" customWidth="1"/>
    <col min="5130" max="5130" width="9.140625" style="296" customWidth="1"/>
    <col min="5131" max="5131" width="10.7109375" style="296" customWidth="1"/>
    <col min="5132" max="5376" width="9.140625" style="296"/>
    <col min="5377" max="5377" width="20.28515625" style="296" customWidth="1"/>
    <col min="5378" max="5378" width="18.28515625" style="296" customWidth="1"/>
    <col min="5379" max="5379" width="14.140625" style="296" customWidth="1"/>
    <col min="5380" max="5380" width="11.5703125" style="296" customWidth="1"/>
    <col min="5381" max="5381" width="10.140625" style="296" customWidth="1"/>
    <col min="5382" max="5382" width="10.42578125" style="296" customWidth="1"/>
    <col min="5383" max="5383" width="9.85546875" style="296" customWidth="1"/>
    <col min="5384" max="5385" width="10.5703125" style="296" customWidth="1"/>
    <col min="5386" max="5386" width="9.140625" style="296" customWidth="1"/>
    <col min="5387" max="5387" width="10.7109375" style="296" customWidth="1"/>
    <col min="5388" max="5632" width="9.140625" style="296"/>
    <col min="5633" max="5633" width="20.28515625" style="296" customWidth="1"/>
    <col min="5634" max="5634" width="18.28515625" style="296" customWidth="1"/>
    <col min="5635" max="5635" width="14.140625" style="296" customWidth="1"/>
    <col min="5636" max="5636" width="11.5703125" style="296" customWidth="1"/>
    <col min="5637" max="5637" width="10.140625" style="296" customWidth="1"/>
    <col min="5638" max="5638" width="10.42578125" style="296" customWidth="1"/>
    <col min="5639" max="5639" width="9.85546875" style="296" customWidth="1"/>
    <col min="5640" max="5641" width="10.5703125" style="296" customWidth="1"/>
    <col min="5642" max="5642" width="9.140625" style="296" customWidth="1"/>
    <col min="5643" max="5643" width="10.7109375" style="296" customWidth="1"/>
    <col min="5644" max="5888" width="9.140625" style="296"/>
    <col min="5889" max="5889" width="20.28515625" style="296" customWidth="1"/>
    <col min="5890" max="5890" width="18.28515625" style="296" customWidth="1"/>
    <col min="5891" max="5891" width="14.140625" style="296" customWidth="1"/>
    <col min="5892" max="5892" width="11.5703125" style="296" customWidth="1"/>
    <col min="5893" max="5893" width="10.140625" style="296" customWidth="1"/>
    <col min="5894" max="5894" width="10.42578125" style="296" customWidth="1"/>
    <col min="5895" max="5895" width="9.85546875" style="296" customWidth="1"/>
    <col min="5896" max="5897" width="10.5703125" style="296" customWidth="1"/>
    <col min="5898" max="5898" width="9.140625" style="296" customWidth="1"/>
    <col min="5899" max="5899" width="10.7109375" style="296" customWidth="1"/>
    <col min="5900" max="6144" width="9.140625" style="296"/>
    <col min="6145" max="6145" width="20.28515625" style="296" customWidth="1"/>
    <col min="6146" max="6146" width="18.28515625" style="296" customWidth="1"/>
    <col min="6147" max="6147" width="14.140625" style="296" customWidth="1"/>
    <col min="6148" max="6148" width="11.5703125" style="296" customWidth="1"/>
    <col min="6149" max="6149" width="10.140625" style="296" customWidth="1"/>
    <col min="6150" max="6150" width="10.42578125" style="296" customWidth="1"/>
    <col min="6151" max="6151" width="9.85546875" style="296" customWidth="1"/>
    <col min="6152" max="6153" width="10.5703125" style="296" customWidth="1"/>
    <col min="6154" max="6154" width="9.140625" style="296" customWidth="1"/>
    <col min="6155" max="6155" width="10.7109375" style="296" customWidth="1"/>
    <col min="6156" max="6400" width="9.140625" style="296"/>
    <col min="6401" max="6401" width="20.28515625" style="296" customWidth="1"/>
    <col min="6402" max="6402" width="18.28515625" style="296" customWidth="1"/>
    <col min="6403" max="6403" width="14.140625" style="296" customWidth="1"/>
    <col min="6404" max="6404" width="11.5703125" style="296" customWidth="1"/>
    <col min="6405" max="6405" width="10.140625" style="296" customWidth="1"/>
    <col min="6406" max="6406" width="10.42578125" style="296" customWidth="1"/>
    <col min="6407" max="6407" width="9.85546875" style="296" customWidth="1"/>
    <col min="6408" max="6409" width="10.5703125" style="296" customWidth="1"/>
    <col min="6410" max="6410" width="9.140625" style="296" customWidth="1"/>
    <col min="6411" max="6411" width="10.7109375" style="296" customWidth="1"/>
    <col min="6412" max="6656" width="9.140625" style="296"/>
    <col min="6657" max="6657" width="20.28515625" style="296" customWidth="1"/>
    <col min="6658" max="6658" width="18.28515625" style="296" customWidth="1"/>
    <col min="6659" max="6659" width="14.140625" style="296" customWidth="1"/>
    <col min="6660" max="6660" width="11.5703125" style="296" customWidth="1"/>
    <col min="6661" max="6661" width="10.140625" style="296" customWidth="1"/>
    <col min="6662" max="6662" width="10.42578125" style="296" customWidth="1"/>
    <col min="6663" max="6663" width="9.85546875" style="296" customWidth="1"/>
    <col min="6664" max="6665" width="10.5703125" style="296" customWidth="1"/>
    <col min="6666" max="6666" width="9.140625" style="296" customWidth="1"/>
    <col min="6667" max="6667" width="10.7109375" style="296" customWidth="1"/>
    <col min="6668" max="6912" width="9.140625" style="296"/>
    <col min="6913" max="6913" width="20.28515625" style="296" customWidth="1"/>
    <col min="6914" max="6914" width="18.28515625" style="296" customWidth="1"/>
    <col min="6915" max="6915" width="14.140625" style="296" customWidth="1"/>
    <col min="6916" max="6916" width="11.5703125" style="296" customWidth="1"/>
    <col min="6917" max="6917" width="10.140625" style="296" customWidth="1"/>
    <col min="6918" max="6918" width="10.42578125" style="296" customWidth="1"/>
    <col min="6919" max="6919" width="9.85546875" style="296" customWidth="1"/>
    <col min="6920" max="6921" width="10.5703125" style="296" customWidth="1"/>
    <col min="6922" max="6922" width="9.140625" style="296" customWidth="1"/>
    <col min="6923" max="6923" width="10.7109375" style="296" customWidth="1"/>
    <col min="6924" max="7168" width="9.140625" style="296"/>
    <col min="7169" max="7169" width="20.28515625" style="296" customWidth="1"/>
    <col min="7170" max="7170" width="18.28515625" style="296" customWidth="1"/>
    <col min="7171" max="7171" width="14.140625" style="296" customWidth="1"/>
    <col min="7172" max="7172" width="11.5703125" style="296" customWidth="1"/>
    <col min="7173" max="7173" width="10.140625" style="296" customWidth="1"/>
    <col min="7174" max="7174" width="10.42578125" style="296" customWidth="1"/>
    <col min="7175" max="7175" width="9.85546875" style="296" customWidth="1"/>
    <col min="7176" max="7177" width="10.5703125" style="296" customWidth="1"/>
    <col min="7178" max="7178" width="9.140625" style="296" customWidth="1"/>
    <col min="7179" max="7179" width="10.7109375" style="296" customWidth="1"/>
    <col min="7180" max="7424" width="9.140625" style="296"/>
    <col min="7425" max="7425" width="20.28515625" style="296" customWidth="1"/>
    <col min="7426" max="7426" width="18.28515625" style="296" customWidth="1"/>
    <col min="7427" max="7427" width="14.140625" style="296" customWidth="1"/>
    <col min="7428" max="7428" width="11.5703125" style="296" customWidth="1"/>
    <col min="7429" max="7429" width="10.140625" style="296" customWidth="1"/>
    <col min="7430" max="7430" width="10.42578125" style="296" customWidth="1"/>
    <col min="7431" max="7431" width="9.85546875" style="296" customWidth="1"/>
    <col min="7432" max="7433" width="10.5703125" style="296" customWidth="1"/>
    <col min="7434" max="7434" width="9.140625" style="296" customWidth="1"/>
    <col min="7435" max="7435" width="10.7109375" style="296" customWidth="1"/>
    <col min="7436" max="7680" width="9.140625" style="296"/>
    <col min="7681" max="7681" width="20.28515625" style="296" customWidth="1"/>
    <col min="7682" max="7682" width="18.28515625" style="296" customWidth="1"/>
    <col min="7683" max="7683" width="14.140625" style="296" customWidth="1"/>
    <col min="7684" max="7684" width="11.5703125" style="296" customWidth="1"/>
    <col min="7685" max="7685" width="10.140625" style="296" customWidth="1"/>
    <col min="7686" max="7686" width="10.42578125" style="296" customWidth="1"/>
    <col min="7687" max="7687" width="9.85546875" style="296" customWidth="1"/>
    <col min="7688" max="7689" width="10.5703125" style="296" customWidth="1"/>
    <col min="7690" max="7690" width="9.140625" style="296" customWidth="1"/>
    <col min="7691" max="7691" width="10.7109375" style="296" customWidth="1"/>
    <col min="7692" max="7936" width="9.140625" style="296"/>
    <col min="7937" max="7937" width="20.28515625" style="296" customWidth="1"/>
    <col min="7938" max="7938" width="18.28515625" style="296" customWidth="1"/>
    <col min="7939" max="7939" width="14.140625" style="296" customWidth="1"/>
    <col min="7940" max="7940" width="11.5703125" style="296" customWidth="1"/>
    <col min="7941" max="7941" width="10.140625" style="296" customWidth="1"/>
    <col min="7942" max="7942" width="10.42578125" style="296" customWidth="1"/>
    <col min="7943" max="7943" width="9.85546875" style="296" customWidth="1"/>
    <col min="7944" max="7945" width="10.5703125" style="296" customWidth="1"/>
    <col min="7946" max="7946" width="9.140625" style="296" customWidth="1"/>
    <col min="7947" max="7947" width="10.7109375" style="296" customWidth="1"/>
    <col min="7948" max="8192" width="9.140625" style="296"/>
    <col min="8193" max="8193" width="20.28515625" style="296" customWidth="1"/>
    <col min="8194" max="8194" width="18.28515625" style="296" customWidth="1"/>
    <col min="8195" max="8195" width="14.140625" style="296" customWidth="1"/>
    <col min="8196" max="8196" width="11.5703125" style="296" customWidth="1"/>
    <col min="8197" max="8197" width="10.140625" style="296" customWidth="1"/>
    <col min="8198" max="8198" width="10.42578125" style="296" customWidth="1"/>
    <col min="8199" max="8199" width="9.85546875" style="296" customWidth="1"/>
    <col min="8200" max="8201" width="10.5703125" style="296" customWidth="1"/>
    <col min="8202" max="8202" width="9.140625" style="296" customWidth="1"/>
    <col min="8203" max="8203" width="10.7109375" style="296" customWidth="1"/>
    <col min="8204" max="8448" width="9.140625" style="296"/>
    <col min="8449" max="8449" width="20.28515625" style="296" customWidth="1"/>
    <col min="8450" max="8450" width="18.28515625" style="296" customWidth="1"/>
    <col min="8451" max="8451" width="14.140625" style="296" customWidth="1"/>
    <col min="8452" max="8452" width="11.5703125" style="296" customWidth="1"/>
    <col min="8453" max="8453" width="10.140625" style="296" customWidth="1"/>
    <col min="8454" max="8454" width="10.42578125" style="296" customWidth="1"/>
    <col min="8455" max="8455" width="9.85546875" style="296" customWidth="1"/>
    <col min="8456" max="8457" width="10.5703125" style="296" customWidth="1"/>
    <col min="8458" max="8458" width="9.140625" style="296" customWidth="1"/>
    <col min="8459" max="8459" width="10.7109375" style="296" customWidth="1"/>
    <col min="8460" max="8704" width="9.140625" style="296"/>
    <col min="8705" max="8705" width="20.28515625" style="296" customWidth="1"/>
    <col min="8706" max="8706" width="18.28515625" style="296" customWidth="1"/>
    <col min="8707" max="8707" width="14.140625" style="296" customWidth="1"/>
    <col min="8708" max="8708" width="11.5703125" style="296" customWidth="1"/>
    <col min="8709" max="8709" width="10.140625" style="296" customWidth="1"/>
    <col min="8710" max="8710" width="10.42578125" style="296" customWidth="1"/>
    <col min="8711" max="8711" width="9.85546875" style="296" customWidth="1"/>
    <col min="8712" max="8713" width="10.5703125" style="296" customWidth="1"/>
    <col min="8714" max="8714" width="9.140625" style="296" customWidth="1"/>
    <col min="8715" max="8715" width="10.7109375" style="296" customWidth="1"/>
    <col min="8716" max="8960" width="9.140625" style="296"/>
    <col min="8961" max="8961" width="20.28515625" style="296" customWidth="1"/>
    <col min="8962" max="8962" width="18.28515625" style="296" customWidth="1"/>
    <col min="8963" max="8963" width="14.140625" style="296" customWidth="1"/>
    <col min="8964" max="8964" width="11.5703125" style="296" customWidth="1"/>
    <col min="8965" max="8965" width="10.140625" style="296" customWidth="1"/>
    <col min="8966" max="8966" width="10.42578125" style="296" customWidth="1"/>
    <col min="8967" max="8967" width="9.85546875" style="296" customWidth="1"/>
    <col min="8968" max="8969" width="10.5703125" style="296" customWidth="1"/>
    <col min="8970" max="8970" width="9.140625" style="296" customWidth="1"/>
    <col min="8971" max="8971" width="10.7109375" style="296" customWidth="1"/>
    <col min="8972" max="9216" width="9.140625" style="296"/>
    <col min="9217" max="9217" width="20.28515625" style="296" customWidth="1"/>
    <col min="9218" max="9218" width="18.28515625" style="296" customWidth="1"/>
    <col min="9219" max="9219" width="14.140625" style="296" customWidth="1"/>
    <col min="9220" max="9220" width="11.5703125" style="296" customWidth="1"/>
    <col min="9221" max="9221" width="10.140625" style="296" customWidth="1"/>
    <col min="9222" max="9222" width="10.42578125" style="296" customWidth="1"/>
    <col min="9223" max="9223" width="9.85546875" style="296" customWidth="1"/>
    <col min="9224" max="9225" width="10.5703125" style="296" customWidth="1"/>
    <col min="9226" max="9226" width="9.140625" style="296" customWidth="1"/>
    <col min="9227" max="9227" width="10.7109375" style="296" customWidth="1"/>
    <col min="9228" max="9472" width="9.140625" style="296"/>
    <col min="9473" max="9473" width="20.28515625" style="296" customWidth="1"/>
    <col min="9474" max="9474" width="18.28515625" style="296" customWidth="1"/>
    <col min="9475" max="9475" width="14.140625" style="296" customWidth="1"/>
    <col min="9476" max="9476" width="11.5703125" style="296" customWidth="1"/>
    <col min="9477" max="9477" width="10.140625" style="296" customWidth="1"/>
    <col min="9478" max="9478" width="10.42578125" style="296" customWidth="1"/>
    <col min="9479" max="9479" width="9.85546875" style="296" customWidth="1"/>
    <col min="9480" max="9481" width="10.5703125" style="296" customWidth="1"/>
    <col min="9482" max="9482" width="9.140625" style="296" customWidth="1"/>
    <col min="9483" max="9483" width="10.7109375" style="296" customWidth="1"/>
    <col min="9484" max="9728" width="9.140625" style="296"/>
    <col min="9729" max="9729" width="20.28515625" style="296" customWidth="1"/>
    <col min="9730" max="9730" width="18.28515625" style="296" customWidth="1"/>
    <col min="9731" max="9731" width="14.140625" style="296" customWidth="1"/>
    <col min="9732" max="9732" width="11.5703125" style="296" customWidth="1"/>
    <col min="9733" max="9733" width="10.140625" style="296" customWidth="1"/>
    <col min="9734" max="9734" width="10.42578125" style="296" customWidth="1"/>
    <col min="9735" max="9735" width="9.85546875" style="296" customWidth="1"/>
    <col min="9736" max="9737" width="10.5703125" style="296" customWidth="1"/>
    <col min="9738" max="9738" width="9.140625" style="296" customWidth="1"/>
    <col min="9739" max="9739" width="10.7109375" style="296" customWidth="1"/>
    <col min="9740" max="9984" width="9.140625" style="296"/>
    <col min="9985" max="9985" width="20.28515625" style="296" customWidth="1"/>
    <col min="9986" max="9986" width="18.28515625" style="296" customWidth="1"/>
    <col min="9987" max="9987" width="14.140625" style="296" customWidth="1"/>
    <col min="9988" max="9988" width="11.5703125" style="296" customWidth="1"/>
    <col min="9989" max="9989" width="10.140625" style="296" customWidth="1"/>
    <col min="9990" max="9990" width="10.42578125" style="296" customWidth="1"/>
    <col min="9991" max="9991" width="9.85546875" style="296" customWidth="1"/>
    <col min="9992" max="9993" width="10.5703125" style="296" customWidth="1"/>
    <col min="9994" max="9994" width="9.140625" style="296" customWidth="1"/>
    <col min="9995" max="9995" width="10.7109375" style="296" customWidth="1"/>
    <col min="9996" max="10240" width="9.140625" style="296"/>
    <col min="10241" max="10241" width="20.28515625" style="296" customWidth="1"/>
    <col min="10242" max="10242" width="18.28515625" style="296" customWidth="1"/>
    <col min="10243" max="10243" width="14.140625" style="296" customWidth="1"/>
    <col min="10244" max="10244" width="11.5703125" style="296" customWidth="1"/>
    <col min="10245" max="10245" width="10.140625" style="296" customWidth="1"/>
    <col min="10246" max="10246" width="10.42578125" style="296" customWidth="1"/>
    <col min="10247" max="10247" width="9.85546875" style="296" customWidth="1"/>
    <col min="10248" max="10249" width="10.5703125" style="296" customWidth="1"/>
    <col min="10250" max="10250" width="9.140625" style="296" customWidth="1"/>
    <col min="10251" max="10251" width="10.7109375" style="296" customWidth="1"/>
    <col min="10252" max="10496" width="9.140625" style="296"/>
    <col min="10497" max="10497" width="20.28515625" style="296" customWidth="1"/>
    <col min="10498" max="10498" width="18.28515625" style="296" customWidth="1"/>
    <col min="10499" max="10499" width="14.140625" style="296" customWidth="1"/>
    <col min="10500" max="10500" width="11.5703125" style="296" customWidth="1"/>
    <col min="10501" max="10501" width="10.140625" style="296" customWidth="1"/>
    <col min="10502" max="10502" width="10.42578125" style="296" customWidth="1"/>
    <col min="10503" max="10503" width="9.85546875" style="296" customWidth="1"/>
    <col min="10504" max="10505" width="10.5703125" style="296" customWidth="1"/>
    <col min="10506" max="10506" width="9.140625" style="296" customWidth="1"/>
    <col min="10507" max="10507" width="10.7109375" style="296" customWidth="1"/>
    <col min="10508" max="10752" width="9.140625" style="296"/>
    <col min="10753" max="10753" width="20.28515625" style="296" customWidth="1"/>
    <col min="10754" max="10754" width="18.28515625" style="296" customWidth="1"/>
    <col min="10755" max="10755" width="14.140625" style="296" customWidth="1"/>
    <col min="10756" max="10756" width="11.5703125" style="296" customWidth="1"/>
    <col min="10757" max="10757" width="10.140625" style="296" customWidth="1"/>
    <col min="10758" max="10758" width="10.42578125" style="296" customWidth="1"/>
    <col min="10759" max="10759" width="9.85546875" style="296" customWidth="1"/>
    <col min="10760" max="10761" width="10.5703125" style="296" customWidth="1"/>
    <col min="10762" max="10762" width="9.140625" style="296" customWidth="1"/>
    <col min="10763" max="10763" width="10.7109375" style="296" customWidth="1"/>
    <col min="10764" max="11008" width="9.140625" style="296"/>
    <col min="11009" max="11009" width="20.28515625" style="296" customWidth="1"/>
    <col min="11010" max="11010" width="18.28515625" style="296" customWidth="1"/>
    <col min="11011" max="11011" width="14.140625" style="296" customWidth="1"/>
    <col min="11012" max="11012" width="11.5703125" style="296" customWidth="1"/>
    <col min="11013" max="11013" width="10.140625" style="296" customWidth="1"/>
    <col min="11014" max="11014" width="10.42578125" style="296" customWidth="1"/>
    <col min="11015" max="11015" width="9.85546875" style="296" customWidth="1"/>
    <col min="11016" max="11017" width="10.5703125" style="296" customWidth="1"/>
    <col min="11018" max="11018" width="9.140625" style="296" customWidth="1"/>
    <col min="11019" max="11019" width="10.7109375" style="296" customWidth="1"/>
    <col min="11020" max="11264" width="9.140625" style="296"/>
    <col min="11265" max="11265" width="20.28515625" style="296" customWidth="1"/>
    <col min="11266" max="11266" width="18.28515625" style="296" customWidth="1"/>
    <col min="11267" max="11267" width="14.140625" style="296" customWidth="1"/>
    <col min="11268" max="11268" width="11.5703125" style="296" customWidth="1"/>
    <col min="11269" max="11269" width="10.140625" style="296" customWidth="1"/>
    <col min="11270" max="11270" width="10.42578125" style="296" customWidth="1"/>
    <col min="11271" max="11271" width="9.85546875" style="296" customWidth="1"/>
    <col min="11272" max="11273" width="10.5703125" style="296" customWidth="1"/>
    <col min="11274" max="11274" width="9.140625" style="296" customWidth="1"/>
    <col min="11275" max="11275" width="10.7109375" style="296" customWidth="1"/>
    <col min="11276" max="11520" width="9.140625" style="296"/>
    <col min="11521" max="11521" width="20.28515625" style="296" customWidth="1"/>
    <col min="11522" max="11522" width="18.28515625" style="296" customWidth="1"/>
    <col min="11523" max="11523" width="14.140625" style="296" customWidth="1"/>
    <col min="11524" max="11524" width="11.5703125" style="296" customWidth="1"/>
    <col min="11525" max="11525" width="10.140625" style="296" customWidth="1"/>
    <col min="11526" max="11526" width="10.42578125" style="296" customWidth="1"/>
    <col min="11527" max="11527" width="9.85546875" style="296" customWidth="1"/>
    <col min="11528" max="11529" width="10.5703125" style="296" customWidth="1"/>
    <col min="11530" max="11530" width="9.140625" style="296" customWidth="1"/>
    <col min="11531" max="11531" width="10.7109375" style="296" customWidth="1"/>
    <col min="11532" max="11776" width="9.140625" style="296"/>
    <col min="11777" max="11777" width="20.28515625" style="296" customWidth="1"/>
    <col min="11778" max="11778" width="18.28515625" style="296" customWidth="1"/>
    <col min="11779" max="11779" width="14.140625" style="296" customWidth="1"/>
    <col min="11780" max="11780" width="11.5703125" style="296" customWidth="1"/>
    <col min="11781" max="11781" width="10.140625" style="296" customWidth="1"/>
    <col min="11782" max="11782" width="10.42578125" style="296" customWidth="1"/>
    <col min="11783" max="11783" width="9.85546875" style="296" customWidth="1"/>
    <col min="11784" max="11785" width="10.5703125" style="296" customWidth="1"/>
    <col min="11786" max="11786" width="9.140625" style="296" customWidth="1"/>
    <col min="11787" max="11787" width="10.7109375" style="296" customWidth="1"/>
    <col min="11788" max="12032" width="9.140625" style="296"/>
    <col min="12033" max="12033" width="20.28515625" style="296" customWidth="1"/>
    <col min="12034" max="12034" width="18.28515625" style="296" customWidth="1"/>
    <col min="12035" max="12035" width="14.140625" style="296" customWidth="1"/>
    <col min="12036" max="12036" width="11.5703125" style="296" customWidth="1"/>
    <col min="12037" max="12037" width="10.140625" style="296" customWidth="1"/>
    <col min="12038" max="12038" width="10.42578125" style="296" customWidth="1"/>
    <col min="12039" max="12039" width="9.85546875" style="296" customWidth="1"/>
    <col min="12040" max="12041" width="10.5703125" style="296" customWidth="1"/>
    <col min="12042" max="12042" width="9.140625" style="296" customWidth="1"/>
    <col min="12043" max="12043" width="10.7109375" style="296" customWidth="1"/>
    <col min="12044" max="12288" width="9.140625" style="296"/>
    <col min="12289" max="12289" width="20.28515625" style="296" customWidth="1"/>
    <col min="12290" max="12290" width="18.28515625" style="296" customWidth="1"/>
    <col min="12291" max="12291" width="14.140625" style="296" customWidth="1"/>
    <col min="12292" max="12292" width="11.5703125" style="296" customWidth="1"/>
    <col min="12293" max="12293" width="10.140625" style="296" customWidth="1"/>
    <col min="12294" max="12294" width="10.42578125" style="296" customWidth="1"/>
    <col min="12295" max="12295" width="9.85546875" style="296" customWidth="1"/>
    <col min="12296" max="12297" width="10.5703125" style="296" customWidth="1"/>
    <col min="12298" max="12298" width="9.140625" style="296" customWidth="1"/>
    <col min="12299" max="12299" width="10.7109375" style="296" customWidth="1"/>
    <col min="12300" max="12544" width="9.140625" style="296"/>
    <col min="12545" max="12545" width="20.28515625" style="296" customWidth="1"/>
    <col min="12546" max="12546" width="18.28515625" style="296" customWidth="1"/>
    <col min="12547" max="12547" width="14.140625" style="296" customWidth="1"/>
    <col min="12548" max="12548" width="11.5703125" style="296" customWidth="1"/>
    <col min="12549" max="12549" width="10.140625" style="296" customWidth="1"/>
    <col min="12550" max="12550" width="10.42578125" style="296" customWidth="1"/>
    <col min="12551" max="12551" width="9.85546875" style="296" customWidth="1"/>
    <col min="12552" max="12553" width="10.5703125" style="296" customWidth="1"/>
    <col min="12554" max="12554" width="9.140625" style="296" customWidth="1"/>
    <col min="12555" max="12555" width="10.7109375" style="296" customWidth="1"/>
    <col min="12556" max="12800" width="9.140625" style="296"/>
    <col min="12801" max="12801" width="20.28515625" style="296" customWidth="1"/>
    <col min="12802" max="12802" width="18.28515625" style="296" customWidth="1"/>
    <col min="12803" max="12803" width="14.140625" style="296" customWidth="1"/>
    <col min="12804" max="12804" width="11.5703125" style="296" customWidth="1"/>
    <col min="12805" max="12805" width="10.140625" style="296" customWidth="1"/>
    <col min="12806" max="12806" width="10.42578125" style="296" customWidth="1"/>
    <col min="12807" max="12807" width="9.85546875" style="296" customWidth="1"/>
    <col min="12808" max="12809" width="10.5703125" style="296" customWidth="1"/>
    <col min="12810" max="12810" width="9.140625" style="296" customWidth="1"/>
    <col min="12811" max="12811" width="10.7109375" style="296" customWidth="1"/>
    <col min="12812" max="13056" width="9.140625" style="296"/>
    <col min="13057" max="13057" width="20.28515625" style="296" customWidth="1"/>
    <col min="13058" max="13058" width="18.28515625" style="296" customWidth="1"/>
    <col min="13059" max="13059" width="14.140625" style="296" customWidth="1"/>
    <col min="13060" max="13060" width="11.5703125" style="296" customWidth="1"/>
    <col min="13061" max="13061" width="10.140625" style="296" customWidth="1"/>
    <col min="13062" max="13062" width="10.42578125" style="296" customWidth="1"/>
    <col min="13063" max="13063" width="9.85546875" style="296" customWidth="1"/>
    <col min="13064" max="13065" width="10.5703125" style="296" customWidth="1"/>
    <col min="13066" max="13066" width="9.140625" style="296" customWidth="1"/>
    <col min="13067" max="13067" width="10.7109375" style="296" customWidth="1"/>
    <col min="13068" max="13312" width="9.140625" style="296"/>
    <col min="13313" max="13313" width="20.28515625" style="296" customWidth="1"/>
    <col min="13314" max="13314" width="18.28515625" style="296" customWidth="1"/>
    <col min="13315" max="13315" width="14.140625" style="296" customWidth="1"/>
    <col min="13316" max="13316" width="11.5703125" style="296" customWidth="1"/>
    <col min="13317" max="13317" width="10.140625" style="296" customWidth="1"/>
    <col min="13318" max="13318" width="10.42578125" style="296" customWidth="1"/>
    <col min="13319" max="13319" width="9.85546875" style="296" customWidth="1"/>
    <col min="13320" max="13321" width="10.5703125" style="296" customWidth="1"/>
    <col min="13322" max="13322" width="9.140625" style="296" customWidth="1"/>
    <col min="13323" max="13323" width="10.7109375" style="296" customWidth="1"/>
    <col min="13324" max="13568" width="9.140625" style="296"/>
    <col min="13569" max="13569" width="20.28515625" style="296" customWidth="1"/>
    <col min="13570" max="13570" width="18.28515625" style="296" customWidth="1"/>
    <col min="13571" max="13571" width="14.140625" style="296" customWidth="1"/>
    <col min="13572" max="13572" width="11.5703125" style="296" customWidth="1"/>
    <col min="13573" max="13573" width="10.140625" style="296" customWidth="1"/>
    <col min="13574" max="13574" width="10.42578125" style="296" customWidth="1"/>
    <col min="13575" max="13575" width="9.85546875" style="296" customWidth="1"/>
    <col min="13576" max="13577" width="10.5703125" style="296" customWidth="1"/>
    <col min="13578" max="13578" width="9.140625" style="296" customWidth="1"/>
    <col min="13579" max="13579" width="10.7109375" style="296" customWidth="1"/>
    <col min="13580" max="13824" width="9.140625" style="296"/>
    <col min="13825" max="13825" width="20.28515625" style="296" customWidth="1"/>
    <col min="13826" max="13826" width="18.28515625" style="296" customWidth="1"/>
    <col min="13827" max="13827" width="14.140625" style="296" customWidth="1"/>
    <col min="13828" max="13828" width="11.5703125" style="296" customWidth="1"/>
    <col min="13829" max="13829" width="10.140625" style="296" customWidth="1"/>
    <col min="13830" max="13830" width="10.42578125" style="296" customWidth="1"/>
    <col min="13831" max="13831" width="9.85546875" style="296" customWidth="1"/>
    <col min="13832" max="13833" width="10.5703125" style="296" customWidth="1"/>
    <col min="13834" max="13834" width="9.140625" style="296" customWidth="1"/>
    <col min="13835" max="13835" width="10.7109375" style="296" customWidth="1"/>
    <col min="13836" max="14080" width="9.140625" style="296"/>
    <col min="14081" max="14081" width="20.28515625" style="296" customWidth="1"/>
    <col min="14082" max="14082" width="18.28515625" style="296" customWidth="1"/>
    <col min="14083" max="14083" width="14.140625" style="296" customWidth="1"/>
    <col min="14084" max="14084" width="11.5703125" style="296" customWidth="1"/>
    <col min="14085" max="14085" width="10.140625" style="296" customWidth="1"/>
    <col min="14086" max="14086" width="10.42578125" style="296" customWidth="1"/>
    <col min="14087" max="14087" width="9.85546875" style="296" customWidth="1"/>
    <col min="14088" max="14089" width="10.5703125" style="296" customWidth="1"/>
    <col min="14090" max="14090" width="9.140625" style="296" customWidth="1"/>
    <col min="14091" max="14091" width="10.7109375" style="296" customWidth="1"/>
    <col min="14092" max="14336" width="9.140625" style="296"/>
    <col min="14337" max="14337" width="20.28515625" style="296" customWidth="1"/>
    <col min="14338" max="14338" width="18.28515625" style="296" customWidth="1"/>
    <col min="14339" max="14339" width="14.140625" style="296" customWidth="1"/>
    <col min="14340" max="14340" width="11.5703125" style="296" customWidth="1"/>
    <col min="14341" max="14341" width="10.140625" style="296" customWidth="1"/>
    <col min="14342" max="14342" width="10.42578125" style="296" customWidth="1"/>
    <col min="14343" max="14343" width="9.85546875" style="296" customWidth="1"/>
    <col min="14344" max="14345" width="10.5703125" style="296" customWidth="1"/>
    <col min="14346" max="14346" width="9.140625" style="296" customWidth="1"/>
    <col min="14347" max="14347" width="10.7109375" style="296" customWidth="1"/>
    <col min="14348" max="14592" width="9.140625" style="296"/>
    <col min="14593" max="14593" width="20.28515625" style="296" customWidth="1"/>
    <col min="14594" max="14594" width="18.28515625" style="296" customWidth="1"/>
    <col min="14595" max="14595" width="14.140625" style="296" customWidth="1"/>
    <col min="14596" max="14596" width="11.5703125" style="296" customWidth="1"/>
    <col min="14597" max="14597" width="10.140625" style="296" customWidth="1"/>
    <col min="14598" max="14598" width="10.42578125" style="296" customWidth="1"/>
    <col min="14599" max="14599" width="9.85546875" style="296" customWidth="1"/>
    <col min="14600" max="14601" width="10.5703125" style="296" customWidth="1"/>
    <col min="14602" max="14602" width="9.140625" style="296" customWidth="1"/>
    <col min="14603" max="14603" width="10.7109375" style="296" customWidth="1"/>
    <col min="14604" max="14848" width="9.140625" style="296"/>
    <col min="14849" max="14849" width="20.28515625" style="296" customWidth="1"/>
    <col min="14850" max="14850" width="18.28515625" style="296" customWidth="1"/>
    <col min="14851" max="14851" width="14.140625" style="296" customWidth="1"/>
    <col min="14852" max="14852" width="11.5703125" style="296" customWidth="1"/>
    <col min="14853" max="14853" width="10.140625" style="296" customWidth="1"/>
    <col min="14854" max="14854" width="10.42578125" style="296" customWidth="1"/>
    <col min="14855" max="14855" width="9.85546875" style="296" customWidth="1"/>
    <col min="14856" max="14857" width="10.5703125" style="296" customWidth="1"/>
    <col min="14858" max="14858" width="9.140625" style="296" customWidth="1"/>
    <col min="14859" max="14859" width="10.7109375" style="296" customWidth="1"/>
    <col min="14860" max="15104" width="9.140625" style="296"/>
    <col min="15105" max="15105" width="20.28515625" style="296" customWidth="1"/>
    <col min="15106" max="15106" width="18.28515625" style="296" customWidth="1"/>
    <col min="15107" max="15107" width="14.140625" style="296" customWidth="1"/>
    <col min="15108" max="15108" width="11.5703125" style="296" customWidth="1"/>
    <col min="15109" max="15109" width="10.140625" style="296" customWidth="1"/>
    <col min="15110" max="15110" width="10.42578125" style="296" customWidth="1"/>
    <col min="15111" max="15111" width="9.85546875" style="296" customWidth="1"/>
    <col min="15112" max="15113" width="10.5703125" style="296" customWidth="1"/>
    <col min="15114" max="15114" width="9.140625" style="296" customWidth="1"/>
    <col min="15115" max="15115" width="10.7109375" style="296" customWidth="1"/>
    <col min="15116" max="15360" width="9.140625" style="296"/>
    <col min="15361" max="15361" width="20.28515625" style="296" customWidth="1"/>
    <col min="15362" max="15362" width="18.28515625" style="296" customWidth="1"/>
    <col min="15363" max="15363" width="14.140625" style="296" customWidth="1"/>
    <col min="15364" max="15364" width="11.5703125" style="296" customWidth="1"/>
    <col min="15365" max="15365" width="10.140625" style="296" customWidth="1"/>
    <col min="15366" max="15366" width="10.42578125" style="296" customWidth="1"/>
    <col min="15367" max="15367" width="9.85546875" style="296" customWidth="1"/>
    <col min="15368" max="15369" width="10.5703125" style="296" customWidth="1"/>
    <col min="15370" max="15370" width="9.140625" style="296" customWidth="1"/>
    <col min="15371" max="15371" width="10.7109375" style="296" customWidth="1"/>
    <col min="15372" max="15616" width="9.140625" style="296"/>
    <col min="15617" max="15617" width="20.28515625" style="296" customWidth="1"/>
    <col min="15618" max="15618" width="18.28515625" style="296" customWidth="1"/>
    <col min="15619" max="15619" width="14.140625" style="296" customWidth="1"/>
    <col min="15620" max="15620" width="11.5703125" style="296" customWidth="1"/>
    <col min="15621" max="15621" width="10.140625" style="296" customWidth="1"/>
    <col min="15622" max="15622" width="10.42578125" style="296" customWidth="1"/>
    <col min="15623" max="15623" width="9.85546875" style="296" customWidth="1"/>
    <col min="15624" max="15625" width="10.5703125" style="296" customWidth="1"/>
    <col min="15626" max="15626" width="9.140625" style="296" customWidth="1"/>
    <col min="15627" max="15627" width="10.7109375" style="296" customWidth="1"/>
    <col min="15628" max="15872" width="9.140625" style="296"/>
    <col min="15873" max="15873" width="20.28515625" style="296" customWidth="1"/>
    <col min="15874" max="15874" width="18.28515625" style="296" customWidth="1"/>
    <col min="15875" max="15875" width="14.140625" style="296" customWidth="1"/>
    <col min="15876" max="15876" width="11.5703125" style="296" customWidth="1"/>
    <col min="15877" max="15877" width="10.140625" style="296" customWidth="1"/>
    <col min="15878" max="15878" width="10.42578125" style="296" customWidth="1"/>
    <col min="15879" max="15879" width="9.85546875" style="296" customWidth="1"/>
    <col min="15880" max="15881" width="10.5703125" style="296" customWidth="1"/>
    <col min="15882" max="15882" width="9.140625" style="296" customWidth="1"/>
    <col min="15883" max="15883" width="10.7109375" style="296" customWidth="1"/>
    <col min="15884" max="16128" width="9.140625" style="296"/>
    <col min="16129" max="16129" width="20.28515625" style="296" customWidth="1"/>
    <col min="16130" max="16130" width="18.28515625" style="296" customWidth="1"/>
    <col min="16131" max="16131" width="14.140625" style="296" customWidth="1"/>
    <col min="16132" max="16132" width="11.5703125" style="296" customWidth="1"/>
    <col min="16133" max="16133" width="10.140625" style="296" customWidth="1"/>
    <col min="16134" max="16134" width="10.42578125" style="296" customWidth="1"/>
    <col min="16135" max="16135" width="9.85546875" style="296" customWidth="1"/>
    <col min="16136" max="16137" width="10.5703125" style="296" customWidth="1"/>
    <col min="16138" max="16138" width="9.140625" style="296" customWidth="1"/>
    <col min="16139" max="16139" width="10.7109375" style="296" customWidth="1"/>
    <col min="16140" max="16384" width="9.140625" style="296"/>
  </cols>
  <sheetData>
    <row r="2" spans="1:11">
      <c r="A2" s="499" t="s">
        <v>179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</row>
    <row r="3" spans="1:11">
      <c r="A3" s="300"/>
      <c r="B3" s="300"/>
      <c r="C3" s="300"/>
      <c r="D3" s="300"/>
      <c r="E3" s="300"/>
      <c r="F3" s="300"/>
      <c r="G3" s="300"/>
      <c r="H3" s="300"/>
      <c r="I3" s="297"/>
      <c r="J3" s="297"/>
      <c r="K3" s="301" t="s">
        <v>64</v>
      </c>
    </row>
    <row r="4" spans="1:11" ht="33.75">
      <c r="A4" s="295"/>
      <c r="B4" s="293" t="s">
        <v>146</v>
      </c>
      <c r="C4" s="293" t="s">
        <v>147</v>
      </c>
      <c r="D4" s="293" t="s">
        <v>148</v>
      </c>
      <c r="E4" s="293" t="s">
        <v>149</v>
      </c>
      <c r="F4" s="293" t="s">
        <v>150</v>
      </c>
      <c r="G4" s="293" t="s">
        <v>151</v>
      </c>
      <c r="H4" s="293" t="s">
        <v>152</v>
      </c>
      <c r="I4" s="293" t="s">
        <v>153</v>
      </c>
      <c r="J4" s="294" t="s">
        <v>154</v>
      </c>
      <c r="K4" s="294" t="s">
        <v>155</v>
      </c>
    </row>
    <row r="5" spans="1:11">
      <c r="A5" s="226" t="s">
        <v>65</v>
      </c>
      <c r="B5" s="337">
        <v>1254.2</v>
      </c>
      <c r="C5" s="337">
        <v>103065.4</v>
      </c>
      <c r="D5" s="337">
        <v>3963.3</v>
      </c>
      <c r="E5" s="337">
        <v>1383836.1</v>
      </c>
      <c r="F5" s="337">
        <v>1013796.3</v>
      </c>
      <c r="G5" s="337">
        <v>653245.30000000005</v>
      </c>
      <c r="H5" s="337">
        <v>231407.5</v>
      </c>
      <c r="I5" s="337">
        <v>266875.90000000002</v>
      </c>
      <c r="J5" s="337">
        <v>24225.599999999999</v>
      </c>
      <c r="K5" s="337">
        <v>17122.900000000001</v>
      </c>
    </row>
    <row r="6" spans="1:11">
      <c r="A6" s="297" t="s">
        <v>66</v>
      </c>
      <c r="B6" s="337">
        <v>11.5</v>
      </c>
      <c r="C6" s="337">
        <v>631.9</v>
      </c>
      <c r="D6" s="337" t="s">
        <v>118</v>
      </c>
      <c r="E6" s="337">
        <v>16835.2</v>
      </c>
      <c r="F6" s="337">
        <v>75763.8</v>
      </c>
      <c r="G6" s="337">
        <v>5656.5</v>
      </c>
      <c r="H6" s="337">
        <v>868.4</v>
      </c>
      <c r="I6" s="337">
        <v>2593.4</v>
      </c>
      <c r="J6" s="337">
        <v>250</v>
      </c>
      <c r="K6" s="337">
        <v>370</v>
      </c>
    </row>
    <row r="7" spans="1:11">
      <c r="A7" s="227" t="s">
        <v>67</v>
      </c>
      <c r="B7" s="337">
        <v>56.3</v>
      </c>
      <c r="C7" s="337">
        <v>29500.7</v>
      </c>
      <c r="D7" s="337">
        <v>552.6</v>
      </c>
      <c r="E7" s="337">
        <v>257921</v>
      </c>
      <c r="F7" s="337">
        <v>195801.8</v>
      </c>
      <c r="G7" s="337">
        <v>173390.6</v>
      </c>
      <c r="H7" s="337">
        <v>59197.5</v>
      </c>
      <c r="I7" s="337">
        <v>40673.4</v>
      </c>
      <c r="J7" s="337">
        <v>18404.599999999999</v>
      </c>
      <c r="K7" s="337">
        <v>4649.7</v>
      </c>
    </row>
    <row r="8" spans="1:11">
      <c r="A8" s="227" t="s">
        <v>68</v>
      </c>
      <c r="B8" s="337" t="s">
        <v>118</v>
      </c>
      <c r="C8" s="337">
        <v>1152.2</v>
      </c>
      <c r="D8" s="337" t="s">
        <v>118</v>
      </c>
      <c r="E8" s="337">
        <v>11528.5</v>
      </c>
      <c r="F8" s="337">
        <v>79220.800000000003</v>
      </c>
      <c r="G8" s="337">
        <v>4276.6000000000004</v>
      </c>
      <c r="H8" s="337">
        <v>1181</v>
      </c>
      <c r="I8" s="337">
        <v>4222.7</v>
      </c>
      <c r="J8" s="337" t="s">
        <v>200</v>
      </c>
      <c r="K8" s="337">
        <v>6126.2</v>
      </c>
    </row>
    <row r="9" spans="1:11">
      <c r="A9" s="227" t="s">
        <v>69</v>
      </c>
      <c r="B9" s="337">
        <v>17.899999999999999</v>
      </c>
      <c r="C9" s="337">
        <v>4576.3</v>
      </c>
      <c r="D9" s="337">
        <v>175.7</v>
      </c>
      <c r="E9" s="337">
        <v>53126</v>
      </c>
      <c r="F9" s="337">
        <v>17277.2</v>
      </c>
      <c r="G9" s="337">
        <v>8741.5</v>
      </c>
      <c r="H9" s="337">
        <v>1032.2</v>
      </c>
      <c r="I9" s="337">
        <v>14085.8</v>
      </c>
      <c r="J9" s="337">
        <v>806.3</v>
      </c>
      <c r="K9" s="337">
        <v>319.89999999999998</v>
      </c>
    </row>
    <row r="10" spans="1:11">
      <c r="A10" s="227" t="s">
        <v>70</v>
      </c>
      <c r="B10" s="337" t="s">
        <v>118</v>
      </c>
      <c r="C10" s="337">
        <v>2.8</v>
      </c>
      <c r="D10" s="337" t="s">
        <v>118</v>
      </c>
      <c r="E10" s="337">
        <v>3210.6</v>
      </c>
      <c r="F10" s="337">
        <v>5829</v>
      </c>
      <c r="G10" s="337" t="s">
        <v>118</v>
      </c>
      <c r="H10" s="337" t="s">
        <v>118</v>
      </c>
      <c r="I10" s="337">
        <v>128.80000000000001</v>
      </c>
      <c r="J10" s="337" t="s">
        <v>200</v>
      </c>
      <c r="K10" s="337" t="s">
        <v>118</v>
      </c>
    </row>
    <row r="11" spans="1:11">
      <c r="A11" s="227" t="s">
        <v>71</v>
      </c>
      <c r="B11" s="337" t="s">
        <v>118</v>
      </c>
      <c r="C11" s="337">
        <v>6653.5</v>
      </c>
      <c r="D11" s="337" t="s">
        <v>118</v>
      </c>
      <c r="E11" s="337">
        <v>5802.5</v>
      </c>
      <c r="F11" s="337">
        <v>84566.2</v>
      </c>
      <c r="G11" s="337">
        <v>864.1</v>
      </c>
      <c r="H11" s="337">
        <v>782.2</v>
      </c>
      <c r="I11" s="337">
        <v>4378.2</v>
      </c>
      <c r="J11" s="337">
        <v>5</v>
      </c>
      <c r="K11" s="337" t="s">
        <v>118</v>
      </c>
    </row>
    <row r="12" spans="1:11">
      <c r="A12" s="227" t="s">
        <v>72</v>
      </c>
      <c r="B12" s="337">
        <v>3</v>
      </c>
      <c r="C12" s="337">
        <v>1829.9</v>
      </c>
      <c r="D12" s="337" t="s">
        <v>118</v>
      </c>
      <c r="E12" s="337">
        <v>941</v>
      </c>
      <c r="F12" s="337">
        <v>6809.5</v>
      </c>
      <c r="G12" s="337">
        <v>1766.5</v>
      </c>
      <c r="H12" s="337">
        <v>306.3</v>
      </c>
      <c r="I12" s="337">
        <v>2070.6999999999998</v>
      </c>
      <c r="J12" s="337">
        <v>1064</v>
      </c>
      <c r="K12" s="337" t="s">
        <v>118</v>
      </c>
    </row>
    <row r="13" spans="1:11">
      <c r="A13" s="227" t="s">
        <v>73</v>
      </c>
      <c r="B13" s="337" t="s">
        <v>118</v>
      </c>
      <c r="C13" s="337">
        <v>4686.2</v>
      </c>
      <c r="D13" s="337">
        <v>35</v>
      </c>
      <c r="E13" s="337">
        <v>35331.300000000003</v>
      </c>
      <c r="F13" s="337">
        <v>25385</v>
      </c>
      <c r="G13" s="337">
        <v>16413.7</v>
      </c>
      <c r="H13" s="337">
        <v>144.4</v>
      </c>
      <c r="I13" s="337">
        <v>7784.2</v>
      </c>
      <c r="J13" s="337">
        <v>73</v>
      </c>
      <c r="K13" s="337">
        <v>10</v>
      </c>
    </row>
    <row r="14" spans="1:11">
      <c r="A14" s="227" t="s">
        <v>74</v>
      </c>
      <c r="B14" s="337" t="s">
        <v>118</v>
      </c>
      <c r="C14" s="337" t="s">
        <v>118</v>
      </c>
      <c r="D14" s="337" t="s">
        <v>118</v>
      </c>
      <c r="E14" s="337">
        <v>234.3</v>
      </c>
      <c r="F14" s="337">
        <v>53303.5</v>
      </c>
      <c r="G14" s="337">
        <v>6794.7</v>
      </c>
      <c r="H14" s="337">
        <v>2325.1</v>
      </c>
      <c r="I14" s="337">
        <v>22773.9</v>
      </c>
      <c r="J14" s="337" t="s">
        <v>118</v>
      </c>
      <c r="K14" s="337" t="s">
        <v>118</v>
      </c>
    </row>
    <row r="15" spans="1:11">
      <c r="A15" s="227" t="s">
        <v>75</v>
      </c>
      <c r="B15" s="337" t="s">
        <v>118</v>
      </c>
      <c r="C15" s="337" t="s">
        <v>118</v>
      </c>
      <c r="D15" s="337" t="s">
        <v>118</v>
      </c>
      <c r="E15" s="337">
        <v>254428</v>
      </c>
      <c r="F15" s="337">
        <v>139000.4</v>
      </c>
      <c r="G15" s="337">
        <v>167148.6</v>
      </c>
      <c r="H15" s="337">
        <v>58400.1</v>
      </c>
      <c r="I15" s="337">
        <v>56451.5</v>
      </c>
      <c r="J15" s="337" t="s">
        <v>118</v>
      </c>
      <c r="K15" s="337" t="s">
        <v>118</v>
      </c>
    </row>
    <row r="16" spans="1:11">
      <c r="A16" s="227" t="s">
        <v>76</v>
      </c>
      <c r="B16" s="337" t="s">
        <v>118</v>
      </c>
      <c r="C16" s="337">
        <v>231.6</v>
      </c>
      <c r="D16" s="337" t="s">
        <v>118</v>
      </c>
      <c r="E16" s="337">
        <v>60</v>
      </c>
      <c r="F16" s="337">
        <v>4163.3999999999996</v>
      </c>
      <c r="G16" s="337">
        <v>3</v>
      </c>
      <c r="H16" s="337">
        <v>101.6</v>
      </c>
      <c r="I16" s="337">
        <v>807.7</v>
      </c>
      <c r="J16" s="337">
        <v>1</v>
      </c>
      <c r="K16" s="337">
        <v>62</v>
      </c>
    </row>
    <row r="17" spans="1:11">
      <c r="A17" s="227" t="s">
        <v>77</v>
      </c>
      <c r="B17" s="337" t="s">
        <v>118</v>
      </c>
      <c r="C17" s="337" t="s">
        <v>118</v>
      </c>
      <c r="D17" s="337" t="s">
        <v>118</v>
      </c>
      <c r="E17" s="337" t="s">
        <v>118</v>
      </c>
      <c r="F17" s="337">
        <v>27.4</v>
      </c>
      <c r="G17" s="337" t="s">
        <v>118</v>
      </c>
      <c r="H17" s="337" t="s">
        <v>118</v>
      </c>
      <c r="I17" s="337" t="s">
        <v>118</v>
      </c>
      <c r="J17" s="337" t="s">
        <v>118</v>
      </c>
      <c r="K17" s="337">
        <v>23.5</v>
      </c>
    </row>
    <row r="18" spans="1:11">
      <c r="A18" s="227" t="s">
        <v>78</v>
      </c>
      <c r="B18" s="337">
        <v>99.1</v>
      </c>
      <c r="C18" s="337">
        <v>7781.2</v>
      </c>
      <c r="D18" s="337" t="s">
        <v>200</v>
      </c>
      <c r="E18" s="337">
        <v>136256.4</v>
      </c>
      <c r="F18" s="337">
        <v>96704.9</v>
      </c>
      <c r="G18" s="337">
        <v>46063.7</v>
      </c>
      <c r="H18" s="337">
        <v>12986.8</v>
      </c>
      <c r="I18" s="337">
        <v>13104.2</v>
      </c>
      <c r="J18" s="337">
        <v>2718.4</v>
      </c>
      <c r="K18" s="337">
        <v>2322.1</v>
      </c>
    </row>
    <row r="19" spans="1:11">
      <c r="A19" s="227" t="s">
        <v>79</v>
      </c>
      <c r="B19" s="337">
        <v>17.8</v>
      </c>
      <c r="C19" s="337">
        <v>1335.6</v>
      </c>
      <c r="D19" s="337">
        <v>0.4</v>
      </c>
      <c r="E19" s="337">
        <v>500801</v>
      </c>
      <c r="F19" s="337">
        <v>161432.5</v>
      </c>
      <c r="G19" s="337">
        <v>191742.8</v>
      </c>
      <c r="H19" s="337">
        <v>77726.899999999994</v>
      </c>
      <c r="I19" s="337">
        <v>70126.2</v>
      </c>
      <c r="J19" s="337" t="s">
        <v>118</v>
      </c>
      <c r="K19" s="337" t="s">
        <v>118</v>
      </c>
    </row>
    <row r="20" spans="1:11">
      <c r="A20" s="227" t="s">
        <v>119</v>
      </c>
      <c r="B20" s="337">
        <v>984.6</v>
      </c>
      <c r="C20" s="337">
        <v>12436.9</v>
      </c>
      <c r="D20" s="337">
        <v>73.3</v>
      </c>
      <c r="E20" s="337">
        <v>17881.599999999999</v>
      </c>
      <c r="F20" s="337">
        <v>43759.4</v>
      </c>
      <c r="G20" s="337">
        <v>3566.6</v>
      </c>
      <c r="H20" s="337">
        <v>6069.2</v>
      </c>
      <c r="I20" s="337">
        <v>4580.6000000000004</v>
      </c>
      <c r="J20" s="337">
        <v>346.9</v>
      </c>
      <c r="K20" s="337">
        <v>95.2</v>
      </c>
    </row>
    <row r="21" spans="1:11">
      <c r="A21" s="297" t="s">
        <v>81</v>
      </c>
      <c r="B21" s="337" t="s">
        <v>118</v>
      </c>
      <c r="C21" s="337" t="s">
        <v>118</v>
      </c>
      <c r="D21" s="337" t="s">
        <v>118</v>
      </c>
      <c r="E21" s="337" t="s">
        <v>118</v>
      </c>
      <c r="F21" s="337">
        <v>1728</v>
      </c>
      <c r="G21" s="337" t="s">
        <v>118</v>
      </c>
      <c r="H21" s="337">
        <v>3</v>
      </c>
      <c r="I21" s="337">
        <v>29.1</v>
      </c>
      <c r="J21" s="337" t="s">
        <v>118</v>
      </c>
      <c r="K21" s="337" t="s">
        <v>118</v>
      </c>
    </row>
    <row r="22" spans="1:11">
      <c r="A22" s="227" t="s">
        <v>82</v>
      </c>
      <c r="B22" s="337" t="s">
        <v>118</v>
      </c>
      <c r="C22" s="337">
        <v>28225.9</v>
      </c>
      <c r="D22" s="337">
        <v>3120.4</v>
      </c>
      <c r="E22" s="337">
        <v>89235.8</v>
      </c>
      <c r="F22" s="337">
        <v>21405.7</v>
      </c>
      <c r="G22" s="337">
        <v>26816.3</v>
      </c>
      <c r="H22" s="337">
        <v>9014.6</v>
      </c>
      <c r="I22" s="337">
        <v>21166</v>
      </c>
      <c r="J22" s="337">
        <v>325.3</v>
      </c>
      <c r="K22" s="337">
        <v>3144.4</v>
      </c>
    </row>
    <row r="23" spans="1:11">
      <c r="A23" s="227" t="s">
        <v>201</v>
      </c>
      <c r="B23" s="337" t="s">
        <v>118</v>
      </c>
      <c r="C23" s="337" t="s">
        <v>118</v>
      </c>
      <c r="D23" s="337" t="s">
        <v>118</v>
      </c>
      <c r="E23" s="337" t="s">
        <v>118</v>
      </c>
      <c r="F23" s="337">
        <v>30</v>
      </c>
      <c r="G23" s="337" t="s">
        <v>118</v>
      </c>
      <c r="H23" s="337" t="s">
        <v>118</v>
      </c>
      <c r="I23" s="337">
        <v>40</v>
      </c>
      <c r="J23" s="337" t="s">
        <v>118</v>
      </c>
      <c r="K23" s="337" t="s">
        <v>118</v>
      </c>
    </row>
    <row r="24" spans="1:11">
      <c r="A24" s="228" t="s">
        <v>202</v>
      </c>
      <c r="B24" s="338">
        <v>63.9</v>
      </c>
      <c r="C24" s="338">
        <v>4020.8</v>
      </c>
      <c r="D24" s="338" t="s">
        <v>200</v>
      </c>
      <c r="E24" s="338">
        <v>243</v>
      </c>
      <c r="F24" s="338">
        <v>1587.9</v>
      </c>
      <c r="G24" s="338" t="s">
        <v>118</v>
      </c>
      <c r="H24" s="338">
        <v>1268.5</v>
      </c>
      <c r="I24" s="338">
        <v>1859.7</v>
      </c>
      <c r="J24" s="338">
        <v>152.1</v>
      </c>
      <c r="K24" s="338" t="s">
        <v>118</v>
      </c>
    </row>
    <row r="25" spans="1:11">
      <c r="B25" s="302"/>
      <c r="C25" s="302"/>
      <c r="D25" s="302"/>
      <c r="E25" s="302"/>
      <c r="F25" s="302"/>
      <c r="G25" s="302"/>
      <c r="H25" s="302"/>
      <c r="I25" s="302"/>
      <c r="J25" s="302"/>
      <c r="K25" s="302"/>
    </row>
    <row r="26" spans="1:11" s="151" customFormat="1" ht="12" customHeight="1">
      <c r="A26" s="239" t="s">
        <v>206</v>
      </c>
      <c r="B26" s="165"/>
      <c r="C26" s="165"/>
      <c r="D26" s="166"/>
      <c r="E26" s="165"/>
      <c r="F26" s="165"/>
      <c r="G26" s="165"/>
    </row>
    <row r="27" spans="1:11" s="151" customFormat="1" ht="11.25">
      <c r="A27" s="196" t="s">
        <v>205</v>
      </c>
      <c r="B27" s="56"/>
      <c r="C27" s="56"/>
      <c r="D27" s="56"/>
      <c r="E27" s="56"/>
      <c r="F27" s="56"/>
      <c r="G27" s="56"/>
      <c r="H27" s="298"/>
      <c r="J27" s="276"/>
      <c r="K27" s="276"/>
    </row>
    <row r="28" spans="1:11" s="151" customFormat="1">
      <c r="A28" s="191" t="s">
        <v>115</v>
      </c>
      <c r="B28" s="192"/>
      <c r="C28" s="193" t="s">
        <v>120</v>
      </c>
      <c r="D28" s="274"/>
      <c r="E28" s="167" t="s">
        <v>157</v>
      </c>
      <c r="G28" s="192"/>
      <c r="H28" s="299"/>
      <c r="I28" s="277" t="s">
        <v>140</v>
      </c>
      <c r="J28" s="280"/>
    </row>
    <row r="29" spans="1:11" s="151" customFormat="1" ht="14.25" customHeight="1">
      <c r="A29" s="500" t="s">
        <v>128</v>
      </c>
      <c r="B29" s="500"/>
      <c r="C29" s="194" t="s">
        <v>117</v>
      </c>
      <c r="D29" s="274"/>
      <c r="E29" s="27" t="s">
        <v>116</v>
      </c>
      <c r="G29" s="167"/>
      <c r="H29" s="167"/>
      <c r="I29" s="278" t="s">
        <v>141</v>
      </c>
      <c r="J29" s="280"/>
    </row>
    <row r="30" spans="1:11" s="151" customFormat="1">
      <c r="A30" s="498" t="s">
        <v>127</v>
      </c>
      <c r="B30" s="498"/>
      <c r="C30" s="56" t="s">
        <v>121</v>
      </c>
      <c r="D30" s="275"/>
      <c r="E30" s="195" t="s">
        <v>158</v>
      </c>
      <c r="F30" s="276"/>
      <c r="G30" s="164"/>
      <c r="H30" s="164"/>
      <c r="I30" s="279" t="s">
        <v>142</v>
      </c>
      <c r="J30" s="281"/>
      <c r="K30" s="276"/>
    </row>
    <row r="31" spans="1:11"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6" spans="5:5">
      <c r="E36" s="304"/>
    </row>
  </sheetData>
  <mergeCells count="3">
    <mergeCell ref="A30:B30"/>
    <mergeCell ref="A2:K2"/>
    <mergeCell ref="A29:B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24" sqref="B24"/>
    </sheetView>
  </sheetViews>
  <sheetFormatPr defaultRowHeight="12.75"/>
  <cols>
    <col min="1" max="1" width="4.42578125" style="43" customWidth="1"/>
    <col min="2" max="2" width="53.42578125" style="43" customWidth="1"/>
    <col min="3" max="254" width="9.140625" style="43"/>
    <col min="255" max="255" width="4.42578125" style="43" customWidth="1"/>
    <col min="256" max="256" width="53.42578125" style="43" customWidth="1"/>
    <col min="257" max="510" width="9.140625" style="43"/>
    <col min="511" max="511" width="4.42578125" style="43" customWidth="1"/>
    <col min="512" max="512" width="53.42578125" style="43" customWidth="1"/>
    <col min="513" max="766" width="9.140625" style="43"/>
    <col min="767" max="767" width="4.42578125" style="43" customWidth="1"/>
    <col min="768" max="768" width="53.42578125" style="43" customWidth="1"/>
    <col min="769" max="1022" width="9.140625" style="43"/>
    <col min="1023" max="1023" width="4.42578125" style="43" customWidth="1"/>
    <col min="1024" max="1024" width="53.42578125" style="43" customWidth="1"/>
    <col min="1025" max="1278" width="9.140625" style="43"/>
    <col min="1279" max="1279" width="4.42578125" style="43" customWidth="1"/>
    <col min="1280" max="1280" width="53.42578125" style="43" customWidth="1"/>
    <col min="1281" max="1534" width="9.140625" style="43"/>
    <col min="1535" max="1535" width="4.42578125" style="43" customWidth="1"/>
    <col min="1536" max="1536" width="53.42578125" style="43" customWidth="1"/>
    <col min="1537" max="1790" width="9.140625" style="43"/>
    <col min="1791" max="1791" width="4.42578125" style="43" customWidth="1"/>
    <col min="1792" max="1792" width="53.42578125" style="43" customWidth="1"/>
    <col min="1793" max="2046" width="9.140625" style="43"/>
    <col min="2047" max="2047" width="4.42578125" style="43" customWidth="1"/>
    <col min="2048" max="2048" width="53.42578125" style="43" customWidth="1"/>
    <col min="2049" max="2302" width="9.140625" style="43"/>
    <col min="2303" max="2303" width="4.42578125" style="43" customWidth="1"/>
    <col min="2304" max="2304" width="53.42578125" style="43" customWidth="1"/>
    <col min="2305" max="2558" width="9.140625" style="43"/>
    <col min="2559" max="2559" width="4.42578125" style="43" customWidth="1"/>
    <col min="2560" max="2560" width="53.42578125" style="43" customWidth="1"/>
    <col min="2561" max="2814" width="9.140625" style="43"/>
    <col min="2815" max="2815" width="4.42578125" style="43" customWidth="1"/>
    <col min="2816" max="2816" width="53.42578125" style="43" customWidth="1"/>
    <col min="2817" max="3070" width="9.140625" style="43"/>
    <col min="3071" max="3071" width="4.42578125" style="43" customWidth="1"/>
    <col min="3072" max="3072" width="53.42578125" style="43" customWidth="1"/>
    <col min="3073" max="3326" width="9.140625" style="43"/>
    <col min="3327" max="3327" width="4.42578125" style="43" customWidth="1"/>
    <col min="3328" max="3328" width="53.42578125" style="43" customWidth="1"/>
    <col min="3329" max="3582" width="9.140625" style="43"/>
    <col min="3583" max="3583" width="4.42578125" style="43" customWidth="1"/>
    <col min="3584" max="3584" width="53.42578125" style="43" customWidth="1"/>
    <col min="3585" max="3838" width="9.140625" style="43"/>
    <col min="3839" max="3839" width="4.42578125" style="43" customWidth="1"/>
    <col min="3840" max="3840" width="53.42578125" style="43" customWidth="1"/>
    <col min="3841" max="4094" width="9.140625" style="43"/>
    <col min="4095" max="4095" width="4.42578125" style="43" customWidth="1"/>
    <col min="4096" max="4096" width="53.42578125" style="43" customWidth="1"/>
    <col min="4097" max="4350" width="9.140625" style="43"/>
    <col min="4351" max="4351" width="4.42578125" style="43" customWidth="1"/>
    <col min="4352" max="4352" width="53.42578125" style="43" customWidth="1"/>
    <col min="4353" max="4606" width="9.140625" style="43"/>
    <col min="4607" max="4607" width="4.42578125" style="43" customWidth="1"/>
    <col min="4608" max="4608" width="53.42578125" style="43" customWidth="1"/>
    <col min="4609" max="4862" width="9.140625" style="43"/>
    <col min="4863" max="4863" width="4.42578125" style="43" customWidth="1"/>
    <col min="4864" max="4864" width="53.42578125" style="43" customWidth="1"/>
    <col min="4865" max="5118" width="9.140625" style="43"/>
    <col min="5119" max="5119" width="4.42578125" style="43" customWidth="1"/>
    <col min="5120" max="5120" width="53.42578125" style="43" customWidth="1"/>
    <col min="5121" max="5374" width="9.140625" style="43"/>
    <col min="5375" max="5375" width="4.42578125" style="43" customWidth="1"/>
    <col min="5376" max="5376" width="53.42578125" style="43" customWidth="1"/>
    <col min="5377" max="5630" width="9.140625" style="43"/>
    <col min="5631" max="5631" width="4.42578125" style="43" customWidth="1"/>
    <col min="5632" max="5632" width="53.42578125" style="43" customWidth="1"/>
    <col min="5633" max="5886" width="9.140625" style="43"/>
    <col min="5887" max="5887" width="4.42578125" style="43" customWidth="1"/>
    <col min="5888" max="5888" width="53.42578125" style="43" customWidth="1"/>
    <col min="5889" max="6142" width="9.140625" style="43"/>
    <col min="6143" max="6143" width="4.42578125" style="43" customWidth="1"/>
    <col min="6144" max="6144" width="53.42578125" style="43" customWidth="1"/>
    <col min="6145" max="6398" width="9.140625" style="43"/>
    <col min="6399" max="6399" width="4.42578125" style="43" customWidth="1"/>
    <col min="6400" max="6400" width="53.42578125" style="43" customWidth="1"/>
    <col min="6401" max="6654" width="9.140625" style="43"/>
    <col min="6655" max="6655" width="4.42578125" style="43" customWidth="1"/>
    <col min="6656" max="6656" width="53.42578125" style="43" customWidth="1"/>
    <col min="6657" max="6910" width="9.140625" style="43"/>
    <col min="6911" max="6911" width="4.42578125" style="43" customWidth="1"/>
    <col min="6912" max="6912" width="53.42578125" style="43" customWidth="1"/>
    <col min="6913" max="7166" width="9.140625" style="43"/>
    <col min="7167" max="7167" width="4.42578125" style="43" customWidth="1"/>
    <col min="7168" max="7168" width="53.42578125" style="43" customWidth="1"/>
    <col min="7169" max="7422" width="9.140625" style="43"/>
    <col min="7423" max="7423" width="4.42578125" style="43" customWidth="1"/>
    <col min="7424" max="7424" width="53.42578125" style="43" customWidth="1"/>
    <col min="7425" max="7678" width="9.140625" style="43"/>
    <col min="7679" max="7679" width="4.42578125" style="43" customWidth="1"/>
    <col min="7680" max="7680" width="53.42578125" style="43" customWidth="1"/>
    <col min="7681" max="7934" width="9.140625" style="43"/>
    <col min="7935" max="7935" width="4.42578125" style="43" customWidth="1"/>
    <col min="7936" max="7936" width="53.42578125" style="43" customWidth="1"/>
    <col min="7937" max="8190" width="9.140625" style="43"/>
    <col min="8191" max="8191" width="4.42578125" style="43" customWidth="1"/>
    <col min="8192" max="8192" width="53.42578125" style="43" customWidth="1"/>
    <col min="8193" max="8446" width="9.140625" style="43"/>
    <col min="8447" max="8447" width="4.42578125" style="43" customWidth="1"/>
    <col min="8448" max="8448" width="53.42578125" style="43" customWidth="1"/>
    <col min="8449" max="8702" width="9.140625" style="43"/>
    <col min="8703" max="8703" width="4.42578125" style="43" customWidth="1"/>
    <col min="8704" max="8704" width="53.42578125" style="43" customWidth="1"/>
    <col min="8705" max="8958" width="9.140625" style="43"/>
    <col min="8959" max="8959" width="4.42578125" style="43" customWidth="1"/>
    <col min="8960" max="8960" width="53.42578125" style="43" customWidth="1"/>
    <col min="8961" max="9214" width="9.140625" style="43"/>
    <col min="9215" max="9215" width="4.42578125" style="43" customWidth="1"/>
    <col min="9216" max="9216" width="53.42578125" style="43" customWidth="1"/>
    <col min="9217" max="9470" width="9.140625" style="43"/>
    <col min="9471" max="9471" width="4.42578125" style="43" customWidth="1"/>
    <col min="9472" max="9472" width="53.42578125" style="43" customWidth="1"/>
    <col min="9473" max="9726" width="9.140625" style="43"/>
    <col min="9727" max="9727" width="4.42578125" style="43" customWidth="1"/>
    <col min="9728" max="9728" width="53.42578125" style="43" customWidth="1"/>
    <col min="9729" max="9982" width="9.140625" style="43"/>
    <col min="9983" max="9983" width="4.42578125" style="43" customWidth="1"/>
    <col min="9984" max="9984" width="53.42578125" style="43" customWidth="1"/>
    <col min="9985" max="10238" width="9.140625" style="43"/>
    <col min="10239" max="10239" width="4.42578125" style="43" customWidth="1"/>
    <col min="10240" max="10240" width="53.42578125" style="43" customWidth="1"/>
    <col min="10241" max="10494" width="9.140625" style="43"/>
    <col min="10495" max="10495" width="4.42578125" style="43" customWidth="1"/>
    <col min="10496" max="10496" width="53.42578125" style="43" customWidth="1"/>
    <col min="10497" max="10750" width="9.140625" style="43"/>
    <col min="10751" max="10751" width="4.42578125" style="43" customWidth="1"/>
    <col min="10752" max="10752" width="53.42578125" style="43" customWidth="1"/>
    <col min="10753" max="11006" width="9.140625" style="43"/>
    <col min="11007" max="11007" width="4.42578125" style="43" customWidth="1"/>
    <col min="11008" max="11008" width="53.42578125" style="43" customWidth="1"/>
    <col min="11009" max="11262" width="9.140625" style="43"/>
    <col min="11263" max="11263" width="4.42578125" style="43" customWidth="1"/>
    <col min="11264" max="11264" width="53.42578125" style="43" customWidth="1"/>
    <col min="11265" max="11518" width="9.140625" style="43"/>
    <col min="11519" max="11519" width="4.42578125" style="43" customWidth="1"/>
    <col min="11520" max="11520" width="53.42578125" style="43" customWidth="1"/>
    <col min="11521" max="11774" width="9.140625" style="43"/>
    <col min="11775" max="11775" width="4.42578125" style="43" customWidth="1"/>
    <col min="11776" max="11776" width="53.42578125" style="43" customWidth="1"/>
    <col min="11777" max="12030" width="9.140625" style="43"/>
    <col min="12031" max="12031" width="4.42578125" style="43" customWidth="1"/>
    <col min="12032" max="12032" width="53.42578125" style="43" customWidth="1"/>
    <col min="12033" max="12286" width="9.140625" style="43"/>
    <col min="12287" max="12287" width="4.42578125" style="43" customWidth="1"/>
    <col min="12288" max="12288" width="53.42578125" style="43" customWidth="1"/>
    <col min="12289" max="12542" width="9.140625" style="43"/>
    <col min="12543" max="12543" width="4.42578125" style="43" customWidth="1"/>
    <col min="12544" max="12544" width="53.42578125" style="43" customWidth="1"/>
    <col min="12545" max="12798" width="9.140625" style="43"/>
    <col min="12799" max="12799" width="4.42578125" style="43" customWidth="1"/>
    <col min="12800" max="12800" width="53.42578125" style="43" customWidth="1"/>
    <col min="12801" max="13054" width="9.140625" style="43"/>
    <col min="13055" max="13055" width="4.42578125" style="43" customWidth="1"/>
    <col min="13056" max="13056" width="53.42578125" style="43" customWidth="1"/>
    <col min="13057" max="13310" width="9.140625" style="43"/>
    <col min="13311" max="13311" width="4.42578125" style="43" customWidth="1"/>
    <col min="13312" max="13312" width="53.42578125" style="43" customWidth="1"/>
    <col min="13313" max="13566" width="9.140625" style="43"/>
    <col min="13567" max="13567" width="4.42578125" style="43" customWidth="1"/>
    <col min="13568" max="13568" width="53.42578125" style="43" customWidth="1"/>
    <col min="13569" max="13822" width="9.140625" style="43"/>
    <col min="13823" max="13823" width="4.42578125" style="43" customWidth="1"/>
    <col min="13824" max="13824" width="53.42578125" style="43" customWidth="1"/>
    <col min="13825" max="14078" width="9.140625" style="43"/>
    <col min="14079" max="14079" width="4.42578125" style="43" customWidth="1"/>
    <col min="14080" max="14080" width="53.42578125" style="43" customWidth="1"/>
    <col min="14081" max="14334" width="9.140625" style="43"/>
    <col min="14335" max="14335" width="4.42578125" style="43" customWidth="1"/>
    <col min="14336" max="14336" width="53.42578125" style="43" customWidth="1"/>
    <col min="14337" max="14590" width="9.140625" style="43"/>
    <col min="14591" max="14591" width="4.42578125" style="43" customWidth="1"/>
    <col min="14592" max="14592" width="53.42578125" style="43" customWidth="1"/>
    <col min="14593" max="14846" width="9.140625" style="43"/>
    <col min="14847" max="14847" width="4.42578125" style="43" customWidth="1"/>
    <col min="14848" max="14848" width="53.42578125" style="43" customWidth="1"/>
    <col min="14849" max="15102" width="9.140625" style="43"/>
    <col min="15103" max="15103" width="4.42578125" style="43" customWidth="1"/>
    <col min="15104" max="15104" width="53.42578125" style="43" customWidth="1"/>
    <col min="15105" max="15358" width="9.140625" style="43"/>
    <col min="15359" max="15359" width="4.42578125" style="43" customWidth="1"/>
    <col min="15360" max="15360" width="53.42578125" style="43" customWidth="1"/>
    <col min="15361" max="15614" width="9.140625" style="43"/>
    <col min="15615" max="15615" width="4.42578125" style="43" customWidth="1"/>
    <col min="15616" max="15616" width="53.42578125" style="43" customWidth="1"/>
    <col min="15617" max="15870" width="9.140625" style="43"/>
    <col min="15871" max="15871" width="4.42578125" style="43" customWidth="1"/>
    <col min="15872" max="15872" width="53.42578125" style="43" customWidth="1"/>
    <col min="15873" max="16126" width="9.140625" style="43"/>
    <col min="16127" max="16127" width="4.42578125" style="43" customWidth="1"/>
    <col min="16128" max="16128" width="53.42578125" style="43" customWidth="1"/>
    <col min="16129" max="16384" width="9.140625" style="43"/>
  </cols>
  <sheetData>
    <row r="6" spans="2:2">
      <c r="B6" s="44"/>
    </row>
    <row r="7" spans="2:2">
      <c r="B7" s="44"/>
    </row>
    <row r="9" spans="2:2">
      <c r="B9" s="45" t="s">
        <v>2</v>
      </c>
    </row>
    <row r="10" spans="2:2">
      <c r="B10" s="45" t="s">
        <v>3</v>
      </c>
    </row>
    <row r="11" spans="2:2">
      <c r="B11" s="45" t="s">
        <v>4</v>
      </c>
    </row>
    <row r="12" spans="2:2">
      <c r="B12" s="45" t="s">
        <v>5</v>
      </c>
    </row>
    <row r="13" spans="2:2">
      <c r="B13" s="45" t="s">
        <v>6</v>
      </c>
    </row>
    <row r="14" spans="2:2" ht="40.5" customHeight="1">
      <c r="B14" s="46" t="s">
        <v>7</v>
      </c>
    </row>
    <row r="21" spans="2:5" ht="27" customHeight="1">
      <c r="B21" s="401" t="s">
        <v>126</v>
      </c>
      <c r="C21" s="401"/>
      <c r="D21" s="401"/>
      <c r="E21" s="401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/>
  </sheetViews>
  <sheetFormatPr defaultRowHeight="12.75"/>
  <cols>
    <col min="1" max="1" width="8.7109375" style="47" customWidth="1"/>
    <col min="2" max="2" width="112.28515625" style="53" customWidth="1"/>
    <col min="3" max="3" width="9.140625" style="220"/>
    <col min="4" max="256" width="9.140625" style="43"/>
    <col min="257" max="257" width="8.7109375" style="43" customWidth="1"/>
    <col min="258" max="258" width="112.28515625" style="43" customWidth="1"/>
    <col min="259" max="512" width="9.140625" style="43"/>
    <col min="513" max="513" width="8.7109375" style="43" customWidth="1"/>
    <col min="514" max="514" width="112.28515625" style="43" customWidth="1"/>
    <col min="515" max="768" width="9.140625" style="43"/>
    <col min="769" max="769" width="8.7109375" style="43" customWidth="1"/>
    <col min="770" max="770" width="112.28515625" style="43" customWidth="1"/>
    <col min="771" max="1024" width="9.140625" style="43"/>
    <col min="1025" max="1025" width="8.7109375" style="43" customWidth="1"/>
    <col min="1026" max="1026" width="112.28515625" style="43" customWidth="1"/>
    <col min="1027" max="1280" width="9.140625" style="43"/>
    <col min="1281" max="1281" width="8.7109375" style="43" customWidth="1"/>
    <col min="1282" max="1282" width="112.28515625" style="43" customWidth="1"/>
    <col min="1283" max="1536" width="9.140625" style="43"/>
    <col min="1537" max="1537" width="8.7109375" style="43" customWidth="1"/>
    <col min="1538" max="1538" width="112.28515625" style="43" customWidth="1"/>
    <col min="1539" max="1792" width="9.140625" style="43"/>
    <col min="1793" max="1793" width="8.7109375" style="43" customWidth="1"/>
    <col min="1794" max="1794" width="112.28515625" style="43" customWidth="1"/>
    <col min="1795" max="2048" width="9.140625" style="43"/>
    <col min="2049" max="2049" width="8.7109375" style="43" customWidth="1"/>
    <col min="2050" max="2050" width="112.28515625" style="43" customWidth="1"/>
    <col min="2051" max="2304" width="9.140625" style="43"/>
    <col min="2305" max="2305" width="8.7109375" style="43" customWidth="1"/>
    <col min="2306" max="2306" width="112.28515625" style="43" customWidth="1"/>
    <col min="2307" max="2560" width="9.140625" style="43"/>
    <col min="2561" max="2561" width="8.7109375" style="43" customWidth="1"/>
    <col min="2562" max="2562" width="112.28515625" style="43" customWidth="1"/>
    <col min="2563" max="2816" width="9.140625" style="43"/>
    <col min="2817" max="2817" width="8.7109375" style="43" customWidth="1"/>
    <col min="2818" max="2818" width="112.28515625" style="43" customWidth="1"/>
    <col min="2819" max="3072" width="9.140625" style="43"/>
    <col min="3073" max="3073" width="8.7109375" style="43" customWidth="1"/>
    <col min="3074" max="3074" width="112.28515625" style="43" customWidth="1"/>
    <col min="3075" max="3328" width="9.140625" style="43"/>
    <col min="3329" max="3329" width="8.7109375" style="43" customWidth="1"/>
    <col min="3330" max="3330" width="112.28515625" style="43" customWidth="1"/>
    <col min="3331" max="3584" width="9.140625" style="43"/>
    <col min="3585" max="3585" width="8.7109375" style="43" customWidth="1"/>
    <col min="3586" max="3586" width="112.28515625" style="43" customWidth="1"/>
    <col min="3587" max="3840" width="9.140625" style="43"/>
    <col min="3841" max="3841" width="8.7109375" style="43" customWidth="1"/>
    <col min="3842" max="3842" width="112.28515625" style="43" customWidth="1"/>
    <col min="3843" max="4096" width="9.140625" style="43"/>
    <col min="4097" max="4097" width="8.7109375" style="43" customWidth="1"/>
    <col min="4098" max="4098" width="112.28515625" style="43" customWidth="1"/>
    <col min="4099" max="4352" width="9.140625" style="43"/>
    <col min="4353" max="4353" width="8.7109375" style="43" customWidth="1"/>
    <col min="4354" max="4354" width="112.28515625" style="43" customWidth="1"/>
    <col min="4355" max="4608" width="9.140625" style="43"/>
    <col min="4609" max="4609" width="8.7109375" style="43" customWidth="1"/>
    <col min="4610" max="4610" width="112.28515625" style="43" customWidth="1"/>
    <col min="4611" max="4864" width="9.140625" style="43"/>
    <col min="4865" max="4865" width="8.7109375" style="43" customWidth="1"/>
    <col min="4866" max="4866" width="112.28515625" style="43" customWidth="1"/>
    <col min="4867" max="5120" width="9.140625" style="43"/>
    <col min="5121" max="5121" width="8.7109375" style="43" customWidth="1"/>
    <col min="5122" max="5122" width="112.28515625" style="43" customWidth="1"/>
    <col min="5123" max="5376" width="9.140625" style="43"/>
    <col min="5377" max="5377" width="8.7109375" style="43" customWidth="1"/>
    <col min="5378" max="5378" width="112.28515625" style="43" customWidth="1"/>
    <col min="5379" max="5632" width="9.140625" style="43"/>
    <col min="5633" max="5633" width="8.7109375" style="43" customWidth="1"/>
    <col min="5634" max="5634" width="112.28515625" style="43" customWidth="1"/>
    <col min="5635" max="5888" width="9.140625" style="43"/>
    <col min="5889" max="5889" width="8.7109375" style="43" customWidth="1"/>
    <col min="5890" max="5890" width="112.28515625" style="43" customWidth="1"/>
    <col min="5891" max="6144" width="9.140625" style="43"/>
    <col min="6145" max="6145" width="8.7109375" style="43" customWidth="1"/>
    <col min="6146" max="6146" width="112.28515625" style="43" customWidth="1"/>
    <col min="6147" max="6400" width="9.140625" style="43"/>
    <col min="6401" max="6401" width="8.7109375" style="43" customWidth="1"/>
    <col min="6402" max="6402" width="112.28515625" style="43" customWidth="1"/>
    <col min="6403" max="6656" width="9.140625" style="43"/>
    <col min="6657" max="6657" width="8.7109375" style="43" customWidth="1"/>
    <col min="6658" max="6658" width="112.28515625" style="43" customWidth="1"/>
    <col min="6659" max="6912" width="9.140625" style="43"/>
    <col min="6913" max="6913" width="8.7109375" style="43" customWidth="1"/>
    <col min="6914" max="6914" width="112.28515625" style="43" customWidth="1"/>
    <col min="6915" max="7168" width="9.140625" style="43"/>
    <col min="7169" max="7169" width="8.7109375" style="43" customWidth="1"/>
    <col min="7170" max="7170" width="112.28515625" style="43" customWidth="1"/>
    <col min="7171" max="7424" width="9.140625" style="43"/>
    <col min="7425" max="7425" width="8.7109375" style="43" customWidth="1"/>
    <col min="7426" max="7426" width="112.28515625" style="43" customWidth="1"/>
    <col min="7427" max="7680" width="9.140625" style="43"/>
    <col min="7681" max="7681" width="8.7109375" style="43" customWidth="1"/>
    <col min="7682" max="7682" width="112.28515625" style="43" customWidth="1"/>
    <col min="7683" max="7936" width="9.140625" style="43"/>
    <col min="7937" max="7937" width="8.7109375" style="43" customWidth="1"/>
    <col min="7938" max="7938" width="112.28515625" style="43" customWidth="1"/>
    <col min="7939" max="8192" width="9.140625" style="43"/>
    <col min="8193" max="8193" width="8.7109375" style="43" customWidth="1"/>
    <col min="8194" max="8194" width="112.28515625" style="43" customWidth="1"/>
    <col min="8195" max="8448" width="9.140625" style="43"/>
    <col min="8449" max="8449" width="8.7109375" style="43" customWidth="1"/>
    <col min="8450" max="8450" width="112.28515625" style="43" customWidth="1"/>
    <col min="8451" max="8704" width="9.140625" style="43"/>
    <col min="8705" max="8705" width="8.7109375" style="43" customWidth="1"/>
    <col min="8706" max="8706" width="112.28515625" style="43" customWidth="1"/>
    <col min="8707" max="8960" width="9.140625" style="43"/>
    <col min="8961" max="8961" width="8.7109375" style="43" customWidth="1"/>
    <col min="8962" max="8962" width="112.28515625" style="43" customWidth="1"/>
    <col min="8963" max="9216" width="9.140625" style="43"/>
    <col min="9217" max="9217" width="8.7109375" style="43" customWidth="1"/>
    <col min="9218" max="9218" width="112.28515625" style="43" customWidth="1"/>
    <col min="9219" max="9472" width="9.140625" style="43"/>
    <col min="9473" max="9473" width="8.7109375" style="43" customWidth="1"/>
    <col min="9474" max="9474" width="112.28515625" style="43" customWidth="1"/>
    <col min="9475" max="9728" width="9.140625" style="43"/>
    <col min="9729" max="9729" width="8.7109375" style="43" customWidth="1"/>
    <col min="9730" max="9730" width="112.28515625" style="43" customWidth="1"/>
    <col min="9731" max="9984" width="9.140625" style="43"/>
    <col min="9985" max="9985" width="8.7109375" style="43" customWidth="1"/>
    <col min="9986" max="9986" width="112.28515625" style="43" customWidth="1"/>
    <col min="9987" max="10240" width="9.140625" style="43"/>
    <col min="10241" max="10241" width="8.7109375" style="43" customWidth="1"/>
    <col min="10242" max="10242" width="112.28515625" style="43" customWidth="1"/>
    <col min="10243" max="10496" width="9.140625" style="43"/>
    <col min="10497" max="10497" width="8.7109375" style="43" customWidth="1"/>
    <col min="10498" max="10498" width="112.28515625" style="43" customWidth="1"/>
    <col min="10499" max="10752" width="9.140625" style="43"/>
    <col min="10753" max="10753" width="8.7109375" style="43" customWidth="1"/>
    <col min="10754" max="10754" width="112.28515625" style="43" customWidth="1"/>
    <col min="10755" max="11008" width="9.140625" style="43"/>
    <col min="11009" max="11009" width="8.7109375" style="43" customWidth="1"/>
    <col min="11010" max="11010" width="112.28515625" style="43" customWidth="1"/>
    <col min="11011" max="11264" width="9.140625" style="43"/>
    <col min="11265" max="11265" width="8.7109375" style="43" customWidth="1"/>
    <col min="11266" max="11266" width="112.28515625" style="43" customWidth="1"/>
    <col min="11267" max="11520" width="9.140625" style="43"/>
    <col min="11521" max="11521" width="8.7109375" style="43" customWidth="1"/>
    <col min="11522" max="11522" width="112.28515625" style="43" customWidth="1"/>
    <col min="11523" max="11776" width="9.140625" style="43"/>
    <col min="11777" max="11777" width="8.7109375" style="43" customWidth="1"/>
    <col min="11778" max="11778" width="112.28515625" style="43" customWidth="1"/>
    <col min="11779" max="12032" width="9.140625" style="43"/>
    <col min="12033" max="12033" width="8.7109375" style="43" customWidth="1"/>
    <col min="12034" max="12034" width="112.28515625" style="43" customWidth="1"/>
    <col min="12035" max="12288" width="9.140625" style="43"/>
    <col min="12289" max="12289" width="8.7109375" style="43" customWidth="1"/>
    <col min="12290" max="12290" width="112.28515625" style="43" customWidth="1"/>
    <col min="12291" max="12544" width="9.140625" style="43"/>
    <col min="12545" max="12545" width="8.7109375" style="43" customWidth="1"/>
    <col min="12546" max="12546" width="112.28515625" style="43" customWidth="1"/>
    <col min="12547" max="12800" width="9.140625" style="43"/>
    <col min="12801" max="12801" width="8.7109375" style="43" customWidth="1"/>
    <col min="12802" max="12802" width="112.28515625" style="43" customWidth="1"/>
    <col min="12803" max="13056" width="9.140625" style="43"/>
    <col min="13057" max="13057" width="8.7109375" style="43" customWidth="1"/>
    <col min="13058" max="13058" width="112.28515625" style="43" customWidth="1"/>
    <col min="13059" max="13312" width="9.140625" style="43"/>
    <col min="13313" max="13313" width="8.7109375" style="43" customWidth="1"/>
    <col min="13314" max="13314" width="112.28515625" style="43" customWidth="1"/>
    <col min="13315" max="13568" width="9.140625" style="43"/>
    <col min="13569" max="13569" width="8.7109375" style="43" customWidth="1"/>
    <col min="13570" max="13570" width="112.28515625" style="43" customWidth="1"/>
    <col min="13571" max="13824" width="9.140625" style="43"/>
    <col min="13825" max="13825" width="8.7109375" style="43" customWidth="1"/>
    <col min="13826" max="13826" width="112.28515625" style="43" customWidth="1"/>
    <col min="13827" max="14080" width="9.140625" style="43"/>
    <col min="14081" max="14081" width="8.7109375" style="43" customWidth="1"/>
    <col min="14082" max="14082" width="112.28515625" style="43" customWidth="1"/>
    <col min="14083" max="14336" width="9.140625" style="43"/>
    <col min="14337" max="14337" width="8.7109375" style="43" customWidth="1"/>
    <col min="14338" max="14338" width="112.28515625" style="43" customWidth="1"/>
    <col min="14339" max="14592" width="9.140625" style="43"/>
    <col min="14593" max="14593" width="8.7109375" style="43" customWidth="1"/>
    <col min="14594" max="14594" width="112.28515625" style="43" customWidth="1"/>
    <col min="14595" max="14848" width="9.140625" style="43"/>
    <col min="14849" max="14849" width="8.7109375" style="43" customWidth="1"/>
    <col min="14850" max="14850" width="112.28515625" style="43" customWidth="1"/>
    <col min="14851" max="15104" width="9.140625" style="43"/>
    <col min="15105" max="15105" width="8.7109375" style="43" customWidth="1"/>
    <col min="15106" max="15106" width="112.28515625" style="43" customWidth="1"/>
    <col min="15107" max="15360" width="9.140625" style="43"/>
    <col min="15361" max="15361" width="8.7109375" style="43" customWidth="1"/>
    <col min="15362" max="15362" width="112.28515625" style="43" customWidth="1"/>
    <col min="15363" max="15616" width="9.140625" style="43"/>
    <col min="15617" max="15617" width="8.7109375" style="43" customWidth="1"/>
    <col min="15618" max="15618" width="112.28515625" style="43" customWidth="1"/>
    <col min="15619" max="15872" width="9.140625" style="43"/>
    <col min="15873" max="15873" width="8.7109375" style="43" customWidth="1"/>
    <col min="15874" max="15874" width="112.28515625" style="43" customWidth="1"/>
    <col min="15875" max="16128" width="9.140625" style="43"/>
    <col min="16129" max="16129" width="8.7109375" style="43" customWidth="1"/>
    <col min="16130" max="16130" width="112.28515625" style="43" customWidth="1"/>
    <col min="16131" max="16384" width="9.140625" style="43"/>
  </cols>
  <sheetData>
    <row r="1" spans="1:2">
      <c r="B1" s="48" t="s">
        <v>8</v>
      </c>
    </row>
    <row r="2" spans="1:2">
      <c r="B2" s="48"/>
    </row>
    <row r="3" spans="1:2">
      <c r="A3" s="49" t="s">
        <v>9</v>
      </c>
      <c r="B3" s="50" t="s">
        <v>10</v>
      </c>
    </row>
    <row r="4" spans="1:2">
      <c r="A4" s="49" t="s">
        <v>11</v>
      </c>
      <c r="B4" s="50" t="s">
        <v>12</v>
      </c>
    </row>
    <row r="5" spans="1:2">
      <c r="A5" s="51" t="s">
        <v>13</v>
      </c>
      <c r="B5" s="50" t="s">
        <v>14</v>
      </c>
    </row>
    <row r="6" spans="1:2">
      <c r="A6" s="51" t="s">
        <v>15</v>
      </c>
      <c r="B6" s="50" t="s">
        <v>16</v>
      </c>
    </row>
    <row r="7" spans="1:2" ht="13.15" customHeight="1">
      <c r="A7" s="51" t="s">
        <v>17</v>
      </c>
      <c r="B7" s="50" t="s">
        <v>18</v>
      </c>
    </row>
    <row r="8" spans="1:2" ht="15" customHeight="1">
      <c r="A8" s="51" t="s">
        <v>19</v>
      </c>
      <c r="B8" s="50" t="s">
        <v>20</v>
      </c>
    </row>
    <row r="9" spans="1:2">
      <c r="A9" s="49" t="s">
        <v>21</v>
      </c>
      <c r="B9" s="52" t="s">
        <v>22</v>
      </c>
    </row>
    <row r="10" spans="1:2">
      <c r="A10" s="49" t="s">
        <v>23</v>
      </c>
      <c r="B10" s="52" t="s">
        <v>24</v>
      </c>
    </row>
    <row r="11" spans="1:2">
      <c r="A11" s="51" t="s">
        <v>198</v>
      </c>
      <c r="B11" s="317" t="s">
        <v>197</v>
      </c>
    </row>
    <row r="12" spans="1:2">
      <c r="A12" s="49" t="s">
        <v>25</v>
      </c>
      <c r="B12" s="317" t="s">
        <v>26</v>
      </c>
    </row>
    <row r="13" spans="1:2">
      <c r="A13" s="49" t="s">
        <v>27</v>
      </c>
      <c r="B13" s="317" t="s">
        <v>28</v>
      </c>
    </row>
    <row r="14" spans="1:2">
      <c r="A14" s="49" t="s">
        <v>29</v>
      </c>
      <c r="B14" s="317" t="s">
        <v>122</v>
      </c>
    </row>
    <row r="15" spans="1:2">
      <c r="A15" s="51" t="s">
        <v>180</v>
      </c>
      <c r="B15" s="317" t="s">
        <v>189</v>
      </c>
    </row>
    <row r="16" spans="1:2">
      <c r="A16" s="51" t="s">
        <v>181</v>
      </c>
      <c r="B16" s="317" t="s">
        <v>30</v>
      </c>
    </row>
    <row r="17" spans="1:2">
      <c r="A17" s="51" t="s">
        <v>181</v>
      </c>
      <c r="B17" s="317" t="s">
        <v>31</v>
      </c>
    </row>
    <row r="18" spans="1:2">
      <c r="A18" s="51" t="s">
        <v>182</v>
      </c>
      <c r="B18" s="317" t="s">
        <v>32</v>
      </c>
    </row>
    <row r="19" spans="1:2">
      <c r="A19" s="51" t="s">
        <v>183</v>
      </c>
      <c r="B19" s="317" t="s">
        <v>33</v>
      </c>
    </row>
    <row r="20" spans="1:2">
      <c r="A20" s="51" t="s">
        <v>184</v>
      </c>
      <c r="B20" s="317" t="s">
        <v>34</v>
      </c>
    </row>
    <row r="21" spans="1:2">
      <c r="A21" s="51" t="s">
        <v>185</v>
      </c>
      <c r="B21" s="317" t="s">
        <v>35</v>
      </c>
    </row>
    <row r="22" spans="1:2">
      <c r="A22" s="51" t="s">
        <v>186</v>
      </c>
      <c r="B22" s="317" t="s">
        <v>36</v>
      </c>
    </row>
    <row r="23" spans="1:2">
      <c r="A23" s="51" t="s">
        <v>187</v>
      </c>
      <c r="B23" s="317" t="s">
        <v>37</v>
      </c>
    </row>
    <row r="24" spans="1:2" ht="13.9" customHeight="1">
      <c r="A24" s="51" t="s">
        <v>188</v>
      </c>
      <c r="B24" s="317" t="s">
        <v>38</v>
      </c>
    </row>
    <row r="25" spans="1:2">
      <c r="A25" s="316" t="s">
        <v>160</v>
      </c>
      <c r="B25" s="317" t="s">
        <v>40</v>
      </c>
    </row>
    <row r="26" spans="1:2">
      <c r="A26" s="49" t="s">
        <v>161</v>
      </c>
      <c r="B26" s="317" t="s">
        <v>42</v>
      </c>
    </row>
    <row r="27" spans="1:2">
      <c r="A27" s="49" t="s">
        <v>39</v>
      </c>
      <c r="B27" s="317" t="s">
        <v>44</v>
      </c>
    </row>
    <row r="28" spans="1:2" ht="13.9" customHeight="1">
      <c r="A28" s="49" t="s">
        <v>41</v>
      </c>
      <c r="B28" s="317" t="s">
        <v>45</v>
      </c>
    </row>
    <row r="29" spans="1:2" ht="14.45" customHeight="1">
      <c r="A29" s="49" t="s">
        <v>43</v>
      </c>
      <c r="B29" s="317" t="s">
        <v>190</v>
      </c>
    </row>
    <row r="30" spans="1:2">
      <c r="A30" s="49"/>
    </row>
    <row r="31" spans="1:2" ht="13.9" customHeight="1">
      <c r="A31" s="49"/>
    </row>
    <row r="32" spans="1:2">
      <c r="A32" s="49"/>
    </row>
    <row r="33" spans="1:2">
      <c r="A33" s="43"/>
    </row>
    <row r="34" spans="1:2">
      <c r="A34" s="43"/>
    </row>
    <row r="35" spans="1:2">
      <c r="A35" s="43"/>
    </row>
    <row r="36" spans="1:2">
      <c r="A36" s="43"/>
    </row>
    <row r="37" spans="1:2">
      <c r="B37" s="305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29" location="'12'!A1" display="Наличие кормов в сельхозпредприятиях по видам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SheetLayoutView="75" workbookViewId="0">
      <selection sqref="A1:P1"/>
    </sheetView>
  </sheetViews>
  <sheetFormatPr defaultRowHeight="12"/>
  <cols>
    <col min="1" max="1" width="23.140625" style="15" customWidth="1"/>
    <col min="2" max="2" width="11.28515625" style="15" customWidth="1"/>
    <col min="3" max="3" width="10.28515625" style="15" customWidth="1"/>
    <col min="4" max="4" width="10.140625" style="15" customWidth="1"/>
    <col min="5" max="5" width="10.85546875" style="15" customWidth="1"/>
    <col min="6" max="6" width="10" style="15" customWidth="1"/>
    <col min="7" max="7" width="10.28515625" style="15" customWidth="1"/>
    <col min="8" max="9" width="9.85546875" style="15" customWidth="1"/>
    <col min="10" max="10" width="10.7109375" style="15" customWidth="1"/>
    <col min="11" max="11" width="11.140625" style="15" customWidth="1"/>
    <col min="12" max="12" width="10.140625" style="15" customWidth="1"/>
    <col min="13" max="13" width="9.42578125" style="31" customWidth="1"/>
    <col min="14" max="16" width="10.140625" style="15" customWidth="1"/>
    <col min="17" max="18" width="9.85546875" style="15" bestFit="1" customWidth="1"/>
    <col min="19" max="16384" width="9.140625" style="15"/>
  </cols>
  <sheetData>
    <row r="1" spans="1:18" ht="32.25" customHeight="1">
      <c r="A1" s="403" t="s">
        <v>138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8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287"/>
    </row>
    <row r="3" spans="1:18" ht="18" customHeight="1">
      <c r="A3" s="414"/>
      <c r="B3" s="412" t="s">
        <v>114</v>
      </c>
      <c r="C3" s="412"/>
      <c r="D3" s="412"/>
      <c r="E3" s="413" t="s">
        <v>60</v>
      </c>
      <c r="F3" s="415"/>
      <c r="G3" s="415"/>
      <c r="H3" s="415"/>
      <c r="I3" s="415"/>
      <c r="J3" s="415"/>
      <c r="K3" s="406" t="s">
        <v>125</v>
      </c>
      <c r="L3" s="407"/>
      <c r="M3" s="408"/>
      <c r="N3" s="412" t="s">
        <v>61</v>
      </c>
      <c r="O3" s="412"/>
      <c r="P3" s="413"/>
      <c r="Q3" s="17"/>
    </row>
    <row r="4" spans="1:18" ht="33.75" customHeight="1">
      <c r="A4" s="414"/>
      <c r="B4" s="412"/>
      <c r="C4" s="412"/>
      <c r="D4" s="412"/>
      <c r="E4" s="412" t="s">
        <v>59</v>
      </c>
      <c r="F4" s="412"/>
      <c r="G4" s="412"/>
      <c r="H4" s="412" t="s">
        <v>58</v>
      </c>
      <c r="I4" s="412"/>
      <c r="J4" s="412"/>
      <c r="K4" s="409"/>
      <c r="L4" s="410"/>
      <c r="M4" s="411"/>
      <c r="N4" s="412"/>
      <c r="O4" s="412"/>
      <c r="P4" s="413"/>
      <c r="Q4" s="17"/>
    </row>
    <row r="5" spans="1:18" ht="39.75" customHeight="1">
      <c r="A5" s="414"/>
      <c r="B5" s="18" t="s">
        <v>156</v>
      </c>
      <c r="C5" s="18" t="s">
        <v>113</v>
      </c>
      <c r="D5" s="18" t="s">
        <v>162</v>
      </c>
      <c r="E5" s="339" t="s">
        <v>156</v>
      </c>
      <c r="F5" s="339" t="s">
        <v>113</v>
      </c>
      <c r="G5" s="339" t="s">
        <v>162</v>
      </c>
      <c r="H5" s="339" t="s">
        <v>156</v>
      </c>
      <c r="I5" s="339" t="s">
        <v>113</v>
      </c>
      <c r="J5" s="339" t="s">
        <v>162</v>
      </c>
      <c r="K5" s="339" t="s">
        <v>156</v>
      </c>
      <c r="L5" s="339" t="s">
        <v>113</v>
      </c>
      <c r="M5" s="339" t="s">
        <v>162</v>
      </c>
      <c r="N5" s="339" t="s">
        <v>156</v>
      </c>
      <c r="O5" s="339" t="s">
        <v>113</v>
      </c>
      <c r="P5" s="340" t="s">
        <v>162</v>
      </c>
      <c r="Q5" s="17"/>
    </row>
    <row r="6" spans="1:18" ht="26.25" customHeight="1">
      <c r="A6" s="404" t="s">
        <v>192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</row>
    <row r="7" spans="1:18" ht="33.75">
      <c r="A7" s="19" t="s">
        <v>144</v>
      </c>
      <c r="B7" s="20">
        <f>E7+H7</f>
        <v>65512.6</v>
      </c>
      <c r="C7" s="20">
        <f>F7+I7</f>
        <v>64595.74</v>
      </c>
      <c r="D7" s="20">
        <f>B7/C7*100</f>
        <v>101.41938152577863</v>
      </c>
      <c r="E7" s="21">
        <f>'2.1'!E7</f>
        <v>47823.3</v>
      </c>
      <c r="F7" s="21">
        <f>'2.1'!F7</f>
        <v>47841.39</v>
      </c>
      <c r="G7" s="20">
        <f>E7/F7*100</f>
        <v>99.962187553497088</v>
      </c>
      <c r="H7" s="21">
        <f>'2.1'!H7</f>
        <v>17689.299999999996</v>
      </c>
      <c r="I7" s="21">
        <f>'2.1'!I7</f>
        <v>16754.349999999999</v>
      </c>
      <c r="J7" s="20">
        <f>H7/I7*100</f>
        <v>105.58034182167614</v>
      </c>
      <c r="K7" s="21">
        <f>'2.1'!K7</f>
        <v>60184.799999999996</v>
      </c>
      <c r="L7" s="21">
        <f>'2.1'!L7</f>
        <v>57984.6</v>
      </c>
      <c r="M7" s="182">
        <f>K7/L7*100</f>
        <v>103.79445576929047</v>
      </c>
      <c r="N7" s="22">
        <f>B7+K7</f>
        <v>125697.4</v>
      </c>
      <c r="O7" s="22">
        <f>C7+L7</f>
        <v>122580.34</v>
      </c>
      <c r="P7" s="22">
        <f>N7/O7*100</f>
        <v>102.5428710672527</v>
      </c>
      <c r="Q7" s="189"/>
      <c r="R7" s="178"/>
    </row>
    <row r="8" spans="1:18" ht="45">
      <c r="A8" s="23" t="s">
        <v>145</v>
      </c>
      <c r="B8" s="20">
        <f t="shared" ref="B8:C12" si="0">E8+H8</f>
        <v>44627.1</v>
      </c>
      <c r="C8" s="20">
        <f t="shared" si="0"/>
        <v>44542.760000000009</v>
      </c>
      <c r="D8" s="20">
        <f t="shared" ref="D8:D12" si="1">B8/C8*100</f>
        <v>100.18934614738735</v>
      </c>
      <c r="E8" s="21">
        <f>'2.3'!E6</f>
        <v>35435.1</v>
      </c>
      <c r="F8" s="21">
        <f>'2.3'!F6</f>
        <v>35876.110000000008</v>
      </c>
      <c r="G8" s="20">
        <f t="shared" ref="G8:G12" si="2">E8/F8*100</f>
        <v>98.77074186694152</v>
      </c>
      <c r="H8" s="22">
        <f>'2.3'!H6</f>
        <v>9192.0000000000018</v>
      </c>
      <c r="I8" s="22">
        <f>'2.3'!I6</f>
        <v>8666.6500000000015</v>
      </c>
      <c r="J8" s="20">
        <f t="shared" ref="J8:J12" si="3">H8/I8*100</f>
        <v>106.06174242642774</v>
      </c>
      <c r="K8" s="22">
        <f>'2.3'!K6</f>
        <v>31408.499999999993</v>
      </c>
      <c r="L8" s="22">
        <f>'2.3'!L6</f>
        <v>30344.699999999997</v>
      </c>
      <c r="M8" s="182">
        <f t="shared" ref="M8:M12" si="4">K8/L8*100</f>
        <v>103.50571928541061</v>
      </c>
      <c r="N8" s="22">
        <f t="shared" ref="N8:O12" si="5">B8+K8</f>
        <v>76035.599999999991</v>
      </c>
      <c r="O8" s="22">
        <f t="shared" si="5"/>
        <v>74887.460000000006</v>
      </c>
      <c r="P8" s="22">
        <f t="shared" ref="P8:P12" si="6">N8/O8*100</f>
        <v>101.53315388183815</v>
      </c>
      <c r="Q8" s="189"/>
    </row>
    <row r="9" spans="1:18" ht="16.5" customHeight="1">
      <c r="A9" s="23" t="s">
        <v>57</v>
      </c>
      <c r="B9" s="20">
        <f t="shared" si="0"/>
        <v>84553.300000000017</v>
      </c>
      <c r="C9" s="20">
        <f t="shared" si="0"/>
        <v>75213.800000000017</v>
      </c>
      <c r="D9" s="20">
        <f t="shared" si="1"/>
        <v>112.41726917134886</v>
      </c>
      <c r="E9" s="22">
        <f>'3'!E6</f>
        <v>58091.900000000009</v>
      </c>
      <c r="F9" s="22">
        <f>'3'!F6</f>
        <v>49011.500000000007</v>
      </c>
      <c r="G9" s="20">
        <f t="shared" si="2"/>
        <v>118.5270803790947</v>
      </c>
      <c r="H9" s="22">
        <f>'3'!H6</f>
        <v>26461.4</v>
      </c>
      <c r="I9" s="22">
        <f>'3'!I6</f>
        <v>26202.300000000003</v>
      </c>
      <c r="J9" s="20">
        <f t="shared" si="3"/>
        <v>100.98884449075081</v>
      </c>
      <c r="K9" s="22">
        <f>'3'!K6</f>
        <v>88767.599999999991</v>
      </c>
      <c r="L9" s="22">
        <f>'3'!L6</f>
        <v>83934.399999999994</v>
      </c>
      <c r="M9" s="182">
        <f t="shared" si="4"/>
        <v>105.75830648697078</v>
      </c>
      <c r="N9" s="22">
        <f t="shared" si="5"/>
        <v>173320.90000000002</v>
      </c>
      <c r="O9" s="22">
        <f t="shared" si="5"/>
        <v>159148.20000000001</v>
      </c>
      <c r="P9" s="22">
        <f t="shared" si="6"/>
        <v>108.90534734291685</v>
      </c>
      <c r="Q9" s="189"/>
    </row>
    <row r="10" spans="1:18" ht="16.5" customHeight="1">
      <c r="A10" s="23" t="s">
        <v>56</v>
      </c>
      <c r="B10" s="20">
        <f>E10+H10</f>
        <v>318397.5</v>
      </c>
      <c r="C10" s="20">
        <f t="shared" si="0"/>
        <v>308712.8</v>
      </c>
      <c r="D10" s="20">
        <f t="shared" si="1"/>
        <v>103.13712291812973</v>
      </c>
      <c r="E10" s="22">
        <f>'4'!E6</f>
        <v>317359.90000000002</v>
      </c>
      <c r="F10" s="22">
        <f>'4'!F6</f>
        <v>307769.09999999998</v>
      </c>
      <c r="G10" s="20">
        <f t="shared" si="2"/>
        <v>103.11623226633215</v>
      </c>
      <c r="H10" s="22">
        <f>'4'!H6</f>
        <v>1037.6000000000001</v>
      </c>
      <c r="I10" s="22">
        <f>'4'!I6</f>
        <v>943.69999999999993</v>
      </c>
      <c r="J10" s="20">
        <f t="shared" si="3"/>
        <v>109.95019603687615</v>
      </c>
      <c r="K10" s="22">
        <f>'4'!K6</f>
        <v>28461.900000000009</v>
      </c>
      <c r="L10" s="22">
        <f>'4'!L6</f>
        <v>29715.800000000003</v>
      </c>
      <c r="M10" s="182">
        <f>K10/L10*100</f>
        <v>95.780359270152601</v>
      </c>
      <c r="N10" s="22">
        <f>B10+K10</f>
        <v>346859.4</v>
      </c>
      <c r="O10" s="22">
        <f t="shared" si="5"/>
        <v>338428.6</v>
      </c>
      <c r="P10" s="22">
        <f t="shared" si="6"/>
        <v>102.49116061704007</v>
      </c>
      <c r="Q10" s="189"/>
    </row>
    <row r="11" spans="1:18" ht="16.5" customHeight="1">
      <c r="A11" s="19" t="s">
        <v>55</v>
      </c>
      <c r="B11" s="29">
        <f t="shared" si="0"/>
        <v>50504</v>
      </c>
      <c r="C11" s="29">
        <f t="shared" si="0"/>
        <v>46678</v>
      </c>
      <c r="D11" s="20">
        <f t="shared" si="1"/>
        <v>108.19658083036975</v>
      </c>
      <c r="E11" s="24">
        <f>'5'!E6</f>
        <v>12476</v>
      </c>
      <c r="F11" s="24">
        <f>'5'!F6</f>
        <v>11988</v>
      </c>
      <c r="G11" s="20">
        <f t="shared" si="2"/>
        <v>104.07073740407074</v>
      </c>
      <c r="H11" s="24">
        <f>'5'!H6</f>
        <v>38028</v>
      </c>
      <c r="I11" s="24">
        <f>'5'!I6</f>
        <v>34690</v>
      </c>
      <c r="J11" s="20">
        <f t="shared" si="3"/>
        <v>109.62236955895071</v>
      </c>
      <c r="K11" s="24">
        <f>'5'!K6</f>
        <v>123339</v>
      </c>
      <c r="L11" s="24">
        <f>'5'!L6</f>
        <v>119794</v>
      </c>
      <c r="M11" s="182">
        <f>K11/L11*100</f>
        <v>102.95924670684676</v>
      </c>
      <c r="N11" s="240">
        <f t="shared" si="5"/>
        <v>173843</v>
      </c>
      <c r="O11" s="240">
        <f t="shared" si="5"/>
        <v>166472</v>
      </c>
      <c r="P11" s="22">
        <f t="shared" si="6"/>
        <v>104.42777163727233</v>
      </c>
    </row>
    <row r="12" spans="1:18" ht="16.5" customHeight="1">
      <c r="A12" s="19" t="s">
        <v>54</v>
      </c>
      <c r="B12" s="29">
        <f t="shared" si="0"/>
        <v>72498</v>
      </c>
      <c r="C12" s="29">
        <f>F12+I12</f>
        <v>78002</v>
      </c>
      <c r="D12" s="20">
        <f t="shared" si="1"/>
        <v>92.943770672546862</v>
      </c>
      <c r="E12" s="25">
        <f>'6'!E6</f>
        <v>4639</v>
      </c>
      <c r="F12" s="25">
        <f>'6'!F6</f>
        <v>9148</v>
      </c>
      <c r="G12" s="20">
        <f t="shared" si="2"/>
        <v>50.710537822474855</v>
      </c>
      <c r="H12" s="25">
        <f>'6'!H6</f>
        <v>67859</v>
      </c>
      <c r="I12" s="25">
        <f>'6'!I6</f>
        <v>68854</v>
      </c>
      <c r="J12" s="20">
        <f t="shared" si="3"/>
        <v>98.554913294797686</v>
      </c>
      <c r="K12" s="25">
        <f>'6'!K6</f>
        <v>242253</v>
      </c>
      <c r="L12" s="25">
        <f>'6'!L6</f>
        <v>257253</v>
      </c>
      <c r="M12" s="182">
        <f t="shared" si="4"/>
        <v>94.169164207997582</v>
      </c>
      <c r="N12" s="240">
        <f t="shared" si="5"/>
        <v>314751</v>
      </c>
      <c r="O12" s="240">
        <f t="shared" si="5"/>
        <v>335255</v>
      </c>
      <c r="P12" s="22">
        <f t="shared" si="6"/>
        <v>93.884058403304948</v>
      </c>
    </row>
    <row r="13" spans="1:18" s="26" customFormat="1" ht="28.5" customHeight="1">
      <c r="A13" s="405" t="s">
        <v>191</v>
      </c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</row>
    <row r="14" spans="1:18" ht="12.75" customHeight="1">
      <c r="A14" s="27" t="s">
        <v>53</v>
      </c>
      <c r="B14" s="29">
        <f>E14+H14</f>
        <v>4337283</v>
      </c>
      <c r="C14" s="29">
        <f>F14+I14</f>
        <v>3744932</v>
      </c>
      <c r="D14" s="20">
        <f>B14/C14*100</f>
        <v>115.81740336006101</v>
      </c>
      <c r="E14" s="25">
        <f>'7'!E8</f>
        <v>836957</v>
      </c>
      <c r="F14" s="25">
        <f>'7'!F8</f>
        <v>857611</v>
      </c>
      <c r="G14" s="20">
        <f>E14/F14*100</f>
        <v>97.591682009675722</v>
      </c>
      <c r="H14" s="25">
        <f>'7'!H8</f>
        <v>3500326</v>
      </c>
      <c r="I14" s="25">
        <f>'7'!I8</f>
        <v>2887321</v>
      </c>
      <c r="J14" s="20">
        <f>H14/I14*100</f>
        <v>121.23092652323729</v>
      </c>
      <c r="K14" s="25">
        <f>'7'!K8</f>
        <v>3702144</v>
      </c>
      <c r="L14" s="25">
        <f>'7'!L8</f>
        <v>2919661</v>
      </c>
      <c r="M14" s="182">
        <f>K14/L14*100</f>
        <v>126.80047443864201</v>
      </c>
      <c r="N14" s="29">
        <f>B14+K14</f>
        <v>8039427</v>
      </c>
      <c r="O14" s="29">
        <f>C14+L14</f>
        <v>6664593</v>
      </c>
      <c r="P14" s="55">
        <f>N14/O14*100</f>
        <v>120.62892662762752</v>
      </c>
    </row>
    <row r="15" spans="1:18" ht="13.15" customHeight="1">
      <c r="A15" s="28" t="s">
        <v>52</v>
      </c>
      <c r="B15" s="29">
        <f t="shared" ref="B15:B21" si="7">E15+H15</f>
        <v>2370081</v>
      </c>
      <c r="C15" s="29">
        <f t="shared" ref="C15:C21" si="8">F15+I15</f>
        <v>2058178</v>
      </c>
      <c r="D15" s="20">
        <f t="shared" ref="D15:D21" si="9">B15/C15*100</f>
        <v>115.15432581632881</v>
      </c>
      <c r="E15" s="29">
        <f>'7'!E35</f>
        <v>355266</v>
      </c>
      <c r="F15" s="29">
        <f>'7'!F35</f>
        <v>357612</v>
      </c>
      <c r="G15" s="20">
        <f t="shared" ref="G15:G21" si="10">E15/F15*100</f>
        <v>99.343981745579001</v>
      </c>
      <c r="H15" s="29">
        <f>'7'!H35</f>
        <v>2014815</v>
      </c>
      <c r="I15" s="29">
        <f>'7'!I35</f>
        <v>1700566</v>
      </c>
      <c r="J15" s="20">
        <f t="shared" ref="J15:J21" si="11">H15/I15*100</f>
        <v>118.47908284653464</v>
      </c>
      <c r="K15" s="29">
        <f>'7'!K35</f>
        <v>1989047</v>
      </c>
      <c r="L15" s="29">
        <f>'7'!L35</f>
        <v>1614702</v>
      </c>
      <c r="M15" s="182">
        <f t="shared" ref="M15:M21" si="12">K15/L15*100</f>
        <v>123.1835347946556</v>
      </c>
      <c r="N15" s="29">
        <f t="shared" ref="N15:N21" si="13">B15+K15</f>
        <v>4359128</v>
      </c>
      <c r="O15" s="29">
        <f t="shared" ref="O15:O21" si="14">C15+L15</f>
        <v>3672880</v>
      </c>
      <c r="P15" s="55">
        <f t="shared" ref="P15:P21" si="15">N15/O15*100</f>
        <v>118.68419333057436</v>
      </c>
    </row>
    <row r="16" spans="1:18" ht="13.15" customHeight="1">
      <c r="A16" s="27" t="s">
        <v>51</v>
      </c>
      <c r="B16" s="29">
        <f t="shared" si="7"/>
        <v>11053448</v>
      </c>
      <c r="C16" s="29">
        <f t="shared" si="8"/>
        <v>9929258</v>
      </c>
      <c r="D16" s="20">
        <f t="shared" si="9"/>
        <v>111.32199405031071</v>
      </c>
      <c r="E16" s="25">
        <f>'7'!E145</f>
        <v>1257286</v>
      </c>
      <c r="F16" s="25">
        <f>'7'!F145</f>
        <v>1222386</v>
      </c>
      <c r="G16" s="20">
        <f t="shared" si="10"/>
        <v>102.85507196581112</v>
      </c>
      <c r="H16" s="25">
        <f>'7'!H145</f>
        <v>9796162</v>
      </c>
      <c r="I16" s="25">
        <f>'7'!I145</f>
        <v>8706872</v>
      </c>
      <c r="J16" s="20">
        <f t="shared" si="11"/>
        <v>112.51069270341863</v>
      </c>
      <c r="K16" s="25">
        <f>'7'!K145</f>
        <v>7474888</v>
      </c>
      <c r="L16" s="25">
        <f>'7'!L145</f>
        <v>7000972</v>
      </c>
      <c r="M16" s="182">
        <f t="shared" si="12"/>
        <v>106.76928860735337</v>
      </c>
      <c r="N16" s="29">
        <f t="shared" si="13"/>
        <v>18528336</v>
      </c>
      <c r="O16" s="29">
        <f t="shared" si="14"/>
        <v>16930230</v>
      </c>
      <c r="P16" s="55">
        <f t="shared" si="15"/>
        <v>109.43936378891486</v>
      </c>
      <c r="Q16" s="190"/>
      <c r="R16" s="190"/>
    </row>
    <row r="17" spans="1:16" ht="13.9" customHeight="1">
      <c r="A17" s="27" t="s">
        <v>50</v>
      </c>
      <c r="B17" s="29">
        <f t="shared" si="7"/>
        <v>585746</v>
      </c>
      <c r="C17" s="29">
        <f t="shared" si="8"/>
        <v>627641</v>
      </c>
      <c r="D17" s="20">
        <f t="shared" si="9"/>
        <v>93.325005855258027</v>
      </c>
      <c r="E17" s="25">
        <f>'7'!E173</f>
        <v>26622</v>
      </c>
      <c r="F17" s="25">
        <f>'7'!F173</f>
        <v>25022</v>
      </c>
      <c r="G17" s="20">
        <f t="shared" si="10"/>
        <v>106.39437295180241</v>
      </c>
      <c r="H17" s="25">
        <f>'7'!H173</f>
        <v>559124</v>
      </c>
      <c r="I17" s="25">
        <f>'7'!I173</f>
        <v>602619</v>
      </c>
      <c r="J17" s="20">
        <f t="shared" si="11"/>
        <v>92.782338426103394</v>
      </c>
      <c r="K17" s="25">
        <f>'7'!K173</f>
        <v>1096589</v>
      </c>
      <c r="L17" s="25">
        <f>'7'!L173</f>
        <v>1117628</v>
      </c>
      <c r="M17" s="182">
        <f t="shared" si="12"/>
        <v>98.11753105684538</v>
      </c>
      <c r="N17" s="29">
        <f t="shared" si="13"/>
        <v>1682335</v>
      </c>
      <c r="O17" s="29">
        <f t="shared" si="14"/>
        <v>1745269</v>
      </c>
      <c r="P17" s="55">
        <f t="shared" si="15"/>
        <v>96.394022927124695</v>
      </c>
    </row>
    <row r="18" spans="1:16" ht="13.9" customHeight="1">
      <c r="A18" s="27" t="s">
        <v>49</v>
      </c>
      <c r="B18" s="29">
        <f>E18+H18</f>
        <v>315227</v>
      </c>
      <c r="C18" s="29">
        <f t="shared" si="8"/>
        <v>305359</v>
      </c>
      <c r="D18" s="20">
        <f t="shared" si="9"/>
        <v>103.23160607678174</v>
      </c>
      <c r="E18" s="25">
        <f>'7'!E201</f>
        <v>262410</v>
      </c>
      <c r="F18" s="25">
        <f>'7'!F201</f>
        <v>264102</v>
      </c>
      <c r="G18" s="20">
        <f t="shared" si="10"/>
        <v>99.359338437421911</v>
      </c>
      <c r="H18" s="25">
        <f>'7'!H201</f>
        <v>52817</v>
      </c>
      <c r="I18" s="25">
        <f>'7'!I201</f>
        <v>41257</v>
      </c>
      <c r="J18" s="20">
        <f t="shared" si="11"/>
        <v>128.01948760210388</v>
      </c>
      <c r="K18" s="25">
        <f>'7'!K201</f>
        <v>183476</v>
      </c>
      <c r="L18" s="25">
        <f>'7'!L201</f>
        <v>199014</v>
      </c>
      <c r="M18" s="182">
        <f t="shared" si="12"/>
        <v>92.192509069713694</v>
      </c>
      <c r="N18" s="29">
        <f t="shared" si="13"/>
        <v>498703</v>
      </c>
      <c r="O18" s="29">
        <f t="shared" si="14"/>
        <v>504373</v>
      </c>
      <c r="P18" s="55">
        <f t="shared" si="15"/>
        <v>98.875831973559244</v>
      </c>
    </row>
    <row r="19" spans="1:16" ht="12" customHeight="1">
      <c r="A19" s="27" t="s">
        <v>48</v>
      </c>
      <c r="B19" s="29">
        <f t="shared" si="7"/>
        <v>2646607</v>
      </c>
      <c r="C19" s="29">
        <f t="shared" si="8"/>
        <v>2325914</v>
      </c>
      <c r="D19" s="20">
        <f t="shared" si="9"/>
        <v>113.78782706497317</v>
      </c>
      <c r="E19" s="25">
        <f>'7'!E227</f>
        <v>380929</v>
      </c>
      <c r="F19" s="25">
        <f>'7'!F227</f>
        <v>348764</v>
      </c>
      <c r="G19" s="20">
        <f t="shared" si="10"/>
        <v>109.22256884311454</v>
      </c>
      <c r="H19" s="25">
        <f>'7'!H227</f>
        <v>2265678</v>
      </c>
      <c r="I19" s="25">
        <f>'7'!I227</f>
        <v>1977150</v>
      </c>
      <c r="J19" s="20">
        <f t="shared" si="11"/>
        <v>114.59312646991881</v>
      </c>
      <c r="K19" s="25">
        <f>'7'!K227</f>
        <v>1662818</v>
      </c>
      <c r="L19" s="25">
        <f>'7'!L227</f>
        <v>1516014</v>
      </c>
      <c r="M19" s="182">
        <f t="shared" si="12"/>
        <v>109.68355173501037</v>
      </c>
      <c r="N19" s="29">
        <f t="shared" si="13"/>
        <v>4309425</v>
      </c>
      <c r="O19" s="29">
        <f t="shared" si="14"/>
        <v>3841928</v>
      </c>
      <c r="P19" s="55">
        <f t="shared" si="15"/>
        <v>112.16829154528665</v>
      </c>
    </row>
    <row r="20" spans="1:16" s="31" customFormat="1">
      <c r="A20" s="30" t="s">
        <v>47</v>
      </c>
      <c r="B20" s="29">
        <f t="shared" si="7"/>
        <v>158909</v>
      </c>
      <c r="C20" s="29">
        <f t="shared" si="8"/>
        <v>145124</v>
      </c>
      <c r="D20" s="20">
        <f t="shared" si="9"/>
        <v>109.49877346269396</v>
      </c>
      <c r="E20" s="25">
        <f>'7'!E255</f>
        <v>17286</v>
      </c>
      <c r="F20" s="25">
        <f>'7'!F255</f>
        <v>18271</v>
      </c>
      <c r="G20" s="20">
        <f t="shared" si="10"/>
        <v>94.608943133928079</v>
      </c>
      <c r="H20" s="25">
        <f>'7'!H255</f>
        <v>141623</v>
      </c>
      <c r="I20" s="25">
        <f>'7'!I255</f>
        <v>126853</v>
      </c>
      <c r="J20" s="20">
        <f t="shared" si="11"/>
        <v>111.6433982641325</v>
      </c>
      <c r="K20" s="25">
        <f>'7'!K255</f>
        <v>119839</v>
      </c>
      <c r="L20" s="25">
        <f>'7'!L255</f>
        <v>118620</v>
      </c>
      <c r="M20" s="182">
        <f t="shared" si="12"/>
        <v>101.0276513235542</v>
      </c>
      <c r="N20" s="29">
        <f t="shared" si="13"/>
        <v>278748</v>
      </c>
      <c r="O20" s="29">
        <f t="shared" si="14"/>
        <v>263744</v>
      </c>
      <c r="P20" s="55">
        <f t="shared" si="15"/>
        <v>105.68884979373938</v>
      </c>
    </row>
    <row r="21" spans="1:16">
      <c r="A21" s="32" t="s">
        <v>46</v>
      </c>
      <c r="B21" s="238">
        <f t="shared" si="7"/>
        <v>38744734</v>
      </c>
      <c r="C21" s="238">
        <f t="shared" si="8"/>
        <v>37724698</v>
      </c>
      <c r="D21" s="54">
        <f t="shared" si="9"/>
        <v>102.70389440890952</v>
      </c>
      <c r="E21" s="33">
        <f>'7'!E280</f>
        <v>38190691</v>
      </c>
      <c r="F21" s="33">
        <f>'7'!F280</f>
        <v>36966468</v>
      </c>
      <c r="G21" s="54">
        <f t="shared" si="10"/>
        <v>103.31171211704617</v>
      </c>
      <c r="H21" s="33">
        <f>'7'!H280</f>
        <v>554043</v>
      </c>
      <c r="I21" s="33">
        <f>'7'!I280</f>
        <v>758230</v>
      </c>
      <c r="J21" s="54">
        <f t="shared" si="11"/>
        <v>73.070572253801615</v>
      </c>
      <c r="K21" s="33">
        <f>'7'!K280</f>
        <v>7246167</v>
      </c>
      <c r="L21" s="33">
        <f>'7'!L280</f>
        <v>7433987</v>
      </c>
      <c r="M21" s="71">
        <f t="shared" si="12"/>
        <v>97.473495716363232</v>
      </c>
      <c r="N21" s="238">
        <f t="shared" si="13"/>
        <v>45990901</v>
      </c>
      <c r="O21" s="238">
        <f t="shared" si="14"/>
        <v>45158685</v>
      </c>
      <c r="P21" s="57">
        <f t="shared" si="15"/>
        <v>101.84287031387207</v>
      </c>
    </row>
    <row r="23" spans="1:16" ht="25.5" customHeight="1">
      <c r="A23" s="402" t="s">
        <v>199</v>
      </c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workbookViewId="0">
      <selection activeCell="A8" sqref="A8:XFD8"/>
    </sheetView>
  </sheetViews>
  <sheetFormatPr defaultRowHeight="12.75"/>
  <cols>
    <col min="1" max="1" width="22.85546875" style="58" customWidth="1"/>
    <col min="2" max="2" width="10.28515625" style="58" customWidth="1"/>
    <col min="3" max="3" width="9.85546875" style="58" customWidth="1"/>
    <col min="4" max="5" width="9.140625" style="58" customWidth="1"/>
    <col min="6" max="6" width="10" style="58" customWidth="1"/>
    <col min="7" max="7" width="9.7109375" style="58" customWidth="1"/>
    <col min="8" max="8" width="9.140625" style="58" customWidth="1"/>
    <col min="9" max="9" width="9.42578125" style="58" customWidth="1"/>
    <col min="10" max="11" width="9.140625" style="58" customWidth="1"/>
    <col min="12" max="12" width="9.5703125" style="58" customWidth="1"/>
    <col min="13" max="13" width="9.140625" style="58" customWidth="1"/>
    <col min="14" max="14" width="10.28515625" style="58" customWidth="1"/>
    <col min="15" max="15" width="9.85546875" style="58" customWidth="1"/>
    <col min="16" max="16" width="9.140625" style="58" customWidth="1"/>
    <col min="17" max="17" width="9.140625" style="58"/>
    <col min="18" max="19" width="11.5703125" style="58" customWidth="1"/>
    <col min="20" max="20" width="11" style="58" customWidth="1"/>
    <col min="21" max="22" width="10.7109375" style="58" customWidth="1"/>
    <col min="23" max="234" width="9.140625" style="58"/>
    <col min="235" max="235" width="22.85546875" style="58" customWidth="1"/>
    <col min="236" max="236" width="10.28515625" style="58" customWidth="1"/>
    <col min="237" max="237" width="9.85546875" style="58" customWidth="1"/>
    <col min="238" max="239" width="9.140625" style="58" customWidth="1"/>
    <col min="240" max="240" width="10" style="58" customWidth="1"/>
    <col min="241" max="242" width="9.140625" style="58" customWidth="1"/>
    <col min="243" max="243" width="9.42578125" style="58" customWidth="1"/>
    <col min="244" max="245" width="9.140625" style="58" customWidth="1"/>
    <col min="246" max="246" width="9.5703125" style="58" customWidth="1"/>
    <col min="247" max="247" width="9.140625" style="58" customWidth="1"/>
    <col min="248" max="248" width="13.7109375" style="58" customWidth="1"/>
    <col min="249" max="249" width="10.28515625" style="58" customWidth="1"/>
    <col min="250" max="250" width="10.85546875" style="58" customWidth="1"/>
    <col min="251" max="490" width="9.140625" style="58"/>
    <col min="491" max="491" width="22.85546875" style="58" customWidth="1"/>
    <col min="492" max="492" width="10.28515625" style="58" customWidth="1"/>
    <col min="493" max="493" width="9.85546875" style="58" customWidth="1"/>
    <col min="494" max="495" width="9.140625" style="58" customWidth="1"/>
    <col min="496" max="496" width="10" style="58" customWidth="1"/>
    <col min="497" max="498" width="9.140625" style="58" customWidth="1"/>
    <col min="499" max="499" width="9.42578125" style="58" customWidth="1"/>
    <col min="500" max="501" width="9.140625" style="58" customWidth="1"/>
    <col min="502" max="502" width="9.5703125" style="58" customWidth="1"/>
    <col min="503" max="503" width="9.140625" style="58" customWidth="1"/>
    <col min="504" max="504" width="13.7109375" style="58" customWidth="1"/>
    <col min="505" max="505" width="10.28515625" style="58" customWidth="1"/>
    <col min="506" max="506" width="10.85546875" style="58" customWidth="1"/>
    <col min="507" max="746" width="9.140625" style="58"/>
    <col min="747" max="747" width="22.85546875" style="58" customWidth="1"/>
    <col min="748" max="748" width="10.28515625" style="58" customWidth="1"/>
    <col min="749" max="749" width="9.85546875" style="58" customWidth="1"/>
    <col min="750" max="751" width="9.140625" style="58" customWidth="1"/>
    <col min="752" max="752" width="10" style="58" customWidth="1"/>
    <col min="753" max="754" width="9.140625" style="58" customWidth="1"/>
    <col min="755" max="755" width="9.42578125" style="58" customWidth="1"/>
    <col min="756" max="757" width="9.140625" style="58" customWidth="1"/>
    <col min="758" max="758" width="9.5703125" style="58" customWidth="1"/>
    <col min="759" max="759" width="9.140625" style="58" customWidth="1"/>
    <col min="760" max="760" width="13.7109375" style="58" customWidth="1"/>
    <col min="761" max="761" width="10.28515625" style="58" customWidth="1"/>
    <col min="762" max="762" width="10.85546875" style="58" customWidth="1"/>
    <col min="763" max="1002" width="9.140625" style="58"/>
    <col min="1003" max="1003" width="22.85546875" style="58" customWidth="1"/>
    <col min="1004" max="1004" width="10.28515625" style="58" customWidth="1"/>
    <col min="1005" max="1005" width="9.85546875" style="58" customWidth="1"/>
    <col min="1006" max="1007" width="9.140625" style="58" customWidth="1"/>
    <col min="1008" max="1008" width="10" style="58" customWidth="1"/>
    <col min="1009" max="1010" width="9.140625" style="58" customWidth="1"/>
    <col min="1011" max="1011" width="9.42578125" style="58" customWidth="1"/>
    <col min="1012" max="1013" width="9.140625" style="58" customWidth="1"/>
    <col min="1014" max="1014" width="9.5703125" style="58" customWidth="1"/>
    <col min="1015" max="1015" width="9.140625" style="58" customWidth="1"/>
    <col min="1016" max="1016" width="13.7109375" style="58" customWidth="1"/>
    <col min="1017" max="1017" width="10.28515625" style="58" customWidth="1"/>
    <col min="1018" max="1018" width="10.85546875" style="58" customWidth="1"/>
    <col min="1019" max="1258" width="9.140625" style="58"/>
    <col min="1259" max="1259" width="22.85546875" style="58" customWidth="1"/>
    <col min="1260" max="1260" width="10.28515625" style="58" customWidth="1"/>
    <col min="1261" max="1261" width="9.85546875" style="58" customWidth="1"/>
    <col min="1262" max="1263" width="9.140625" style="58" customWidth="1"/>
    <col min="1264" max="1264" width="10" style="58" customWidth="1"/>
    <col min="1265" max="1266" width="9.140625" style="58" customWidth="1"/>
    <col min="1267" max="1267" width="9.42578125" style="58" customWidth="1"/>
    <col min="1268" max="1269" width="9.140625" style="58" customWidth="1"/>
    <col min="1270" max="1270" width="9.5703125" style="58" customWidth="1"/>
    <col min="1271" max="1271" width="9.140625" style="58" customWidth="1"/>
    <col min="1272" max="1272" width="13.7109375" style="58" customWidth="1"/>
    <col min="1273" max="1273" width="10.28515625" style="58" customWidth="1"/>
    <col min="1274" max="1274" width="10.85546875" style="58" customWidth="1"/>
    <col min="1275" max="1514" width="9.140625" style="58"/>
    <col min="1515" max="1515" width="22.85546875" style="58" customWidth="1"/>
    <col min="1516" max="1516" width="10.28515625" style="58" customWidth="1"/>
    <col min="1517" max="1517" width="9.85546875" style="58" customWidth="1"/>
    <col min="1518" max="1519" width="9.140625" style="58" customWidth="1"/>
    <col min="1520" max="1520" width="10" style="58" customWidth="1"/>
    <col min="1521" max="1522" width="9.140625" style="58" customWidth="1"/>
    <col min="1523" max="1523" width="9.42578125" style="58" customWidth="1"/>
    <col min="1524" max="1525" width="9.140625" style="58" customWidth="1"/>
    <col min="1526" max="1526" width="9.5703125" style="58" customWidth="1"/>
    <col min="1527" max="1527" width="9.140625" style="58" customWidth="1"/>
    <col min="1528" max="1528" width="13.7109375" style="58" customWidth="1"/>
    <col min="1529" max="1529" width="10.28515625" style="58" customWidth="1"/>
    <col min="1530" max="1530" width="10.85546875" style="58" customWidth="1"/>
    <col min="1531" max="1770" width="9.140625" style="58"/>
    <col min="1771" max="1771" width="22.85546875" style="58" customWidth="1"/>
    <col min="1772" max="1772" width="10.28515625" style="58" customWidth="1"/>
    <col min="1773" max="1773" width="9.85546875" style="58" customWidth="1"/>
    <col min="1774" max="1775" width="9.140625" style="58" customWidth="1"/>
    <col min="1776" max="1776" width="10" style="58" customWidth="1"/>
    <col min="1777" max="1778" width="9.140625" style="58" customWidth="1"/>
    <col min="1779" max="1779" width="9.42578125" style="58" customWidth="1"/>
    <col min="1780" max="1781" width="9.140625" style="58" customWidth="1"/>
    <col min="1782" max="1782" width="9.5703125" style="58" customWidth="1"/>
    <col min="1783" max="1783" width="9.140625" style="58" customWidth="1"/>
    <col min="1784" max="1784" width="13.7109375" style="58" customWidth="1"/>
    <col min="1785" max="1785" width="10.28515625" style="58" customWidth="1"/>
    <col min="1786" max="1786" width="10.85546875" style="58" customWidth="1"/>
    <col min="1787" max="2026" width="9.140625" style="58"/>
    <col min="2027" max="2027" width="22.85546875" style="58" customWidth="1"/>
    <col min="2028" max="2028" width="10.28515625" style="58" customWidth="1"/>
    <col min="2029" max="2029" width="9.85546875" style="58" customWidth="1"/>
    <col min="2030" max="2031" width="9.140625" style="58" customWidth="1"/>
    <col min="2032" max="2032" width="10" style="58" customWidth="1"/>
    <col min="2033" max="2034" width="9.140625" style="58" customWidth="1"/>
    <col min="2035" max="2035" width="9.42578125" style="58" customWidth="1"/>
    <col min="2036" max="2037" width="9.140625" style="58" customWidth="1"/>
    <col min="2038" max="2038" width="9.5703125" style="58" customWidth="1"/>
    <col min="2039" max="2039" width="9.140625" style="58" customWidth="1"/>
    <col min="2040" max="2040" width="13.7109375" style="58" customWidth="1"/>
    <col min="2041" max="2041" width="10.28515625" style="58" customWidth="1"/>
    <col min="2042" max="2042" width="10.85546875" style="58" customWidth="1"/>
    <col min="2043" max="2282" width="9.140625" style="58"/>
    <col min="2283" max="2283" width="22.85546875" style="58" customWidth="1"/>
    <col min="2284" max="2284" width="10.28515625" style="58" customWidth="1"/>
    <col min="2285" max="2285" width="9.85546875" style="58" customWidth="1"/>
    <col min="2286" max="2287" width="9.140625" style="58" customWidth="1"/>
    <col min="2288" max="2288" width="10" style="58" customWidth="1"/>
    <col min="2289" max="2290" width="9.140625" style="58" customWidth="1"/>
    <col min="2291" max="2291" width="9.42578125" style="58" customWidth="1"/>
    <col min="2292" max="2293" width="9.140625" style="58" customWidth="1"/>
    <col min="2294" max="2294" width="9.5703125" style="58" customWidth="1"/>
    <col min="2295" max="2295" width="9.140625" style="58" customWidth="1"/>
    <col min="2296" max="2296" width="13.7109375" style="58" customWidth="1"/>
    <col min="2297" max="2297" width="10.28515625" style="58" customWidth="1"/>
    <col min="2298" max="2298" width="10.85546875" style="58" customWidth="1"/>
    <col min="2299" max="2538" width="9.140625" style="58"/>
    <col min="2539" max="2539" width="22.85546875" style="58" customWidth="1"/>
    <col min="2540" max="2540" width="10.28515625" style="58" customWidth="1"/>
    <col min="2541" max="2541" width="9.85546875" style="58" customWidth="1"/>
    <col min="2542" max="2543" width="9.140625" style="58" customWidth="1"/>
    <col min="2544" max="2544" width="10" style="58" customWidth="1"/>
    <col min="2545" max="2546" width="9.140625" style="58" customWidth="1"/>
    <col min="2547" max="2547" width="9.42578125" style="58" customWidth="1"/>
    <col min="2548" max="2549" width="9.140625" style="58" customWidth="1"/>
    <col min="2550" max="2550" width="9.5703125" style="58" customWidth="1"/>
    <col min="2551" max="2551" width="9.140625" style="58" customWidth="1"/>
    <col min="2552" max="2552" width="13.7109375" style="58" customWidth="1"/>
    <col min="2553" max="2553" width="10.28515625" style="58" customWidth="1"/>
    <col min="2554" max="2554" width="10.85546875" style="58" customWidth="1"/>
    <col min="2555" max="2794" width="9.140625" style="58"/>
    <col min="2795" max="2795" width="22.85546875" style="58" customWidth="1"/>
    <col min="2796" max="2796" width="10.28515625" style="58" customWidth="1"/>
    <col min="2797" max="2797" width="9.85546875" style="58" customWidth="1"/>
    <col min="2798" max="2799" width="9.140625" style="58" customWidth="1"/>
    <col min="2800" max="2800" width="10" style="58" customWidth="1"/>
    <col min="2801" max="2802" width="9.140625" style="58" customWidth="1"/>
    <col min="2803" max="2803" width="9.42578125" style="58" customWidth="1"/>
    <col min="2804" max="2805" width="9.140625" style="58" customWidth="1"/>
    <col min="2806" max="2806" width="9.5703125" style="58" customWidth="1"/>
    <col min="2807" max="2807" width="9.140625" style="58" customWidth="1"/>
    <col min="2808" max="2808" width="13.7109375" style="58" customWidth="1"/>
    <col min="2809" max="2809" width="10.28515625" style="58" customWidth="1"/>
    <col min="2810" max="2810" width="10.85546875" style="58" customWidth="1"/>
    <col min="2811" max="3050" width="9.140625" style="58"/>
    <col min="3051" max="3051" width="22.85546875" style="58" customWidth="1"/>
    <col min="3052" max="3052" width="10.28515625" style="58" customWidth="1"/>
    <col min="3053" max="3053" width="9.85546875" style="58" customWidth="1"/>
    <col min="3054" max="3055" width="9.140625" style="58" customWidth="1"/>
    <col min="3056" max="3056" width="10" style="58" customWidth="1"/>
    <col min="3057" max="3058" width="9.140625" style="58" customWidth="1"/>
    <col min="3059" max="3059" width="9.42578125" style="58" customWidth="1"/>
    <col min="3060" max="3061" width="9.140625" style="58" customWidth="1"/>
    <col min="3062" max="3062" width="9.5703125" style="58" customWidth="1"/>
    <col min="3063" max="3063" width="9.140625" style="58" customWidth="1"/>
    <col min="3064" max="3064" width="13.7109375" style="58" customWidth="1"/>
    <col min="3065" max="3065" width="10.28515625" style="58" customWidth="1"/>
    <col min="3066" max="3066" width="10.85546875" style="58" customWidth="1"/>
    <col min="3067" max="3306" width="9.140625" style="58"/>
    <col min="3307" max="3307" width="22.85546875" style="58" customWidth="1"/>
    <col min="3308" max="3308" width="10.28515625" style="58" customWidth="1"/>
    <col min="3309" max="3309" width="9.85546875" style="58" customWidth="1"/>
    <col min="3310" max="3311" width="9.140625" style="58" customWidth="1"/>
    <col min="3312" max="3312" width="10" style="58" customWidth="1"/>
    <col min="3313" max="3314" width="9.140625" style="58" customWidth="1"/>
    <col min="3315" max="3315" width="9.42578125" style="58" customWidth="1"/>
    <col min="3316" max="3317" width="9.140625" style="58" customWidth="1"/>
    <col min="3318" max="3318" width="9.5703125" style="58" customWidth="1"/>
    <col min="3319" max="3319" width="9.140625" style="58" customWidth="1"/>
    <col min="3320" max="3320" width="13.7109375" style="58" customWidth="1"/>
    <col min="3321" max="3321" width="10.28515625" style="58" customWidth="1"/>
    <col min="3322" max="3322" width="10.85546875" style="58" customWidth="1"/>
    <col min="3323" max="3562" width="9.140625" style="58"/>
    <col min="3563" max="3563" width="22.85546875" style="58" customWidth="1"/>
    <col min="3564" max="3564" width="10.28515625" style="58" customWidth="1"/>
    <col min="3565" max="3565" width="9.85546875" style="58" customWidth="1"/>
    <col min="3566" max="3567" width="9.140625" style="58" customWidth="1"/>
    <col min="3568" max="3568" width="10" style="58" customWidth="1"/>
    <col min="3569" max="3570" width="9.140625" style="58" customWidth="1"/>
    <col min="3571" max="3571" width="9.42578125" style="58" customWidth="1"/>
    <col min="3572" max="3573" width="9.140625" style="58" customWidth="1"/>
    <col min="3574" max="3574" width="9.5703125" style="58" customWidth="1"/>
    <col min="3575" max="3575" width="9.140625" style="58" customWidth="1"/>
    <col min="3576" max="3576" width="13.7109375" style="58" customWidth="1"/>
    <col min="3577" max="3577" width="10.28515625" style="58" customWidth="1"/>
    <col min="3578" max="3578" width="10.85546875" style="58" customWidth="1"/>
    <col min="3579" max="3818" width="9.140625" style="58"/>
    <col min="3819" max="3819" width="22.85546875" style="58" customWidth="1"/>
    <col min="3820" max="3820" width="10.28515625" style="58" customWidth="1"/>
    <col min="3821" max="3821" width="9.85546875" style="58" customWidth="1"/>
    <col min="3822" max="3823" width="9.140625" style="58" customWidth="1"/>
    <col min="3824" max="3824" width="10" style="58" customWidth="1"/>
    <col min="3825" max="3826" width="9.140625" style="58" customWidth="1"/>
    <col min="3827" max="3827" width="9.42578125" style="58" customWidth="1"/>
    <col min="3828" max="3829" width="9.140625" style="58" customWidth="1"/>
    <col min="3830" max="3830" width="9.5703125" style="58" customWidth="1"/>
    <col min="3831" max="3831" width="9.140625" style="58" customWidth="1"/>
    <col min="3832" max="3832" width="13.7109375" style="58" customWidth="1"/>
    <col min="3833" max="3833" width="10.28515625" style="58" customWidth="1"/>
    <col min="3834" max="3834" width="10.85546875" style="58" customWidth="1"/>
    <col min="3835" max="4074" width="9.140625" style="58"/>
    <col min="4075" max="4075" width="22.85546875" style="58" customWidth="1"/>
    <col min="4076" max="4076" width="10.28515625" style="58" customWidth="1"/>
    <col min="4077" max="4077" width="9.85546875" style="58" customWidth="1"/>
    <col min="4078" max="4079" width="9.140625" style="58" customWidth="1"/>
    <col min="4080" max="4080" width="10" style="58" customWidth="1"/>
    <col min="4081" max="4082" width="9.140625" style="58" customWidth="1"/>
    <col min="4083" max="4083" width="9.42578125" style="58" customWidth="1"/>
    <col min="4084" max="4085" width="9.140625" style="58" customWidth="1"/>
    <col min="4086" max="4086" width="9.5703125" style="58" customWidth="1"/>
    <col min="4087" max="4087" width="9.140625" style="58" customWidth="1"/>
    <col min="4088" max="4088" width="13.7109375" style="58" customWidth="1"/>
    <col min="4089" max="4089" width="10.28515625" style="58" customWidth="1"/>
    <col min="4090" max="4090" width="10.85546875" style="58" customWidth="1"/>
    <col min="4091" max="4330" width="9.140625" style="58"/>
    <col min="4331" max="4331" width="22.85546875" style="58" customWidth="1"/>
    <col min="4332" max="4332" width="10.28515625" style="58" customWidth="1"/>
    <col min="4333" max="4333" width="9.85546875" style="58" customWidth="1"/>
    <col min="4334" max="4335" width="9.140625" style="58" customWidth="1"/>
    <col min="4336" max="4336" width="10" style="58" customWidth="1"/>
    <col min="4337" max="4338" width="9.140625" style="58" customWidth="1"/>
    <col min="4339" max="4339" width="9.42578125" style="58" customWidth="1"/>
    <col min="4340" max="4341" width="9.140625" style="58" customWidth="1"/>
    <col min="4342" max="4342" width="9.5703125" style="58" customWidth="1"/>
    <col min="4343" max="4343" width="9.140625" style="58" customWidth="1"/>
    <col min="4344" max="4344" width="13.7109375" style="58" customWidth="1"/>
    <col min="4345" max="4345" width="10.28515625" style="58" customWidth="1"/>
    <col min="4346" max="4346" width="10.85546875" style="58" customWidth="1"/>
    <col min="4347" max="4586" width="9.140625" style="58"/>
    <col min="4587" max="4587" width="22.85546875" style="58" customWidth="1"/>
    <col min="4588" max="4588" width="10.28515625" style="58" customWidth="1"/>
    <col min="4589" max="4589" width="9.85546875" style="58" customWidth="1"/>
    <col min="4590" max="4591" width="9.140625" style="58" customWidth="1"/>
    <col min="4592" max="4592" width="10" style="58" customWidth="1"/>
    <col min="4593" max="4594" width="9.140625" style="58" customWidth="1"/>
    <col min="4595" max="4595" width="9.42578125" style="58" customWidth="1"/>
    <col min="4596" max="4597" width="9.140625" style="58" customWidth="1"/>
    <col min="4598" max="4598" width="9.5703125" style="58" customWidth="1"/>
    <col min="4599" max="4599" width="9.140625" style="58" customWidth="1"/>
    <col min="4600" max="4600" width="13.7109375" style="58" customWidth="1"/>
    <col min="4601" max="4601" width="10.28515625" style="58" customWidth="1"/>
    <col min="4602" max="4602" width="10.85546875" style="58" customWidth="1"/>
    <col min="4603" max="4842" width="9.140625" style="58"/>
    <col min="4843" max="4843" width="22.85546875" style="58" customWidth="1"/>
    <col min="4844" max="4844" width="10.28515625" style="58" customWidth="1"/>
    <col min="4845" max="4845" width="9.85546875" style="58" customWidth="1"/>
    <col min="4846" max="4847" width="9.140625" style="58" customWidth="1"/>
    <col min="4848" max="4848" width="10" style="58" customWidth="1"/>
    <col min="4849" max="4850" width="9.140625" style="58" customWidth="1"/>
    <col min="4851" max="4851" width="9.42578125" style="58" customWidth="1"/>
    <col min="4852" max="4853" width="9.140625" style="58" customWidth="1"/>
    <col min="4854" max="4854" width="9.5703125" style="58" customWidth="1"/>
    <col min="4855" max="4855" width="9.140625" style="58" customWidth="1"/>
    <col min="4856" max="4856" width="13.7109375" style="58" customWidth="1"/>
    <col min="4857" max="4857" width="10.28515625" style="58" customWidth="1"/>
    <col min="4858" max="4858" width="10.85546875" style="58" customWidth="1"/>
    <col min="4859" max="5098" width="9.140625" style="58"/>
    <col min="5099" max="5099" width="22.85546875" style="58" customWidth="1"/>
    <col min="5100" max="5100" width="10.28515625" style="58" customWidth="1"/>
    <col min="5101" max="5101" width="9.85546875" style="58" customWidth="1"/>
    <col min="5102" max="5103" width="9.140625" style="58" customWidth="1"/>
    <col min="5104" max="5104" width="10" style="58" customWidth="1"/>
    <col min="5105" max="5106" width="9.140625" style="58" customWidth="1"/>
    <col min="5107" max="5107" width="9.42578125" style="58" customWidth="1"/>
    <col min="5108" max="5109" width="9.140625" style="58" customWidth="1"/>
    <col min="5110" max="5110" width="9.5703125" style="58" customWidth="1"/>
    <col min="5111" max="5111" width="9.140625" style="58" customWidth="1"/>
    <col min="5112" max="5112" width="13.7109375" style="58" customWidth="1"/>
    <col min="5113" max="5113" width="10.28515625" style="58" customWidth="1"/>
    <col min="5114" max="5114" width="10.85546875" style="58" customWidth="1"/>
    <col min="5115" max="5354" width="9.140625" style="58"/>
    <col min="5355" max="5355" width="22.85546875" style="58" customWidth="1"/>
    <col min="5356" max="5356" width="10.28515625" style="58" customWidth="1"/>
    <col min="5357" max="5357" width="9.85546875" style="58" customWidth="1"/>
    <col min="5358" max="5359" width="9.140625" style="58" customWidth="1"/>
    <col min="5360" max="5360" width="10" style="58" customWidth="1"/>
    <col min="5361" max="5362" width="9.140625" style="58" customWidth="1"/>
    <col min="5363" max="5363" width="9.42578125" style="58" customWidth="1"/>
    <col min="5364" max="5365" width="9.140625" style="58" customWidth="1"/>
    <col min="5366" max="5366" width="9.5703125" style="58" customWidth="1"/>
    <col min="5367" max="5367" width="9.140625" style="58" customWidth="1"/>
    <col min="5368" max="5368" width="13.7109375" style="58" customWidth="1"/>
    <col min="5369" max="5369" width="10.28515625" style="58" customWidth="1"/>
    <col min="5370" max="5370" width="10.85546875" style="58" customWidth="1"/>
    <col min="5371" max="5610" width="9.140625" style="58"/>
    <col min="5611" max="5611" width="22.85546875" style="58" customWidth="1"/>
    <col min="5612" max="5612" width="10.28515625" style="58" customWidth="1"/>
    <col min="5613" max="5613" width="9.85546875" style="58" customWidth="1"/>
    <col min="5614" max="5615" width="9.140625" style="58" customWidth="1"/>
    <col min="5616" max="5616" width="10" style="58" customWidth="1"/>
    <col min="5617" max="5618" width="9.140625" style="58" customWidth="1"/>
    <col min="5619" max="5619" width="9.42578125" style="58" customWidth="1"/>
    <col min="5620" max="5621" width="9.140625" style="58" customWidth="1"/>
    <col min="5622" max="5622" width="9.5703125" style="58" customWidth="1"/>
    <col min="5623" max="5623" width="9.140625" style="58" customWidth="1"/>
    <col min="5624" max="5624" width="13.7109375" style="58" customWidth="1"/>
    <col min="5625" max="5625" width="10.28515625" style="58" customWidth="1"/>
    <col min="5626" max="5626" width="10.85546875" style="58" customWidth="1"/>
    <col min="5627" max="5866" width="9.140625" style="58"/>
    <col min="5867" max="5867" width="22.85546875" style="58" customWidth="1"/>
    <col min="5868" max="5868" width="10.28515625" style="58" customWidth="1"/>
    <col min="5869" max="5869" width="9.85546875" style="58" customWidth="1"/>
    <col min="5870" max="5871" width="9.140625" style="58" customWidth="1"/>
    <col min="5872" max="5872" width="10" style="58" customWidth="1"/>
    <col min="5873" max="5874" width="9.140625" style="58" customWidth="1"/>
    <col min="5875" max="5875" width="9.42578125" style="58" customWidth="1"/>
    <col min="5876" max="5877" width="9.140625" style="58" customWidth="1"/>
    <col min="5878" max="5878" width="9.5703125" style="58" customWidth="1"/>
    <col min="5879" max="5879" width="9.140625" style="58" customWidth="1"/>
    <col min="5880" max="5880" width="13.7109375" style="58" customWidth="1"/>
    <col min="5881" max="5881" width="10.28515625" style="58" customWidth="1"/>
    <col min="5882" max="5882" width="10.85546875" style="58" customWidth="1"/>
    <col min="5883" max="6122" width="9.140625" style="58"/>
    <col min="6123" max="6123" width="22.85546875" style="58" customWidth="1"/>
    <col min="6124" max="6124" width="10.28515625" style="58" customWidth="1"/>
    <col min="6125" max="6125" width="9.85546875" style="58" customWidth="1"/>
    <col min="6126" max="6127" width="9.140625" style="58" customWidth="1"/>
    <col min="6128" max="6128" width="10" style="58" customWidth="1"/>
    <col min="6129" max="6130" width="9.140625" style="58" customWidth="1"/>
    <col min="6131" max="6131" width="9.42578125" style="58" customWidth="1"/>
    <col min="6132" max="6133" width="9.140625" style="58" customWidth="1"/>
    <col min="6134" max="6134" width="9.5703125" style="58" customWidth="1"/>
    <col min="6135" max="6135" width="9.140625" style="58" customWidth="1"/>
    <col min="6136" max="6136" width="13.7109375" style="58" customWidth="1"/>
    <col min="6137" max="6137" width="10.28515625" style="58" customWidth="1"/>
    <col min="6138" max="6138" width="10.85546875" style="58" customWidth="1"/>
    <col min="6139" max="6378" width="9.140625" style="58"/>
    <col min="6379" max="6379" width="22.85546875" style="58" customWidth="1"/>
    <col min="6380" max="6380" width="10.28515625" style="58" customWidth="1"/>
    <col min="6381" max="6381" width="9.85546875" style="58" customWidth="1"/>
    <col min="6382" max="6383" width="9.140625" style="58" customWidth="1"/>
    <col min="6384" max="6384" width="10" style="58" customWidth="1"/>
    <col min="6385" max="6386" width="9.140625" style="58" customWidth="1"/>
    <col min="6387" max="6387" width="9.42578125" style="58" customWidth="1"/>
    <col min="6388" max="6389" width="9.140625" style="58" customWidth="1"/>
    <col min="6390" max="6390" width="9.5703125" style="58" customWidth="1"/>
    <col min="6391" max="6391" width="9.140625" style="58" customWidth="1"/>
    <col min="6392" max="6392" width="13.7109375" style="58" customWidth="1"/>
    <col min="6393" max="6393" width="10.28515625" style="58" customWidth="1"/>
    <col min="6394" max="6394" width="10.85546875" style="58" customWidth="1"/>
    <col min="6395" max="6634" width="9.140625" style="58"/>
    <col min="6635" max="6635" width="22.85546875" style="58" customWidth="1"/>
    <col min="6636" max="6636" width="10.28515625" style="58" customWidth="1"/>
    <col min="6637" max="6637" width="9.85546875" style="58" customWidth="1"/>
    <col min="6638" max="6639" width="9.140625" style="58" customWidth="1"/>
    <col min="6640" max="6640" width="10" style="58" customWidth="1"/>
    <col min="6641" max="6642" width="9.140625" style="58" customWidth="1"/>
    <col min="6643" max="6643" width="9.42578125" style="58" customWidth="1"/>
    <col min="6644" max="6645" width="9.140625" style="58" customWidth="1"/>
    <col min="6646" max="6646" width="9.5703125" style="58" customWidth="1"/>
    <col min="6647" max="6647" width="9.140625" style="58" customWidth="1"/>
    <col min="6648" max="6648" width="13.7109375" style="58" customWidth="1"/>
    <col min="6649" max="6649" width="10.28515625" style="58" customWidth="1"/>
    <col min="6650" max="6650" width="10.85546875" style="58" customWidth="1"/>
    <col min="6651" max="6890" width="9.140625" style="58"/>
    <col min="6891" max="6891" width="22.85546875" style="58" customWidth="1"/>
    <col min="6892" max="6892" width="10.28515625" style="58" customWidth="1"/>
    <col min="6893" max="6893" width="9.85546875" style="58" customWidth="1"/>
    <col min="6894" max="6895" width="9.140625" style="58" customWidth="1"/>
    <col min="6896" max="6896" width="10" style="58" customWidth="1"/>
    <col min="6897" max="6898" width="9.140625" style="58" customWidth="1"/>
    <col min="6899" max="6899" width="9.42578125" style="58" customWidth="1"/>
    <col min="6900" max="6901" width="9.140625" style="58" customWidth="1"/>
    <col min="6902" max="6902" width="9.5703125" style="58" customWidth="1"/>
    <col min="6903" max="6903" width="9.140625" style="58" customWidth="1"/>
    <col min="6904" max="6904" width="13.7109375" style="58" customWidth="1"/>
    <col min="6905" max="6905" width="10.28515625" style="58" customWidth="1"/>
    <col min="6906" max="6906" width="10.85546875" style="58" customWidth="1"/>
    <col min="6907" max="7146" width="9.140625" style="58"/>
    <col min="7147" max="7147" width="22.85546875" style="58" customWidth="1"/>
    <col min="7148" max="7148" width="10.28515625" style="58" customWidth="1"/>
    <col min="7149" max="7149" width="9.85546875" style="58" customWidth="1"/>
    <col min="7150" max="7151" width="9.140625" style="58" customWidth="1"/>
    <col min="7152" max="7152" width="10" style="58" customWidth="1"/>
    <col min="7153" max="7154" width="9.140625" style="58" customWidth="1"/>
    <col min="7155" max="7155" width="9.42578125" style="58" customWidth="1"/>
    <col min="7156" max="7157" width="9.140625" style="58" customWidth="1"/>
    <col min="7158" max="7158" width="9.5703125" style="58" customWidth="1"/>
    <col min="7159" max="7159" width="9.140625" style="58" customWidth="1"/>
    <col min="7160" max="7160" width="13.7109375" style="58" customWidth="1"/>
    <col min="7161" max="7161" width="10.28515625" style="58" customWidth="1"/>
    <col min="7162" max="7162" width="10.85546875" style="58" customWidth="1"/>
    <col min="7163" max="7402" width="9.140625" style="58"/>
    <col min="7403" max="7403" width="22.85546875" style="58" customWidth="1"/>
    <col min="7404" max="7404" width="10.28515625" style="58" customWidth="1"/>
    <col min="7405" max="7405" width="9.85546875" style="58" customWidth="1"/>
    <col min="7406" max="7407" width="9.140625" style="58" customWidth="1"/>
    <col min="7408" max="7408" width="10" style="58" customWidth="1"/>
    <col min="7409" max="7410" width="9.140625" style="58" customWidth="1"/>
    <col min="7411" max="7411" width="9.42578125" style="58" customWidth="1"/>
    <col min="7412" max="7413" width="9.140625" style="58" customWidth="1"/>
    <col min="7414" max="7414" width="9.5703125" style="58" customWidth="1"/>
    <col min="7415" max="7415" width="9.140625" style="58" customWidth="1"/>
    <col min="7416" max="7416" width="13.7109375" style="58" customWidth="1"/>
    <col min="7417" max="7417" width="10.28515625" style="58" customWidth="1"/>
    <col min="7418" max="7418" width="10.85546875" style="58" customWidth="1"/>
    <col min="7419" max="7658" width="9.140625" style="58"/>
    <col min="7659" max="7659" width="22.85546875" style="58" customWidth="1"/>
    <col min="7660" max="7660" width="10.28515625" style="58" customWidth="1"/>
    <col min="7661" max="7661" width="9.85546875" style="58" customWidth="1"/>
    <col min="7662" max="7663" width="9.140625" style="58" customWidth="1"/>
    <col min="7664" max="7664" width="10" style="58" customWidth="1"/>
    <col min="7665" max="7666" width="9.140625" style="58" customWidth="1"/>
    <col min="7667" max="7667" width="9.42578125" style="58" customWidth="1"/>
    <col min="7668" max="7669" width="9.140625" style="58" customWidth="1"/>
    <col min="7670" max="7670" width="9.5703125" style="58" customWidth="1"/>
    <col min="7671" max="7671" width="9.140625" style="58" customWidth="1"/>
    <col min="7672" max="7672" width="13.7109375" style="58" customWidth="1"/>
    <col min="7673" max="7673" width="10.28515625" style="58" customWidth="1"/>
    <col min="7674" max="7674" width="10.85546875" style="58" customWidth="1"/>
    <col min="7675" max="7914" width="9.140625" style="58"/>
    <col min="7915" max="7915" width="22.85546875" style="58" customWidth="1"/>
    <col min="7916" max="7916" width="10.28515625" style="58" customWidth="1"/>
    <col min="7917" max="7917" width="9.85546875" style="58" customWidth="1"/>
    <col min="7918" max="7919" width="9.140625" style="58" customWidth="1"/>
    <col min="7920" max="7920" width="10" style="58" customWidth="1"/>
    <col min="7921" max="7922" width="9.140625" style="58" customWidth="1"/>
    <col min="7923" max="7923" width="9.42578125" style="58" customWidth="1"/>
    <col min="7924" max="7925" width="9.140625" style="58" customWidth="1"/>
    <col min="7926" max="7926" width="9.5703125" style="58" customWidth="1"/>
    <col min="7927" max="7927" width="9.140625" style="58" customWidth="1"/>
    <col min="7928" max="7928" width="13.7109375" style="58" customWidth="1"/>
    <col min="7929" max="7929" width="10.28515625" style="58" customWidth="1"/>
    <col min="7930" max="7930" width="10.85546875" style="58" customWidth="1"/>
    <col min="7931" max="8170" width="9.140625" style="58"/>
    <col min="8171" max="8171" width="22.85546875" style="58" customWidth="1"/>
    <col min="8172" max="8172" width="10.28515625" style="58" customWidth="1"/>
    <col min="8173" max="8173" width="9.85546875" style="58" customWidth="1"/>
    <col min="8174" max="8175" width="9.140625" style="58" customWidth="1"/>
    <col min="8176" max="8176" width="10" style="58" customWidth="1"/>
    <col min="8177" max="8178" width="9.140625" style="58" customWidth="1"/>
    <col min="8179" max="8179" width="9.42578125" style="58" customWidth="1"/>
    <col min="8180" max="8181" width="9.140625" style="58" customWidth="1"/>
    <col min="8182" max="8182" width="9.5703125" style="58" customWidth="1"/>
    <col min="8183" max="8183" width="9.140625" style="58" customWidth="1"/>
    <col min="8184" max="8184" width="13.7109375" style="58" customWidth="1"/>
    <col min="8185" max="8185" width="10.28515625" style="58" customWidth="1"/>
    <col min="8186" max="8186" width="10.85546875" style="58" customWidth="1"/>
    <col min="8187" max="8426" width="9.140625" style="58"/>
    <col min="8427" max="8427" width="22.85546875" style="58" customWidth="1"/>
    <col min="8428" max="8428" width="10.28515625" style="58" customWidth="1"/>
    <col min="8429" max="8429" width="9.85546875" style="58" customWidth="1"/>
    <col min="8430" max="8431" width="9.140625" style="58" customWidth="1"/>
    <col min="8432" max="8432" width="10" style="58" customWidth="1"/>
    <col min="8433" max="8434" width="9.140625" style="58" customWidth="1"/>
    <col min="8435" max="8435" width="9.42578125" style="58" customWidth="1"/>
    <col min="8436" max="8437" width="9.140625" style="58" customWidth="1"/>
    <col min="8438" max="8438" width="9.5703125" style="58" customWidth="1"/>
    <col min="8439" max="8439" width="9.140625" style="58" customWidth="1"/>
    <col min="8440" max="8440" width="13.7109375" style="58" customWidth="1"/>
    <col min="8441" max="8441" width="10.28515625" style="58" customWidth="1"/>
    <col min="8442" max="8442" width="10.85546875" style="58" customWidth="1"/>
    <col min="8443" max="8682" width="9.140625" style="58"/>
    <col min="8683" max="8683" width="22.85546875" style="58" customWidth="1"/>
    <col min="8684" max="8684" width="10.28515625" style="58" customWidth="1"/>
    <col min="8685" max="8685" width="9.85546875" style="58" customWidth="1"/>
    <col min="8686" max="8687" width="9.140625" style="58" customWidth="1"/>
    <col min="8688" max="8688" width="10" style="58" customWidth="1"/>
    <col min="8689" max="8690" width="9.140625" style="58" customWidth="1"/>
    <col min="8691" max="8691" width="9.42578125" style="58" customWidth="1"/>
    <col min="8692" max="8693" width="9.140625" style="58" customWidth="1"/>
    <col min="8694" max="8694" width="9.5703125" style="58" customWidth="1"/>
    <col min="8695" max="8695" width="9.140625" style="58" customWidth="1"/>
    <col min="8696" max="8696" width="13.7109375" style="58" customWidth="1"/>
    <col min="8697" max="8697" width="10.28515625" style="58" customWidth="1"/>
    <col min="8698" max="8698" width="10.85546875" style="58" customWidth="1"/>
    <col min="8699" max="8938" width="9.140625" style="58"/>
    <col min="8939" max="8939" width="22.85546875" style="58" customWidth="1"/>
    <col min="8940" max="8940" width="10.28515625" style="58" customWidth="1"/>
    <col min="8941" max="8941" width="9.85546875" style="58" customWidth="1"/>
    <col min="8942" max="8943" width="9.140625" style="58" customWidth="1"/>
    <col min="8944" max="8944" width="10" style="58" customWidth="1"/>
    <col min="8945" max="8946" width="9.140625" style="58" customWidth="1"/>
    <col min="8947" max="8947" width="9.42578125" style="58" customWidth="1"/>
    <col min="8948" max="8949" width="9.140625" style="58" customWidth="1"/>
    <col min="8950" max="8950" width="9.5703125" style="58" customWidth="1"/>
    <col min="8951" max="8951" width="9.140625" style="58" customWidth="1"/>
    <col min="8952" max="8952" width="13.7109375" style="58" customWidth="1"/>
    <col min="8953" max="8953" width="10.28515625" style="58" customWidth="1"/>
    <col min="8954" max="8954" width="10.85546875" style="58" customWidth="1"/>
    <col min="8955" max="9194" width="9.140625" style="58"/>
    <col min="9195" max="9195" width="22.85546875" style="58" customWidth="1"/>
    <col min="9196" max="9196" width="10.28515625" style="58" customWidth="1"/>
    <col min="9197" max="9197" width="9.85546875" style="58" customWidth="1"/>
    <col min="9198" max="9199" width="9.140625" style="58" customWidth="1"/>
    <col min="9200" max="9200" width="10" style="58" customWidth="1"/>
    <col min="9201" max="9202" width="9.140625" style="58" customWidth="1"/>
    <col min="9203" max="9203" width="9.42578125" style="58" customWidth="1"/>
    <col min="9204" max="9205" width="9.140625" style="58" customWidth="1"/>
    <col min="9206" max="9206" width="9.5703125" style="58" customWidth="1"/>
    <col min="9207" max="9207" width="9.140625" style="58" customWidth="1"/>
    <col min="9208" max="9208" width="13.7109375" style="58" customWidth="1"/>
    <col min="9209" max="9209" width="10.28515625" style="58" customWidth="1"/>
    <col min="9210" max="9210" width="10.85546875" style="58" customWidth="1"/>
    <col min="9211" max="9450" width="9.140625" style="58"/>
    <col min="9451" max="9451" width="22.85546875" style="58" customWidth="1"/>
    <col min="9452" max="9452" width="10.28515625" style="58" customWidth="1"/>
    <col min="9453" max="9453" width="9.85546875" style="58" customWidth="1"/>
    <col min="9454" max="9455" width="9.140625" style="58" customWidth="1"/>
    <col min="9456" max="9456" width="10" style="58" customWidth="1"/>
    <col min="9457" max="9458" width="9.140625" style="58" customWidth="1"/>
    <col min="9459" max="9459" width="9.42578125" style="58" customWidth="1"/>
    <col min="9460" max="9461" width="9.140625" style="58" customWidth="1"/>
    <col min="9462" max="9462" width="9.5703125" style="58" customWidth="1"/>
    <col min="9463" max="9463" width="9.140625" style="58" customWidth="1"/>
    <col min="9464" max="9464" width="13.7109375" style="58" customWidth="1"/>
    <col min="9465" max="9465" width="10.28515625" style="58" customWidth="1"/>
    <col min="9466" max="9466" width="10.85546875" style="58" customWidth="1"/>
    <col min="9467" max="9706" width="9.140625" style="58"/>
    <col min="9707" max="9707" width="22.85546875" style="58" customWidth="1"/>
    <col min="9708" max="9708" width="10.28515625" style="58" customWidth="1"/>
    <col min="9709" max="9709" width="9.85546875" style="58" customWidth="1"/>
    <col min="9710" max="9711" width="9.140625" style="58" customWidth="1"/>
    <col min="9712" max="9712" width="10" style="58" customWidth="1"/>
    <col min="9713" max="9714" width="9.140625" style="58" customWidth="1"/>
    <col min="9715" max="9715" width="9.42578125" style="58" customWidth="1"/>
    <col min="9716" max="9717" width="9.140625" style="58" customWidth="1"/>
    <col min="9718" max="9718" width="9.5703125" style="58" customWidth="1"/>
    <col min="9719" max="9719" width="9.140625" style="58" customWidth="1"/>
    <col min="9720" max="9720" width="13.7109375" style="58" customWidth="1"/>
    <col min="9721" max="9721" width="10.28515625" style="58" customWidth="1"/>
    <col min="9722" max="9722" width="10.85546875" style="58" customWidth="1"/>
    <col min="9723" max="9962" width="9.140625" style="58"/>
    <col min="9963" max="9963" width="22.85546875" style="58" customWidth="1"/>
    <col min="9964" max="9964" width="10.28515625" style="58" customWidth="1"/>
    <col min="9965" max="9965" width="9.85546875" style="58" customWidth="1"/>
    <col min="9966" max="9967" width="9.140625" style="58" customWidth="1"/>
    <col min="9968" max="9968" width="10" style="58" customWidth="1"/>
    <col min="9969" max="9970" width="9.140625" style="58" customWidth="1"/>
    <col min="9971" max="9971" width="9.42578125" style="58" customWidth="1"/>
    <col min="9972" max="9973" width="9.140625" style="58" customWidth="1"/>
    <col min="9974" max="9974" width="9.5703125" style="58" customWidth="1"/>
    <col min="9975" max="9975" width="9.140625" style="58" customWidth="1"/>
    <col min="9976" max="9976" width="13.7109375" style="58" customWidth="1"/>
    <col min="9977" max="9977" width="10.28515625" style="58" customWidth="1"/>
    <col min="9978" max="9978" width="10.85546875" style="58" customWidth="1"/>
    <col min="9979" max="10218" width="9.140625" style="58"/>
    <col min="10219" max="10219" width="22.85546875" style="58" customWidth="1"/>
    <col min="10220" max="10220" width="10.28515625" style="58" customWidth="1"/>
    <col min="10221" max="10221" width="9.85546875" style="58" customWidth="1"/>
    <col min="10222" max="10223" width="9.140625" style="58" customWidth="1"/>
    <col min="10224" max="10224" width="10" style="58" customWidth="1"/>
    <col min="10225" max="10226" width="9.140625" style="58" customWidth="1"/>
    <col min="10227" max="10227" width="9.42578125" style="58" customWidth="1"/>
    <col min="10228" max="10229" width="9.140625" style="58" customWidth="1"/>
    <col min="10230" max="10230" width="9.5703125" style="58" customWidth="1"/>
    <col min="10231" max="10231" width="9.140625" style="58" customWidth="1"/>
    <col min="10232" max="10232" width="13.7109375" style="58" customWidth="1"/>
    <col min="10233" max="10233" width="10.28515625" style="58" customWidth="1"/>
    <col min="10234" max="10234" width="10.85546875" style="58" customWidth="1"/>
    <col min="10235" max="10474" width="9.140625" style="58"/>
    <col min="10475" max="10475" width="22.85546875" style="58" customWidth="1"/>
    <col min="10476" max="10476" width="10.28515625" style="58" customWidth="1"/>
    <col min="10477" max="10477" width="9.85546875" style="58" customWidth="1"/>
    <col min="10478" max="10479" width="9.140625" style="58" customWidth="1"/>
    <col min="10480" max="10480" width="10" style="58" customWidth="1"/>
    <col min="10481" max="10482" width="9.140625" style="58" customWidth="1"/>
    <col min="10483" max="10483" width="9.42578125" style="58" customWidth="1"/>
    <col min="10484" max="10485" width="9.140625" style="58" customWidth="1"/>
    <col min="10486" max="10486" width="9.5703125" style="58" customWidth="1"/>
    <col min="10487" max="10487" width="9.140625" style="58" customWidth="1"/>
    <col min="10488" max="10488" width="13.7109375" style="58" customWidth="1"/>
    <col min="10489" max="10489" width="10.28515625" style="58" customWidth="1"/>
    <col min="10490" max="10490" width="10.85546875" style="58" customWidth="1"/>
    <col min="10491" max="10730" width="9.140625" style="58"/>
    <col min="10731" max="10731" width="22.85546875" style="58" customWidth="1"/>
    <col min="10732" max="10732" width="10.28515625" style="58" customWidth="1"/>
    <col min="10733" max="10733" width="9.85546875" style="58" customWidth="1"/>
    <col min="10734" max="10735" width="9.140625" style="58" customWidth="1"/>
    <col min="10736" max="10736" width="10" style="58" customWidth="1"/>
    <col min="10737" max="10738" width="9.140625" style="58" customWidth="1"/>
    <col min="10739" max="10739" width="9.42578125" style="58" customWidth="1"/>
    <col min="10740" max="10741" width="9.140625" style="58" customWidth="1"/>
    <col min="10742" max="10742" width="9.5703125" style="58" customWidth="1"/>
    <col min="10743" max="10743" width="9.140625" style="58" customWidth="1"/>
    <col min="10744" max="10744" width="13.7109375" style="58" customWidth="1"/>
    <col min="10745" max="10745" width="10.28515625" style="58" customWidth="1"/>
    <col min="10746" max="10746" width="10.85546875" style="58" customWidth="1"/>
    <col min="10747" max="10986" width="9.140625" style="58"/>
    <col min="10987" max="10987" width="22.85546875" style="58" customWidth="1"/>
    <col min="10988" max="10988" width="10.28515625" style="58" customWidth="1"/>
    <col min="10989" max="10989" width="9.85546875" style="58" customWidth="1"/>
    <col min="10990" max="10991" width="9.140625" style="58" customWidth="1"/>
    <col min="10992" max="10992" width="10" style="58" customWidth="1"/>
    <col min="10993" max="10994" width="9.140625" style="58" customWidth="1"/>
    <col min="10995" max="10995" width="9.42578125" style="58" customWidth="1"/>
    <col min="10996" max="10997" width="9.140625" style="58" customWidth="1"/>
    <col min="10998" max="10998" width="9.5703125" style="58" customWidth="1"/>
    <col min="10999" max="10999" width="9.140625" style="58" customWidth="1"/>
    <col min="11000" max="11000" width="13.7109375" style="58" customWidth="1"/>
    <col min="11001" max="11001" width="10.28515625" style="58" customWidth="1"/>
    <col min="11002" max="11002" width="10.85546875" style="58" customWidth="1"/>
    <col min="11003" max="11242" width="9.140625" style="58"/>
    <col min="11243" max="11243" width="22.85546875" style="58" customWidth="1"/>
    <col min="11244" max="11244" width="10.28515625" style="58" customWidth="1"/>
    <col min="11245" max="11245" width="9.85546875" style="58" customWidth="1"/>
    <col min="11246" max="11247" width="9.140625" style="58" customWidth="1"/>
    <col min="11248" max="11248" width="10" style="58" customWidth="1"/>
    <col min="11249" max="11250" width="9.140625" style="58" customWidth="1"/>
    <col min="11251" max="11251" width="9.42578125" style="58" customWidth="1"/>
    <col min="11252" max="11253" width="9.140625" style="58" customWidth="1"/>
    <col min="11254" max="11254" width="9.5703125" style="58" customWidth="1"/>
    <col min="11255" max="11255" width="9.140625" style="58" customWidth="1"/>
    <col min="11256" max="11256" width="13.7109375" style="58" customWidth="1"/>
    <col min="11257" max="11257" width="10.28515625" style="58" customWidth="1"/>
    <col min="11258" max="11258" width="10.85546875" style="58" customWidth="1"/>
    <col min="11259" max="11498" width="9.140625" style="58"/>
    <col min="11499" max="11499" width="22.85546875" style="58" customWidth="1"/>
    <col min="11500" max="11500" width="10.28515625" style="58" customWidth="1"/>
    <col min="11501" max="11501" width="9.85546875" style="58" customWidth="1"/>
    <col min="11502" max="11503" width="9.140625" style="58" customWidth="1"/>
    <col min="11504" max="11504" width="10" style="58" customWidth="1"/>
    <col min="11505" max="11506" width="9.140625" style="58" customWidth="1"/>
    <col min="11507" max="11507" width="9.42578125" style="58" customWidth="1"/>
    <col min="11508" max="11509" width="9.140625" style="58" customWidth="1"/>
    <col min="11510" max="11510" width="9.5703125" style="58" customWidth="1"/>
    <col min="11511" max="11511" width="9.140625" style="58" customWidth="1"/>
    <col min="11512" max="11512" width="13.7109375" style="58" customWidth="1"/>
    <col min="11513" max="11513" width="10.28515625" style="58" customWidth="1"/>
    <col min="11514" max="11514" width="10.85546875" style="58" customWidth="1"/>
    <col min="11515" max="11754" width="9.140625" style="58"/>
    <col min="11755" max="11755" width="22.85546875" style="58" customWidth="1"/>
    <col min="11756" max="11756" width="10.28515625" style="58" customWidth="1"/>
    <col min="11757" max="11757" width="9.85546875" style="58" customWidth="1"/>
    <col min="11758" max="11759" width="9.140625" style="58" customWidth="1"/>
    <col min="11760" max="11760" width="10" style="58" customWidth="1"/>
    <col min="11761" max="11762" width="9.140625" style="58" customWidth="1"/>
    <col min="11763" max="11763" width="9.42578125" style="58" customWidth="1"/>
    <col min="11764" max="11765" width="9.140625" style="58" customWidth="1"/>
    <col min="11766" max="11766" width="9.5703125" style="58" customWidth="1"/>
    <col min="11767" max="11767" width="9.140625" style="58" customWidth="1"/>
    <col min="11768" max="11768" width="13.7109375" style="58" customWidth="1"/>
    <col min="11769" max="11769" width="10.28515625" style="58" customWidth="1"/>
    <col min="11770" max="11770" width="10.85546875" style="58" customWidth="1"/>
    <col min="11771" max="12010" width="9.140625" style="58"/>
    <col min="12011" max="12011" width="22.85546875" style="58" customWidth="1"/>
    <col min="12012" max="12012" width="10.28515625" style="58" customWidth="1"/>
    <col min="12013" max="12013" width="9.85546875" style="58" customWidth="1"/>
    <col min="12014" max="12015" width="9.140625" style="58" customWidth="1"/>
    <col min="12016" max="12016" width="10" style="58" customWidth="1"/>
    <col min="12017" max="12018" width="9.140625" style="58" customWidth="1"/>
    <col min="12019" max="12019" width="9.42578125" style="58" customWidth="1"/>
    <col min="12020" max="12021" width="9.140625" style="58" customWidth="1"/>
    <col min="12022" max="12022" width="9.5703125" style="58" customWidth="1"/>
    <col min="12023" max="12023" width="9.140625" style="58" customWidth="1"/>
    <col min="12024" max="12024" width="13.7109375" style="58" customWidth="1"/>
    <col min="12025" max="12025" width="10.28515625" style="58" customWidth="1"/>
    <col min="12026" max="12026" width="10.85546875" style="58" customWidth="1"/>
    <col min="12027" max="12266" width="9.140625" style="58"/>
    <col min="12267" max="12267" width="22.85546875" style="58" customWidth="1"/>
    <col min="12268" max="12268" width="10.28515625" style="58" customWidth="1"/>
    <col min="12269" max="12269" width="9.85546875" style="58" customWidth="1"/>
    <col min="12270" max="12271" width="9.140625" style="58" customWidth="1"/>
    <col min="12272" max="12272" width="10" style="58" customWidth="1"/>
    <col min="12273" max="12274" width="9.140625" style="58" customWidth="1"/>
    <col min="12275" max="12275" width="9.42578125" style="58" customWidth="1"/>
    <col min="12276" max="12277" width="9.140625" style="58" customWidth="1"/>
    <col min="12278" max="12278" width="9.5703125" style="58" customWidth="1"/>
    <col min="12279" max="12279" width="9.140625" style="58" customWidth="1"/>
    <col min="12280" max="12280" width="13.7109375" style="58" customWidth="1"/>
    <col min="12281" max="12281" width="10.28515625" style="58" customWidth="1"/>
    <col min="12282" max="12282" width="10.85546875" style="58" customWidth="1"/>
    <col min="12283" max="12522" width="9.140625" style="58"/>
    <col min="12523" max="12523" width="22.85546875" style="58" customWidth="1"/>
    <col min="12524" max="12524" width="10.28515625" style="58" customWidth="1"/>
    <col min="12525" max="12525" width="9.85546875" style="58" customWidth="1"/>
    <col min="12526" max="12527" width="9.140625" style="58" customWidth="1"/>
    <col min="12528" max="12528" width="10" style="58" customWidth="1"/>
    <col min="12529" max="12530" width="9.140625" style="58" customWidth="1"/>
    <col min="12531" max="12531" width="9.42578125" style="58" customWidth="1"/>
    <col min="12532" max="12533" width="9.140625" style="58" customWidth="1"/>
    <col min="12534" max="12534" width="9.5703125" style="58" customWidth="1"/>
    <col min="12535" max="12535" width="9.140625" style="58" customWidth="1"/>
    <col min="12536" max="12536" width="13.7109375" style="58" customWidth="1"/>
    <col min="12537" max="12537" width="10.28515625" style="58" customWidth="1"/>
    <col min="12538" max="12538" width="10.85546875" style="58" customWidth="1"/>
    <col min="12539" max="12778" width="9.140625" style="58"/>
    <col min="12779" max="12779" width="22.85546875" style="58" customWidth="1"/>
    <col min="12780" max="12780" width="10.28515625" style="58" customWidth="1"/>
    <col min="12781" max="12781" width="9.85546875" style="58" customWidth="1"/>
    <col min="12782" max="12783" width="9.140625" style="58" customWidth="1"/>
    <col min="12784" max="12784" width="10" style="58" customWidth="1"/>
    <col min="12785" max="12786" width="9.140625" style="58" customWidth="1"/>
    <col min="12787" max="12787" width="9.42578125" style="58" customWidth="1"/>
    <col min="12788" max="12789" width="9.140625" style="58" customWidth="1"/>
    <col min="12790" max="12790" width="9.5703125" style="58" customWidth="1"/>
    <col min="12791" max="12791" width="9.140625" style="58" customWidth="1"/>
    <col min="12792" max="12792" width="13.7109375" style="58" customWidth="1"/>
    <col min="12793" max="12793" width="10.28515625" style="58" customWidth="1"/>
    <col min="12794" max="12794" width="10.85546875" style="58" customWidth="1"/>
    <col min="12795" max="13034" width="9.140625" style="58"/>
    <col min="13035" max="13035" width="22.85546875" style="58" customWidth="1"/>
    <col min="13036" max="13036" width="10.28515625" style="58" customWidth="1"/>
    <col min="13037" max="13037" width="9.85546875" style="58" customWidth="1"/>
    <col min="13038" max="13039" width="9.140625" style="58" customWidth="1"/>
    <col min="13040" max="13040" width="10" style="58" customWidth="1"/>
    <col min="13041" max="13042" width="9.140625" style="58" customWidth="1"/>
    <col min="13043" max="13043" width="9.42578125" style="58" customWidth="1"/>
    <col min="13044" max="13045" width="9.140625" style="58" customWidth="1"/>
    <col min="13046" max="13046" width="9.5703125" style="58" customWidth="1"/>
    <col min="13047" max="13047" width="9.140625" style="58" customWidth="1"/>
    <col min="13048" max="13048" width="13.7109375" style="58" customWidth="1"/>
    <col min="13049" max="13049" width="10.28515625" style="58" customWidth="1"/>
    <col min="13050" max="13050" width="10.85546875" style="58" customWidth="1"/>
    <col min="13051" max="13290" width="9.140625" style="58"/>
    <col min="13291" max="13291" width="22.85546875" style="58" customWidth="1"/>
    <col min="13292" max="13292" width="10.28515625" style="58" customWidth="1"/>
    <col min="13293" max="13293" width="9.85546875" style="58" customWidth="1"/>
    <col min="13294" max="13295" width="9.140625" style="58" customWidth="1"/>
    <col min="13296" max="13296" width="10" style="58" customWidth="1"/>
    <col min="13297" max="13298" width="9.140625" style="58" customWidth="1"/>
    <col min="13299" max="13299" width="9.42578125" style="58" customWidth="1"/>
    <col min="13300" max="13301" width="9.140625" style="58" customWidth="1"/>
    <col min="13302" max="13302" width="9.5703125" style="58" customWidth="1"/>
    <col min="13303" max="13303" width="9.140625" style="58" customWidth="1"/>
    <col min="13304" max="13304" width="13.7109375" style="58" customWidth="1"/>
    <col min="13305" max="13305" width="10.28515625" style="58" customWidth="1"/>
    <col min="13306" max="13306" width="10.85546875" style="58" customWidth="1"/>
    <col min="13307" max="13546" width="9.140625" style="58"/>
    <col min="13547" max="13547" width="22.85546875" style="58" customWidth="1"/>
    <col min="13548" max="13548" width="10.28515625" style="58" customWidth="1"/>
    <col min="13549" max="13549" width="9.85546875" style="58" customWidth="1"/>
    <col min="13550" max="13551" width="9.140625" style="58" customWidth="1"/>
    <col min="13552" max="13552" width="10" style="58" customWidth="1"/>
    <col min="13553" max="13554" width="9.140625" style="58" customWidth="1"/>
    <col min="13555" max="13555" width="9.42578125" style="58" customWidth="1"/>
    <col min="13556" max="13557" width="9.140625" style="58" customWidth="1"/>
    <col min="13558" max="13558" width="9.5703125" style="58" customWidth="1"/>
    <col min="13559" max="13559" width="9.140625" style="58" customWidth="1"/>
    <col min="13560" max="13560" width="13.7109375" style="58" customWidth="1"/>
    <col min="13561" max="13561" width="10.28515625" style="58" customWidth="1"/>
    <col min="13562" max="13562" width="10.85546875" style="58" customWidth="1"/>
    <col min="13563" max="13802" width="9.140625" style="58"/>
    <col min="13803" max="13803" width="22.85546875" style="58" customWidth="1"/>
    <col min="13804" max="13804" width="10.28515625" style="58" customWidth="1"/>
    <col min="13805" max="13805" width="9.85546875" style="58" customWidth="1"/>
    <col min="13806" max="13807" width="9.140625" style="58" customWidth="1"/>
    <col min="13808" max="13808" width="10" style="58" customWidth="1"/>
    <col min="13809" max="13810" width="9.140625" style="58" customWidth="1"/>
    <col min="13811" max="13811" width="9.42578125" style="58" customWidth="1"/>
    <col min="13812" max="13813" width="9.140625" style="58" customWidth="1"/>
    <col min="13814" max="13814" width="9.5703125" style="58" customWidth="1"/>
    <col min="13815" max="13815" width="9.140625" style="58" customWidth="1"/>
    <col min="13816" max="13816" width="13.7109375" style="58" customWidth="1"/>
    <col min="13817" max="13817" width="10.28515625" style="58" customWidth="1"/>
    <col min="13818" max="13818" width="10.85546875" style="58" customWidth="1"/>
    <col min="13819" max="14058" width="9.140625" style="58"/>
    <col min="14059" max="14059" width="22.85546875" style="58" customWidth="1"/>
    <col min="14060" max="14060" width="10.28515625" style="58" customWidth="1"/>
    <col min="14061" max="14061" width="9.85546875" style="58" customWidth="1"/>
    <col min="14062" max="14063" width="9.140625" style="58" customWidth="1"/>
    <col min="14064" max="14064" width="10" style="58" customWidth="1"/>
    <col min="14065" max="14066" width="9.140625" style="58" customWidth="1"/>
    <col min="14067" max="14067" width="9.42578125" style="58" customWidth="1"/>
    <col min="14068" max="14069" width="9.140625" style="58" customWidth="1"/>
    <col min="14070" max="14070" width="9.5703125" style="58" customWidth="1"/>
    <col min="14071" max="14071" width="9.140625" style="58" customWidth="1"/>
    <col min="14072" max="14072" width="13.7109375" style="58" customWidth="1"/>
    <col min="14073" max="14073" width="10.28515625" style="58" customWidth="1"/>
    <col min="14074" max="14074" width="10.85546875" style="58" customWidth="1"/>
    <col min="14075" max="14314" width="9.140625" style="58"/>
    <col min="14315" max="14315" width="22.85546875" style="58" customWidth="1"/>
    <col min="14316" max="14316" width="10.28515625" style="58" customWidth="1"/>
    <col min="14317" max="14317" width="9.85546875" style="58" customWidth="1"/>
    <col min="14318" max="14319" width="9.140625" style="58" customWidth="1"/>
    <col min="14320" max="14320" width="10" style="58" customWidth="1"/>
    <col min="14321" max="14322" width="9.140625" style="58" customWidth="1"/>
    <col min="14323" max="14323" width="9.42578125" style="58" customWidth="1"/>
    <col min="14324" max="14325" width="9.140625" style="58" customWidth="1"/>
    <col min="14326" max="14326" width="9.5703125" style="58" customWidth="1"/>
    <col min="14327" max="14327" width="9.140625" style="58" customWidth="1"/>
    <col min="14328" max="14328" width="13.7109375" style="58" customWidth="1"/>
    <col min="14329" max="14329" width="10.28515625" style="58" customWidth="1"/>
    <col min="14330" max="14330" width="10.85546875" style="58" customWidth="1"/>
    <col min="14331" max="14570" width="9.140625" style="58"/>
    <col min="14571" max="14571" width="22.85546875" style="58" customWidth="1"/>
    <col min="14572" max="14572" width="10.28515625" style="58" customWidth="1"/>
    <col min="14573" max="14573" width="9.85546875" style="58" customWidth="1"/>
    <col min="14574" max="14575" width="9.140625" style="58" customWidth="1"/>
    <col min="14576" max="14576" width="10" style="58" customWidth="1"/>
    <col min="14577" max="14578" width="9.140625" style="58" customWidth="1"/>
    <col min="14579" max="14579" width="9.42578125" style="58" customWidth="1"/>
    <col min="14580" max="14581" width="9.140625" style="58" customWidth="1"/>
    <col min="14582" max="14582" width="9.5703125" style="58" customWidth="1"/>
    <col min="14583" max="14583" width="9.140625" style="58" customWidth="1"/>
    <col min="14584" max="14584" width="13.7109375" style="58" customWidth="1"/>
    <col min="14585" max="14585" width="10.28515625" style="58" customWidth="1"/>
    <col min="14586" max="14586" width="10.85546875" style="58" customWidth="1"/>
    <col min="14587" max="14826" width="9.140625" style="58"/>
    <col min="14827" max="14827" width="22.85546875" style="58" customWidth="1"/>
    <col min="14828" max="14828" width="10.28515625" style="58" customWidth="1"/>
    <col min="14829" max="14829" width="9.85546875" style="58" customWidth="1"/>
    <col min="14830" max="14831" width="9.140625" style="58" customWidth="1"/>
    <col min="14832" max="14832" width="10" style="58" customWidth="1"/>
    <col min="14833" max="14834" width="9.140625" style="58" customWidth="1"/>
    <col min="14835" max="14835" width="9.42578125" style="58" customWidth="1"/>
    <col min="14836" max="14837" width="9.140625" style="58" customWidth="1"/>
    <col min="14838" max="14838" width="9.5703125" style="58" customWidth="1"/>
    <col min="14839" max="14839" width="9.140625" style="58" customWidth="1"/>
    <col min="14840" max="14840" width="13.7109375" style="58" customWidth="1"/>
    <col min="14841" max="14841" width="10.28515625" style="58" customWidth="1"/>
    <col min="14842" max="14842" width="10.85546875" style="58" customWidth="1"/>
    <col min="14843" max="15082" width="9.140625" style="58"/>
    <col min="15083" max="15083" width="22.85546875" style="58" customWidth="1"/>
    <col min="15084" max="15084" width="10.28515625" style="58" customWidth="1"/>
    <col min="15085" max="15085" width="9.85546875" style="58" customWidth="1"/>
    <col min="15086" max="15087" width="9.140625" style="58" customWidth="1"/>
    <col min="15088" max="15088" width="10" style="58" customWidth="1"/>
    <col min="15089" max="15090" width="9.140625" style="58" customWidth="1"/>
    <col min="15091" max="15091" width="9.42578125" style="58" customWidth="1"/>
    <col min="15092" max="15093" width="9.140625" style="58" customWidth="1"/>
    <col min="15094" max="15094" width="9.5703125" style="58" customWidth="1"/>
    <col min="15095" max="15095" width="9.140625" style="58" customWidth="1"/>
    <col min="15096" max="15096" width="13.7109375" style="58" customWidth="1"/>
    <col min="15097" max="15097" width="10.28515625" style="58" customWidth="1"/>
    <col min="15098" max="15098" width="10.85546875" style="58" customWidth="1"/>
    <col min="15099" max="15338" width="9.140625" style="58"/>
    <col min="15339" max="15339" width="22.85546875" style="58" customWidth="1"/>
    <col min="15340" max="15340" width="10.28515625" style="58" customWidth="1"/>
    <col min="15341" max="15341" width="9.85546875" style="58" customWidth="1"/>
    <col min="15342" max="15343" width="9.140625" style="58" customWidth="1"/>
    <col min="15344" max="15344" width="10" style="58" customWidth="1"/>
    <col min="15345" max="15346" width="9.140625" style="58" customWidth="1"/>
    <col min="15347" max="15347" width="9.42578125" style="58" customWidth="1"/>
    <col min="15348" max="15349" width="9.140625" style="58" customWidth="1"/>
    <col min="15350" max="15350" width="9.5703125" style="58" customWidth="1"/>
    <col min="15351" max="15351" width="9.140625" style="58" customWidth="1"/>
    <col min="15352" max="15352" width="13.7109375" style="58" customWidth="1"/>
    <col min="15353" max="15353" width="10.28515625" style="58" customWidth="1"/>
    <col min="15354" max="15354" width="10.85546875" style="58" customWidth="1"/>
    <col min="15355" max="15594" width="9.140625" style="58"/>
    <col min="15595" max="15595" width="22.85546875" style="58" customWidth="1"/>
    <col min="15596" max="15596" width="10.28515625" style="58" customWidth="1"/>
    <col min="15597" max="15597" width="9.85546875" style="58" customWidth="1"/>
    <col min="15598" max="15599" width="9.140625" style="58" customWidth="1"/>
    <col min="15600" max="15600" width="10" style="58" customWidth="1"/>
    <col min="15601" max="15602" width="9.140625" style="58" customWidth="1"/>
    <col min="15603" max="15603" width="9.42578125" style="58" customWidth="1"/>
    <col min="15604" max="15605" width="9.140625" style="58" customWidth="1"/>
    <col min="15606" max="15606" width="9.5703125" style="58" customWidth="1"/>
    <col min="15607" max="15607" width="9.140625" style="58" customWidth="1"/>
    <col min="15608" max="15608" width="13.7109375" style="58" customWidth="1"/>
    <col min="15609" max="15609" width="10.28515625" style="58" customWidth="1"/>
    <col min="15610" max="15610" width="10.85546875" style="58" customWidth="1"/>
    <col min="15611" max="15850" width="9.140625" style="58"/>
    <col min="15851" max="15851" width="22.85546875" style="58" customWidth="1"/>
    <col min="15852" max="15852" width="10.28515625" style="58" customWidth="1"/>
    <col min="15853" max="15853" width="9.85546875" style="58" customWidth="1"/>
    <col min="15854" max="15855" width="9.140625" style="58" customWidth="1"/>
    <col min="15856" max="15856" width="10" style="58" customWidth="1"/>
    <col min="15857" max="15858" width="9.140625" style="58" customWidth="1"/>
    <col min="15859" max="15859" width="9.42578125" style="58" customWidth="1"/>
    <col min="15860" max="15861" width="9.140625" style="58" customWidth="1"/>
    <col min="15862" max="15862" width="9.5703125" style="58" customWidth="1"/>
    <col min="15863" max="15863" width="9.140625" style="58" customWidth="1"/>
    <col min="15864" max="15864" width="13.7109375" style="58" customWidth="1"/>
    <col min="15865" max="15865" width="10.28515625" style="58" customWidth="1"/>
    <col min="15866" max="15866" width="10.85546875" style="58" customWidth="1"/>
    <col min="15867" max="16106" width="9.140625" style="58"/>
    <col min="16107" max="16107" width="22.85546875" style="58" customWidth="1"/>
    <col min="16108" max="16108" width="10.28515625" style="58" customWidth="1"/>
    <col min="16109" max="16109" width="9.85546875" style="58" customWidth="1"/>
    <col min="16110" max="16111" width="9.140625" style="58" customWidth="1"/>
    <col min="16112" max="16112" width="10" style="58" customWidth="1"/>
    <col min="16113" max="16114" width="9.140625" style="58" customWidth="1"/>
    <col min="16115" max="16115" width="9.42578125" style="58" customWidth="1"/>
    <col min="16116" max="16117" width="9.140625" style="58" customWidth="1"/>
    <col min="16118" max="16118" width="9.5703125" style="58" customWidth="1"/>
    <col min="16119" max="16119" width="9.140625" style="58" customWidth="1"/>
    <col min="16120" max="16120" width="13.7109375" style="58" customWidth="1"/>
    <col min="16121" max="16121" width="10.28515625" style="58" customWidth="1"/>
    <col min="16122" max="16122" width="10.85546875" style="58" customWidth="1"/>
    <col min="16123" max="16384" width="9.140625" style="58"/>
  </cols>
  <sheetData>
    <row r="1" spans="1:23" ht="34.5" customHeight="1">
      <c r="A1" s="419" t="s">
        <v>62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</row>
    <row r="2" spans="1:23" ht="32.25" customHeight="1">
      <c r="A2" s="420" t="s">
        <v>63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</row>
    <row r="3" spans="1:2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N3" s="59"/>
      <c r="O3" s="59"/>
      <c r="P3" s="60" t="s">
        <v>64</v>
      </c>
    </row>
    <row r="4" spans="1:23">
      <c r="A4" s="427"/>
      <c r="B4" s="416" t="s">
        <v>114</v>
      </c>
      <c r="C4" s="416"/>
      <c r="D4" s="416"/>
      <c r="E4" s="417" t="s">
        <v>60</v>
      </c>
      <c r="F4" s="418"/>
      <c r="G4" s="418"/>
      <c r="H4" s="418"/>
      <c r="I4" s="418"/>
      <c r="J4" s="418"/>
      <c r="K4" s="421" t="s">
        <v>125</v>
      </c>
      <c r="L4" s="422"/>
      <c r="M4" s="423"/>
      <c r="N4" s="416" t="s">
        <v>61</v>
      </c>
      <c r="O4" s="416"/>
      <c r="P4" s="417"/>
      <c r="Q4" s="61"/>
    </row>
    <row r="5" spans="1:23" ht="36.75" customHeight="1">
      <c r="A5" s="427"/>
      <c r="B5" s="416"/>
      <c r="C5" s="416"/>
      <c r="D5" s="416"/>
      <c r="E5" s="416" t="s">
        <v>59</v>
      </c>
      <c r="F5" s="416"/>
      <c r="G5" s="416"/>
      <c r="H5" s="416" t="s">
        <v>58</v>
      </c>
      <c r="I5" s="416"/>
      <c r="J5" s="416"/>
      <c r="K5" s="424"/>
      <c r="L5" s="425"/>
      <c r="M5" s="426"/>
      <c r="N5" s="416"/>
      <c r="O5" s="416"/>
      <c r="P5" s="417"/>
      <c r="Q5" s="61"/>
    </row>
    <row r="6" spans="1:23" ht="35.25" customHeight="1">
      <c r="A6" s="427"/>
      <c r="B6" s="324" t="s">
        <v>156</v>
      </c>
      <c r="C6" s="324" t="s">
        <v>113</v>
      </c>
      <c r="D6" s="324" t="s">
        <v>162</v>
      </c>
      <c r="E6" s="341" t="s">
        <v>156</v>
      </c>
      <c r="F6" s="341" t="s">
        <v>113</v>
      </c>
      <c r="G6" s="341" t="s">
        <v>162</v>
      </c>
      <c r="H6" s="341" t="s">
        <v>156</v>
      </c>
      <c r="I6" s="341" t="s">
        <v>113</v>
      </c>
      <c r="J6" s="341" t="s">
        <v>162</v>
      </c>
      <c r="K6" s="341" t="s">
        <v>156</v>
      </c>
      <c r="L6" s="341" t="s">
        <v>113</v>
      </c>
      <c r="M6" s="341" t="s">
        <v>162</v>
      </c>
      <c r="N6" s="341" t="s">
        <v>156</v>
      </c>
      <c r="O6" s="341" t="s">
        <v>113</v>
      </c>
      <c r="P6" s="342" t="s">
        <v>162</v>
      </c>
      <c r="Q6" s="61"/>
    </row>
    <row r="7" spans="1:23" ht="12.75" customHeight="1">
      <c r="A7" s="62" t="s">
        <v>65</v>
      </c>
      <c r="B7" s="63">
        <f>SUM(B8:B27)</f>
        <v>65512.600000000013</v>
      </c>
      <c r="C7" s="63">
        <f>SUM(C8:C27)</f>
        <v>64595.740000000013</v>
      </c>
      <c r="D7" s="63">
        <f>B7/C7*100</f>
        <v>101.41938152577863</v>
      </c>
      <c r="E7" s="63">
        <f>SUM(E8:E27)</f>
        <v>47823.3</v>
      </c>
      <c r="F7" s="63">
        <f>SUM(F8:F27)</f>
        <v>47841.39</v>
      </c>
      <c r="G7" s="321">
        <f>E7/F7%</f>
        <v>99.962187553497088</v>
      </c>
      <c r="H7" s="63">
        <f>SUM(H8:H27)</f>
        <v>17689.299999999996</v>
      </c>
      <c r="I7" s="63">
        <f>SUM(I8:I27)</f>
        <v>16754.349999999999</v>
      </c>
      <c r="J7" s="63">
        <f>H7/I7*100</f>
        <v>105.58034182167614</v>
      </c>
      <c r="K7" s="63">
        <f>SUM(K8:K27)</f>
        <v>60184.799999999996</v>
      </c>
      <c r="L7" s="63">
        <f>SUM(L8:L27)</f>
        <v>57984.6</v>
      </c>
      <c r="M7" s="63">
        <f>K7/L7*100</f>
        <v>103.79445576929047</v>
      </c>
      <c r="N7" s="63">
        <f>SUM(N8:N27)</f>
        <v>125697.40000000001</v>
      </c>
      <c r="O7" s="63">
        <f>SUM(O8:O27)</f>
        <v>122580.34000000001</v>
      </c>
      <c r="P7" s="63">
        <f>N7/O7*100</f>
        <v>102.5428710672527</v>
      </c>
      <c r="Q7" s="99"/>
      <c r="R7" s="326"/>
      <c r="S7" s="326"/>
      <c r="T7" s="306"/>
      <c r="U7" s="326"/>
      <c r="V7" s="326"/>
      <c r="W7" s="306"/>
    </row>
    <row r="8" spans="1:23" ht="12.75" customHeight="1">
      <c r="A8" s="221" t="s">
        <v>66</v>
      </c>
      <c r="B8" s="182">
        <f>E8+H8</f>
        <v>4160.95</v>
      </c>
      <c r="C8" s="182">
        <f>F8+I8</f>
        <v>3921.46</v>
      </c>
      <c r="D8" s="63">
        <f t="shared" ref="D8:D27" si="0">B8/C8*100</f>
        <v>106.10716416844745</v>
      </c>
      <c r="E8" s="321">
        <v>1967.25</v>
      </c>
      <c r="F8" s="321">
        <v>1869.54</v>
      </c>
      <c r="G8" s="321">
        <f t="shared" ref="G8:G25" si="1">E8/F8%</f>
        <v>105.22641933309798</v>
      </c>
      <c r="H8" s="321">
        <v>2193.6999999999998</v>
      </c>
      <c r="I8" s="321">
        <v>2051.92</v>
      </c>
      <c r="J8" s="63">
        <f t="shared" ref="J8:J24" si="2">H8/I8*100</f>
        <v>106.90962610628094</v>
      </c>
      <c r="K8" s="321">
        <v>1577.4</v>
      </c>
      <c r="L8" s="321">
        <v>1417.8</v>
      </c>
      <c r="M8" s="63">
        <f t="shared" ref="M8:M26" si="3">K8/L8*100</f>
        <v>111.25687685146002</v>
      </c>
      <c r="N8" s="322">
        <f>B8+K8</f>
        <v>5738.35</v>
      </c>
      <c r="O8" s="322">
        <f>C8+L8</f>
        <v>5339.26</v>
      </c>
      <c r="P8" s="63">
        <f>N8/O8*100</f>
        <v>107.47463131595015</v>
      </c>
      <c r="Q8" s="99"/>
      <c r="R8" s="326"/>
      <c r="S8" s="326"/>
      <c r="T8" s="306"/>
      <c r="U8" s="326"/>
      <c r="V8" s="326"/>
      <c r="W8" s="306"/>
    </row>
    <row r="9" spans="1:23" ht="12.75" customHeight="1">
      <c r="A9" s="227" t="s">
        <v>67</v>
      </c>
      <c r="B9" s="182">
        <f t="shared" ref="B9:B27" si="4">E9+H9</f>
        <v>10057.390000000001</v>
      </c>
      <c r="C9" s="182">
        <f t="shared" ref="C9:C27" si="5">F9+I9</f>
        <v>10648.53</v>
      </c>
      <c r="D9" s="63">
        <f t="shared" si="0"/>
        <v>94.44862342501736</v>
      </c>
      <c r="E9" s="321">
        <v>9492.7900000000009</v>
      </c>
      <c r="F9" s="321">
        <v>10096.530000000001</v>
      </c>
      <c r="G9" s="321">
        <f>E9/F9%</f>
        <v>94.020321833342734</v>
      </c>
      <c r="H9" s="321">
        <v>564.6</v>
      </c>
      <c r="I9" s="321">
        <v>552</v>
      </c>
      <c r="J9" s="63">
        <f t="shared" si="2"/>
        <v>102.28260869565217</v>
      </c>
      <c r="K9" s="321">
        <v>4931.5</v>
      </c>
      <c r="L9" s="321">
        <v>4864.5</v>
      </c>
      <c r="M9" s="63">
        <f t="shared" si="3"/>
        <v>101.37732552163634</v>
      </c>
      <c r="N9" s="322">
        <f t="shared" ref="N9:N27" si="6">B9+K9</f>
        <v>14988.890000000001</v>
      </c>
      <c r="O9" s="322">
        <f t="shared" ref="O9:O27" si="7">C9+L9</f>
        <v>15513.03</v>
      </c>
      <c r="P9" s="63">
        <f t="shared" ref="P9:P27" si="8">N9/O9*100</f>
        <v>96.6212919075126</v>
      </c>
      <c r="Q9" s="99"/>
      <c r="R9" s="326"/>
      <c r="S9" s="326"/>
      <c r="T9" s="306"/>
      <c r="U9" s="326"/>
      <c r="V9" s="326"/>
      <c r="W9" s="306"/>
    </row>
    <row r="10" spans="1:23" ht="12.75" customHeight="1">
      <c r="A10" s="227" t="s">
        <v>68</v>
      </c>
      <c r="B10" s="182">
        <f t="shared" si="4"/>
        <v>2433.3199999999997</v>
      </c>
      <c r="C10" s="182">
        <f t="shared" si="5"/>
        <v>2448</v>
      </c>
      <c r="D10" s="63">
        <f t="shared" si="0"/>
        <v>99.400326797385603</v>
      </c>
      <c r="E10" s="321">
        <v>778.52</v>
      </c>
      <c r="F10" s="321">
        <v>884.8</v>
      </c>
      <c r="G10" s="321">
        <f t="shared" si="1"/>
        <v>87.988245931283913</v>
      </c>
      <c r="H10" s="321">
        <v>1654.8</v>
      </c>
      <c r="I10" s="321">
        <v>1563.2</v>
      </c>
      <c r="J10" s="63">
        <f t="shared" si="2"/>
        <v>105.85977482088025</v>
      </c>
      <c r="K10" s="321">
        <v>5176.2</v>
      </c>
      <c r="L10" s="321">
        <v>5035.5</v>
      </c>
      <c r="M10" s="63">
        <f t="shared" si="3"/>
        <v>102.79416145367888</v>
      </c>
      <c r="N10" s="322">
        <f t="shared" si="6"/>
        <v>7609.5199999999995</v>
      </c>
      <c r="O10" s="322">
        <f t="shared" si="7"/>
        <v>7483.5</v>
      </c>
      <c r="P10" s="63">
        <f t="shared" si="8"/>
        <v>101.68397140375491</v>
      </c>
      <c r="Q10" s="99"/>
      <c r="R10" s="326"/>
      <c r="S10" s="326"/>
      <c r="T10" s="306"/>
      <c r="U10" s="326"/>
      <c r="V10" s="326"/>
      <c r="W10" s="306"/>
    </row>
    <row r="11" spans="1:23" ht="12.75" customHeight="1">
      <c r="A11" s="227" t="s">
        <v>69</v>
      </c>
      <c r="B11" s="182">
        <f t="shared" si="4"/>
        <v>13383.1</v>
      </c>
      <c r="C11" s="182">
        <f t="shared" si="5"/>
        <v>13187.41</v>
      </c>
      <c r="D11" s="63">
        <f t="shared" si="0"/>
        <v>101.48391534046488</v>
      </c>
      <c r="E11" s="321">
        <v>12249.1</v>
      </c>
      <c r="F11" s="321">
        <v>12134.21</v>
      </c>
      <c r="G11" s="321">
        <f t="shared" si="1"/>
        <v>100.94682719352971</v>
      </c>
      <c r="H11" s="321">
        <v>1134</v>
      </c>
      <c r="I11" s="321">
        <v>1053.2</v>
      </c>
      <c r="J11" s="63">
        <f t="shared" si="2"/>
        <v>107.67185719711357</v>
      </c>
      <c r="K11" s="321">
        <v>3370.9</v>
      </c>
      <c r="L11" s="321">
        <v>3187.9</v>
      </c>
      <c r="M11" s="63">
        <f t="shared" si="3"/>
        <v>105.74045609962673</v>
      </c>
      <c r="N11" s="322">
        <f t="shared" si="6"/>
        <v>16754</v>
      </c>
      <c r="O11" s="322">
        <f t="shared" si="7"/>
        <v>16375.31</v>
      </c>
      <c r="P11" s="63">
        <f t="shared" si="8"/>
        <v>102.3125669071303</v>
      </c>
      <c r="Q11" s="99"/>
      <c r="R11" s="326"/>
      <c r="S11" s="326"/>
      <c r="T11" s="306"/>
      <c r="U11" s="326"/>
      <c r="V11" s="326"/>
      <c r="W11" s="306"/>
    </row>
    <row r="12" spans="1:23" ht="12.75" customHeight="1">
      <c r="A12" s="227" t="s">
        <v>70</v>
      </c>
      <c r="B12" s="182">
        <f t="shared" si="4"/>
        <v>973.81999999999994</v>
      </c>
      <c r="C12" s="182">
        <f t="shared" si="5"/>
        <v>801.4</v>
      </c>
      <c r="D12" s="63">
        <f t="shared" si="0"/>
        <v>121.51484901422511</v>
      </c>
      <c r="E12" s="321">
        <v>65.92</v>
      </c>
      <c r="F12" s="321">
        <v>46</v>
      </c>
      <c r="G12" s="321">
        <f>E12/F12*100</f>
        <v>143.30434782608697</v>
      </c>
      <c r="H12" s="321">
        <v>907.9</v>
      </c>
      <c r="I12" s="321">
        <v>755.4</v>
      </c>
      <c r="J12" s="63">
        <f t="shared" si="2"/>
        <v>120.18797987821021</v>
      </c>
      <c r="K12" s="321">
        <v>1975.9</v>
      </c>
      <c r="L12" s="321">
        <v>1866</v>
      </c>
      <c r="M12" s="63">
        <f t="shared" si="3"/>
        <v>105.88960342979637</v>
      </c>
      <c r="N12" s="322">
        <f t="shared" si="6"/>
        <v>2949.7200000000003</v>
      </c>
      <c r="O12" s="322">
        <f t="shared" si="7"/>
        <v>2667.4</v>
      </c>
      <c r="P12" s="63">
        <f t="shared" si="8"/>
        <v>110.58408937542177</v>
      </c>
      <c r="Q12" s="99"/>
      <c r="R12" s="326"/>
      <c r="S12" s="326"/>
      <c r="T12" s="306"/>
      <c r="U12" s="326"/>
      <c r="V12" s="326"/>
      <c r="W12" s="306"/>
    </row>
    <row r="13" spans="1:23" ht="12.75" customHeight="1">
      <c r="A13" s="227" t="s">
        <v>71</v>
      </c>
      <c r="B13" s="182">
        <f t="shared" si="4"/>
        <v>2882.08</v>
      </c>
      <c r="C13" s="182">
        <f t="shared" si="5"/>
        <v>3244.15</v>
      </c>
      <c r="D13" s="63">
        <f t="shared" si="0"/>
        <v>88.839295347009227</v>
      </c>
      <c r="E13" s="321">
        <v>1298.48</v>
      </c>
      <c r="F13" s="321">
        <v>1712.65</v>
      </c>
      <c r="G13" s="321">
        <f t="shared" si="1"/>
        <v>75.81700872916241</v>
      </c>
      <c r="H13" s="321">
        <v>1583.6</v>
      </c>
      <c r="I13" s="321">
        <v>1531.5</v>
      </c>
      <c r="J13" s="63">
        <f t="shared" si="2"/>
        <v>103.401893568397</v>
      </c>
      <c r="K13" s="321">
        <v>2210.1</v>
      </c>
      <c r="L13" s="321">
        <v>2140.4</v>
      </c>
      <c r="M13" s="63">
        <f t="shared" si="3"/>
        <v>103.25640067277145</v>
      </c>
      <c r="N13" s="322">
        <f t="shared" si="6"/>
        <v>5092.18</v>
      </c>
      <c r="O13" s="322">
        <f t="shared" si="7"/>
        <v>5384.55</v>
      </c>
      <c r="P13" s="63">
        <f t="shared" si="8"/>
        <v>94.57020549535244</v>
      </c>
      <c r="Q13" s="99"/>
      <c r="R13" s="326"/>
      <c r="S13" s="326"/>
      <c r="T13" s="306"/>
      <c r="U13" s="326"/>
      <c r="V13" s="326"/>
      <c r="W13" s="306"/>
    </row>
    <row r="14" spans="1:23" ht="12.75" customHeight="1">
      <c r="A14" s="227" t="s">
        <v>72</v>
      </c>
      <c r="B14" s="182">
        <f t="shared" si="4"/>
        <v>3619.35</v>
      </c>
      <c r="C14" s="182">
        <f t="shared" si="5"/>
        <v>3318.06</v>
      </c>
      <c r="D14" s="63">
        <f t="shared" si="0"/>
        <v>109.08030596191752</v>
      </c>
      <c r="E14" s="321">
        <v>2018.05</v>
      </c>
      <c r="F14" s="321">
        <v>1791.76</v>
      </c>
      <c r="G14" s="321">
        <f t="shared" si="1"/>
        <v>112.62948162700361</v>
      </c>
      <c r="H14" s="321">
        <v>1601.3</v>
      </c>
      <c r="I14" s="321">
        <v>1526.3</v>
      </c>
      <c r="J14" s="63">
        <f t="shared" si="2"/>
        <v>104.91384393631658</v>
      </c>
      <c r="K14" s="321">
        <v>4259</v>
      </c>
      <c r="L14" s="321">
        <v>4217</v>
      </c>
      <c r="M14" s="63">
        <f t="shared" si="3"/>
        <v>100.99596869812663</v>
      </c>
      <c r="N14" s="322">
        <f t="shared" si="6"/>
        <v>7878.35</v>
      </c>
      <c r="O14" s="322">
        <f t="shared" si="7"/>
        <v>7535.0599999999995</v>
      </c>
      <c r="P14" s="63">
        <f t="shared" si="8"/>
        <v>104.55590267363499</v>
      </c>
      <c r="Q14" s="99"/>
      <c r="R14" s="326"/>
      <c r="S14" s="326"/>
      <c r="T14" s="306"/>
      <c r="U14" s="326"/>
      <c r="V14" s="326"/>
      <c r="W14" s="306"/>
    </row>
    <row r="15" spans="1:23" ht="12.75" customHeight="1">
      <c r="A15" s="227" t="s">
        <v>73</v>
      </c>
      <c r="B15" s="182">
        <f t="shared" si="4"/>
        <v>1389.44</v>
      </c>
      <c r="C15" s="182">
        <f t="shared" si="5"/>
        <v>1160.05</v>
      </c>
      <c r="D15" s="63">
        <f t="shared" si="0"/>
        <v>119.77414766604888</v>
      </c>
      <c r="E15" s="321">
        <v>576.74</v>
      </c>
      <c r="F15" s="321">
        <v>379.15</v>
      </c>
      <c r="G15" s="321">
        <f t="shared" si="1"/>
        <v>152.11393907424502</v>
      </c>
      <c r="H15" s="321">
        <v>812.7</v>
      </c>
      <c r="I15" s="321">
        <v>780.9</v>
      </c>
      <c r="J15" s="63">
        <f t="shared" si="2"/>
        <v>104.07222435651174</v>
      </c>
      <c r="K15" s="321">
        <v>3436.8</v>
      </c>
      <c r="L15" s="321">
        <v>3364.6</v>
      </c>
      <c r="M15" s="63">
        <f t="shared" si="3"/>
        <v>102.14587172323606</v>
      </c>
      <c r="N15" s="322">
        <f t="shared" si="6"/>
        <v>4826.24</v>
      </c>
      <c r="O15" s="322">
        <f t="shared" si="7"/>
        <v>4524.6499999999996</v>
      </c>
      <c r="P15" s="63">
        <f t="shared" si="8"/>
        <v>106.66548793829358</v>
      </c>
      <c r="Q15" s="99"/>
      <c r="R15" s="326"/>
      <c r="S15" s="326"/>
      <c r="T15" s="306"/>
      <c r="U15" s="326"/>
      <c r="V15" s="326"/>
      <c r="W15" s="306"/>
    </row>
    <row r="16" spans="1:23" ht="12.75" customHeight="1">
      <c r="A16" s="227" t="s">
        <v>74</v>
      </c>
      <c r="B16" s="182">
        <f t="shared" si="4"/>
        <v>2817.0299999999997</v>
      </c>
      <c r="C16" s="182">
        <f t="shared" si="5"/>
        <v>2725.79</v>
      </c>
      <c r="D16" s="63">
        <f t="shared" si="0"/>
        <v>103.34728647474675</v>
      </c>
      <c r="E16" s="321">
        <v>1757.33</v>
      </c>
      <c r="F16" s="321">
        <v>1707.79</v>
      </c>
      <c r="G16" s="321">
        <f t="shared" si="1"/>
        <v>102.90082504289168</v>
      </c>
      <c r="H16" s="321">
        <v>1059.7</v>
      </c>
      <c r="I16" s="321">
        <v>1018</v>
      </c>
      <c r="J16" s="63">
        <f t="shared" si="2"/>
        <v>104.09626719056975</v>
      </c>
      <c r="K16" s="321">
        <v>2767.1</v>
      </c>
      <c r="L16" s="321">
        <v>2712.2</v>
      </c>
      <c r="M16" s="63">
        <f t="shared" si="3"/>
        <v>102.02418700685791</v>
      </c>
      <c r="N16" s="322">
        <f t="shared" si="6"/>
        <v>5584.1299999999992</v>
      </c>
      <c r="O16" s="322">
        <f t="shared" si="7"/>
        <v>5437.99</v>
      </c>
      <c r="P16" s="63">
        <f t="shared" si="8"/>
        <v>102.68739000991174</v>
      </c>
      <c r="Q16" s="99"/>
      <c r="R16" s="326"/>
      <c r="S16" s="326"/>
      <c r="T16" s="306"/>
      <c r="U16" s="326"/>
      <c r="V16" s="326"/>
      <c r="W16" s="306"/>
    </row>
    <row r="17" spans="1:23" ht="12.75" customHeight="1">
      <c r="A17" s="227" t="s">
        <v>75</v>
      </c>
      <c r="B17" s="182">
        <f t="shared" si="4"/>
        <v>2721.73</v>
      </c>
      <c r="C17" s="182">
        <f t="shared" si="5"/>
        <v>2686.99</v>
      </c>
      <c r="D17" s="63">
        <f t="shared" si="0"/>
        <v>101.29289651245446</v>
      </c>
      <c r="E17" s="321">
        <v>2623.43</v>
      </c>
      <c r="F17" s="321">
        <v>2596.9899999999998</v>
      </c>
      <c r="G17" s="321">
        <f t="shared" si="1"/>
        <v>101.01810172545909</v>
      </c>
      <c r="H17" s="321">
        <v>98.3</v>
      </c>
      <c r="I17" s="321">
        <v>90</v>
      </c>
      <c r="J17" s="63">
        <f t="shared" si="2"/>
        <v>109.22222222222221</v>
      </c>
      <c r="K17" s="321">
        <v>3233.6</v>
      </c>
      <c r="L17" s="321">
        <v>2982.4</v>
      </c>
      <c r="M17" s="63">
        <f t="shared" si="3"/>
        <v>108.42274678111588</v>
      </c>
      <c r="N17" s="322">
        <f t="shared" si="6"/>
        <v>5955.33</v>
      </c>
      <c r="O17" s="322">
        <f t="shared" si="7"/>
        <v>5669.3899999999994</v>
      </c>
      <c r="P17" s="63">
        <f t="shared" si="8"/>
        <v>105.04357611665453</v>
      </c>
      <c r="Q17" s="99"/>
      <c r="R17" s="326"/>
      <c r="S17" s="326"/>
      <c r="T17" s="306"/>
      <c r="U17" s="326"/>
      <c r="V17" s="326"/>
      <c r="W17" s="306"/>
    </row>
    <row r="18" spans="1:23" ht="12.75" customHeight="1">
      <c r="A18" s="227" t="s">
        <v>76</v>
      </c>
      <c r="B18" s="182">
        <f t="shared" si="4"/>
        <v>504.29</v>
      </c>
      <c r="C18" s="182">
        <f t="shared" si="5"/>
        <v>501.7</v>
      </c>
      <c r="D18" s="63">
        <f t="shared" si="0"/>
        <v>100.51624476778953</v>
      </c>
      <c r="E18" s="321">
        <v>121.49</v>
      </c>
      <c r="F18" s="321">
        <v>133.5</v>
      </c>
      <c r="G18" s="321">
        <f t="shared" si="1"/>
        <v>91.00374531835206</v>
      </c>
      <c r="H18" s="321">
        <v>382.8</v>
      </c>
      <c r="I18" s="321">
        <v>368.2</v>
      </c>
      <c r="J18" s="63">
        <f t="shared" si="2"/>
        <v>103.96523628462792</v>
      </c>
      <c r="K18" s="321">
        <v>2647.8</v>
      </c>
      <c r="L18" s="321">
        <v>2576.9</v>
      </c>
      <c r="M18" s="63">
        <f t="shared" si="3"/>
        <v>102.75136792269781</v>
      </c>
      <c r="N18" s="322">
        <f t="shared" si="6"/>
        <v>3152.09</v>
      </c>
      <c r="O18" s="322">
        <f t="shared" si="7"/>
        <v>3078.6</v>
      </c>
      <c r="P18" s="63">
        <f t="shared" si="8"/>
        <v>102.38712401741053</v>
      </c>
      <c r="Q18" s="99"/>
      <c r="R18" s="326"/>
      <c r="S18" s="326"/>
      <c r="T18" s="306"/>
      <c r="U18" s="326"/>
      <c r="V18" s="326"/>
      <c r="W18" s="306"/>
    </row>
    <row r="19" spans="1:23" ht="12.75" customHeight="1">
      <c r="A19" s="227" t="s">
        <v>77</v>
      </c>
      <c r="B19" s="182">
        <f t="shared" si="4"/>
        <v>657.92</v>
      </c>
      <c r="C19" s="182">
        <f t="shared" si="5"/>
        <v>855.72</v>
      </c>
      <c r="D19" s="63">
        <f t="shared" si="0"/>
        <v>76.884962370868976</v>
      </c>
      <c r="E19" s="321">
        <v>517.02</v>
      </c>
      <c r="F19" s="321">
        <v>720.42</v>
      </c>
      <c r="G19" s="321">
        <f t="shared" si="1"/>
        <v>71.766469559423669</v>
      </c>
      <c r="H19" s="321">
        <v>140.9</v>
      </c>
      <c r="I19" s="321">
        <v>135.30000000000001</v>
      </c>
      <c r="J19" s="63">
        <f t="shared" si="2"/>
        <v>104.13895048041388</v>
      </c>
      <c r="K19" s="321">
        <v>356.6</v>
      </c>
      <c r="L19" s="321">
        <v>395</v>
      </c>
      <c r="M19" s="63">
        <f t="shared" si="3"/>
        <v>90.278481012658233</v>
      </c>
      <c r="N19" s="322">
        <f t="shared" si="6"/>
        <v>1014.52</v>
      </c>
      <c r="O19" s="322">
        <f t="shared" si="7"/>
        <v>1250.72</v>
      </c>
      <c r="P19" s="63">
        <f t="shared" si="8"/>
        <v>81.114877830369707</v>
      </c>
      <c r="Q19" s="99"/>
      <c r="R19" s="326"/>
      <c r="S19" s="326"/>
      <c r="T19" s="306"/>
      <c r="U19" s="326"/>
      <c r="V19" s="326"/>
      <c r="W19" s="306"/>
    </row>
    <row r="20" spans="1:23" ht="12.75" customHeight="1">
      <c r="A20" s="227" t="s">
        <v>78</v>
      </c>
      <c r="B20" s="182">
        <f t="shared" si="4"/>
        <v>3771.83</v>
      </c>
      <c r="C20" s="182">
        <f t="shared" si="5"/>
        <v>4194.47</v>
      </c>
      <c r="D20" s="63">
        <f t="shared" si="0"/>
        <v>89.923875960490832</v>
      </c>
      <c r="E20" s="321">
        <v>2394.0300000000002</v>
      </c>
      <c r="F20" s="321">
        <v>2967.04</v>
      </c>
      <c r="G20" s="321">
        <f t="shared" si="1"/>
        <v>80.687486518550486</v>
      </c>
      <c r="H20" s="321">
        <v>1377.8</v>
      </c>
      <c r="I20" s="321">
        <v>1227.43</v>
      </c>
      <c r="J20" s="63">
        <f t="shared" si="2"/>
        <v>112.25080045297898</v>
      </c>
      <c r="K20" s="321">
        <v>2277.1</v>
      </c>
      <c r="L20" s="321">
        <v>1980.8</v>
      </c>
      <c r="M20" s="63">
        <f t="shared" si="3"/>
        <v>114.9586025848142</v>
      </c>
      <c r="N20" s="322">
        <f t="shared" si="6"/>
        <v>6048.93</v>
      </c>
      <c r="O20" s="322">
        <f t="shared" si="7"/>
        <v>6175.27</v>
      </c>
      <c r="P20" s="63">
        <f t="shared" si="8"/>
        <v>97.954097553629225</v>
      </c>
      <c r="Q20" s="99"/>
      <c r="R20" s="326"/>
      <c r="S20" s="326"/>
      <c r="T20" s="306"/>
      <c r="U20" s="326"/>
      <c r="V20" s="326"/>
      <c r="W20" s="306"/>
    </row>
    <row r="21" spans="1:23" ht="12.75" customHeight="1">
      <c r="A21" s="227" t="s">
        <v>79</v>
      </c>
      <c r="B21" s="182">
        <f t="shared" si="4"/>
        <v>3577.71</v>
      </c>
      <c r="C21" s="182">
        <f t="shared" si="5"/>
        <v>3233.83</v>
      </c>
      <c r="D21" s="63">
        <f t="shared" si="0"/>
        <v>110.63383047346336</v>
      </c>
      <c r="E21" s="321">
        <v>2396.21</v>
      </c>
      <c r="F21" s="321">
        <v>2043.33</v>
      </c>
      <c r="G21" s="321">
        <f t="shared" si="1"/>
        <v>117.26984872732257</v>
      </c>
      <c r="H21" s="321">
        <v>1181.5</v>
      </c>
      <c r="I21" s="321">
        <v>1190.5</v>
      </c>
      <c r="J21" s="63">
        <f t="shared" si="2"/>
        <v>99.244015119697607</v>
      </c>
      <c r="K21" s="321">
        <v>3942</v>
      </c>
      <c r="L21" s="321">
        <v>3977.6</v>
      </c>
      <c r="M21" s="63">
        <f t="shared" si="3"/>
        <v>99.104987932421565</v>
      </c>
      <c r="N21" s="322">
        <f t="shared" si="6"/>
        <v>7519.71</v>
      </c>
      <c r="O21" s="322">
        <f t="shared" si="7"/>
        <v>7211.43</v>
      </c>
      <c r="P21" s="63">
        <f t="shared" si="8"/>
        <v>104.27488029419962</v>
      </c>
      <c r="Q21" s="99"/>
      <c r="R21" s="326"/>
      <c r="S21" s="326"/>
      <c r="T21" s="306"/>
      <c r="U21" s="326"/>
      <c r="V21" s="326"/>
      <c r="W21" s="306"/>
    </row>
    <row r="22" spans="1:23" ht="12.75" customHeight="1">
      <c r="A22" s="227" t="s">
        <v>80</v>
      </c>
      <c r="B22" s="182">
        <f t="shared" si="4"/>
        <v>3487.69</v>
      </c>
      <c r="C22" s="182">
        <f t="shared" si="5"/>
        <v>2294.69</v>
      </c>
      <c r="D22" s="63">
        <f>B22/C22*100</f>
        <v>151.98959336555265</v>
      </c>
      <c r="E22" s="321">
        <v>2848.59</v>
      </c>
      <c r="F22" s="321">
        <v>1722.29</v>
      </c>
      <c r="G22" s="321">
        <f>E22/F22*100</f>
        <v>165.39549088713284</v>
      </c>
      <c r="H22" s="321">
        <v>639.1</v>
      </c>
      <c r="I22" s="321">
        <v>572.4</v>
      </c>
      <c r="J22" s="63">
        <f t="shared" si="2"/>
        <v>111.65269042627534</v>
      </c>
      <c r="K22" s="321">
        <v>12906.4</v>
      </c>
      <c r="L22" s="321">
        <v>12185</v>
      </c>
      <c r="M22" s="63">
        <f>K22/L22*100</f>
        <v>105.92039392695938</v>
      </c>
      <c r="N22" s="322">
        <f t="shared" si="6"/>
        <v>16394.09</v>
      </c>
      <c r="O22" s="322">
        <f t="shared" si="7"/>
        <v>14479.69</v>
      </c>
      <c r="P22" s="63">
        <f t="shared" si="8"/>
        <v>113.22127752735038</v>
      </c>
      <c r="Q22" s="99"/>
      <c r="R22" s="326"/>
      <c r="S22" s="326"/>
      <c r="T22" s="306"/>
      <c r="U22" s="326"/>
      <c r="V22" s="326"/>
      <c r="W22" s="306"/>
    </row>
    <row r="23" spans="1:23" ht="12.75" customHeight="1">
      <c r="A23" s="221" t="s">
        <v>81</v>
      </c>
      <c r="B23" s="182">
        <f t="shared" si="4"/>
        <v>1109.1499999999999</v>
      </c>
      <c r="C23" s="182">
        <f t="shared" si="5"/>
        <v>1098.55</v>
      </c>
      <c r="D23" s="63">
        <f t="shared" si="0"/>
        <v>100.96490828819806</v>
      </c>
      <c r="E23" s="321">
        <v>3.85</v>
      </c>
      <c r="F23" s="321">
        <v>2.25</v>
      </c>
      <c r="G23" s="321">
        <f t="shared" si="1"/>
        <v>171.11111111111111</v>
      </c>
      <c r="H23" s="321">
        <v>1105.3</v>
      </c>
      <c r="I23" s="321">
        <v>1096.3</v>
      </c>
      <c r="J23" s="63">
        <f t="shared" si="2"/>
        <v>100.82094317248928</v>
      </c>
      <c r="K23" s="321">
        <v>2676.8</v>
      </c>
      <c r="L23" s="321">
        <v>2673.7</v>
      </c>
      <c r="M23" s="63">
        <f t="shared" si="3"/>
        <v>100.11594419717996</v>
      </c>
      <c r="N23" s="322">
        <f t="shared" si="6"/>
        <v>3785.95</v>
      </c>
      <c r="O23" s="322">
        <f t="shared" si="7"/>
        <v>3772.25</v>
      </c>
      <c r="P23" s="63">
        <f t="shared" si="8"/>
        <v>100.36317847438532</v>
      </c>
      <c r="Q23" s="99"/>
      <c r="R23" s="326"/>
      <c r="S23" s="326"/>
      <c r="T23" s="306"/>
      <c r="U23" s="326"/>
      <c r="V23" s="326"/>
      <c r="W23" s="306"/>
    </row>
    <row r="24" spans="1:23" ht="12.75" customHeight="1">
      <c r="A24" s="227" t="s">
        <v>82</v>
      </c>
      <c r="B24" s="182">
        <f t="shared" si="4"/>
        <v>7770.29</v>
      </c>
      <c r="C24" s="182">
        <f t="shared" si="5"/>
        <v>7936.3</v>
      </c>
      <c r="D24" s="63">
        <f t="shared" si="0"/>
        <v>97.908219195342923</v>
      </c>
      <c r="E24" s="321">
        <v>6631.59</v>
      </c>
      <c r="F24" s="321">
        <v>6807</v>
      </c>
      <c r="G24" s="321">
        <f t="shared" si="1"/>
        <v>97.423093873953292</v>
      </c>
      <c r="H24" s="321">
        <v>1138.7</v>
      </c>
      <c r="I24" s="321">
        <v>1129.3</v>
      </c>
      <c r="J24" s="63">
        <f t="shared" si="2"/>
        <v>100.83237403701408</v>
      </c>
      <c r="K24" s="321">
        <v>1759.5</v>
      </c>
      <c r="L24" s="321">
        <v>1730.7</v>
      </c>
      <c r="M24" s="63">
        <f>K24/L24*100</f>
        <v>101.66406656266251</v>
      </c>
      <c r="N24" s="322">
        <f t="shared" si="6"/>
        <v>9529.7900000000009</v>
      </c>
      <c r="O24" s="322">
        <f t="shared" si="7"/>
        <v>9667</v>
      </c>
      <c r="P24" s="63">
        <f t="shared" si="8"/>
        <v>98.580635150512066</v>
      </c>
      <c r="Q24" s="99"/>
      <c r="R24" s="326"/>
      <c r="S24" s="326"/>
      <c r="T24" s="306"/>
      <c r="U24" s="326"/>
      <c r="V24" s="326"/>
      <c r="W24" s="306"/>
    </row>
    <row r="25" spans="1:23" ht="12.75" customHeight="1">
      <c r="A25" s="227" t="s">
        <v>83</v>
      </c>
      <c r="B25" s="182">
        <f>E25</f>
        <v>2.4</v>
      </c>
      <c r="C25" s="182">
        <f>F25</f>
        <v>1.5</v>
      </c>
      <c r="D25" s="63">
        <f t="shared" si="0"/>
        <v>160</v>
      </c>
      <c r="E25" s="321">
        <v>2.4</v>
      </c>
      <c r="F25" s="321">
        <v>1.5</v>
      </c>
      <c r="G25" s="321">
        <f t="shared" si="1"/>
        <v>160</v>
      </c>
      <c r="H25" s="321" t="s">
        <v>118</v>
      </c>
      <c r="I25" s="321" t="s">
        <v>118</v>
      </c>
      <c r="J25" s="63" t="s">
        <v>118</v>
      </c>
      <c r="K25" s="321">
        <v>5</v>
      </c>
      <c r="L25" s="321">
        <v>5.3</v>
      </c>
      <c r="M25" s="63">
        <f t="shared" si="3"/>
        <v>94.339622641509436</v>
      </c>
      <c r="N25" s="322">
        <f t="shared" si="6"/>
        <v>7.4</v>
      </c>
      <c r="O25" s="322">
        <f t="shared" si="7"/>
        <v>6.8</v>
      </c>
      <c r="P25" s="63">
        <f t="shared" si="8"/>
        <v>108.82352941176472</v>
      </c>
      <c r="Q25" s="99"/>
      <c r="R25" s="326"/>
      <c r="S25" s="326"/>
      <c r="T25" s="306"/>
      <c r="U25" s="326"/>
      <c r="V25" s="326"/>
      <c r="W25" s="306"/>
    </row>
    <row r="26" spans="1:23" ht="12.75" customHeight="1">
      <c r="A26" s="227" t="s">
        <v>84</v>
      </c>
      <c r="B26" s="182" t="s">
        <v>118</v>
      </c>
      <c r="C26" s="182" t="s">
        <v>118</v>
      </c>
      <c r="D26" s="63" t="s">
        <v>118</v>
      </c>
      <c r="E26" s="321" t="s">
        <v>118</v>
      </c>
      <c r="F26" s="321" t="s">
        <v>118</v>
      </c>
      <c r="G26" s="321" t="s">
        <v>118</v>
      </c>
      <c r="H26" s="321" t="s">
        <v>118</v>
      </c>
      <c r="I26" s="321" t="s">
        <v>118</v>
      </c>
      <c r="J26" s="63" t="s">
        <v>118</v>
      </c>
      <c r="K26" s="321">
        <v>3</v>
      </c>
      <c r="L26" s="321">
        <v>0.5</v>
      </c>
      <c r="M26" s="63">
        <f t="shared" si="3"/>
        <v>600</v>
      </c>
      <c r="N26" s="322">
        <f>K26</f>
        <v>3</v>
      </c>
      <c r="O26" s="322">
        <f>L26</f>
        <v>0.5</v>
      </c>
      <c r="P26" s="63">
        <f>N26/O26*100</f>
        <v>600</v>
      </c>
      <c r="Q26" s="99"/>
      <c r="R26" s="307"/>
      <c r="S26" s="307"/>
      <c r="T26" s="307"/>
      <c r="U26" s="326"/>
      <c r="V26" s="326"/>
      <c r="W26" s="306"/>
    </row>
    <row r="27" spans="1:23" ht="12.75" customHeight="1">
      <c r="A27" s="228" t="s">
        <v>85</v>
      </c>
      <c r="B27" s="71">
        <f t="shared" si="4"/>
        <v>193.11</v>
      </c>
      <c r="C27" s="71">
        <f t="shared" si="5"/>
        <v>337.14</v>
      </c>
      <c r="D27" s="71">
        <f t="shared" si="0"/>
        <v>57.278875244705475</v>
      </c>
      <c r="E27" s="323">
        <v>80.510000000000005</v>
      </c>
      <c r="F27" s="323">
        <v>224.64</v>
      </c>
      <c r="G27" s="71">
        <f>E27/F27*100</f>
        <v>35.839565527065531</v>
      </c>
      <c r="H27" s="323">
        <v>112.6</v>
      </c>
      <c r="I27" s="323">
        <v>112.5</v>
      </c>
      <c r="J27" s="71">
        <f>H27/I27*100</f>
        <v>100.08888888888889</v>
      </c>
      <c r="K27" s="323">
        <v>672.1</v>
      </c>
      <c r="L27" s="323">
        <v>670.8</v>
      </c>
      <c r="M27" s="71">
        <f>K27/L27*100</f>
        <v>100.1937984496124</v>
      </c>
      <c r="N27" s="323">
        <f t="shared" si="6"/>
        <v>865.21</v>
      </c>
      <c r="O27" s="323">
        <f t="shared" si="7"/>
        <v>1007.9399999999999</v>
      </c>
      <c r="P27" s="71">
        <f t="shared" si="8"/>
        <v>85.839434886997239</v>
      </c>
      <c r="Q27" s="99"/>
      <c r="R27" s="326"/>
      <c r="S27" s="326"/>
      <c r="T27" s="306"/>
      <c r="U27" s="326"/>
      <c r="V27" s="326"/>
      <c r="W27" s="306"/>
    </row>
    <row r="28" spans="1:23">
      <c r="R28" s="180"/>
      <c r="S28" s="180"/>
    </row>
    <row r="29" spans="1:23" s="336" customFormat="1" ht="15">
      <c r="A29" s="310"/>
      <c r="B29" s="326"/>
      <c r="C29" s="307"/>
      <c r="D29" s="307"/>
      <c r="E29" s="326"/>
      <c r="F29" s="326"/>
      <c r="G29" s="306"/>
      <c r="H29" s="326"/>
      <c r="I29" s="326"/>
      <c r="J29" s="306"/>
      <c r="K29" s="326"/>
      <c r="L29" s="326"/>
      <c r="M29" s="306"/>
      <c r="N29" s="326"/>
      <c r="O29" s="326"/>
      <c r="P29" s="306"/>
    </row>
    <row r="30" spans="1:23">
      <c r="D30" s="180"/>
      <c r="G30" s="180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I1"/>
    </sheetView>
  </sheetViews>
  <sheetFormatPr defaultRowHeight="12.75"/>
  <cols>
    <col min="1" max="1" width="22.28515625" style="73" customWidth="1"/>
    <col min="2" max="2" width="15.42578125" style="73" customWidth="1"/>
    <col min="3" max="9" width="13.85546875" style="73" customWidth="1"/>
    <col min="10" max="10" width="9.5703125" style="73" bestFit="1" customWidth="1"/>
    <col min="11" max="256" width="9.140625" style="73"/>
    <col min="257" max="257" width="22.28515625" style="73" customWidth="1"/>
    <col min="258" max="258" width="15.42578125" style="73" customWidth="1"/>
    <col min="259" max="265" width="13.85546875" style="73" customWidth="1"/>
    <col min="266" max="266" width="9.5703125" style="73" bestFit="1" customWidth="1"/>
    <col min="267" max="512" width="9.140625" style="73"/>
    <col min="513" max="513" width="22.28515625" style="73" customWidth="1"/>
    <col min="514" max="514" width="15.42578125" style="73" customWidth="1"/>
    <col min="515" max="521" width="13.85546875" style="73" customWidth="1"/>
    <col min="522" max="522" width="9.5703125" style="73" bestFit="1" customWidth="1"/>
    <col min="523" max="768" width="9.140625" style="73"/>
    <col min="769" max="769" width="22.28515625" style="73" customWidth="1"/>
    <col min="770" max="770" width="15.42578125" style="73" customWidth="1"/>
    <col min="771" max="777" width="13.85546875" style="73" customWidth="1"/>
    <col min="778" max="778" width="9.5703125" style="73" bestFit="1" customWidth="1"/>
    <col min="779" max="1024" width="9.140625" style="73"/>
    <col min="1025" max="1025" width="22.28515625" style="73" customWidth="1"/>
    <col min="1026" max="1026" width="15.42578125" style="73" customWidth="1"/>
    <col min="1027" max="1033" width="13.85546875" style="73" customWidth="1"/>
    <col min="1034" max="1034" width="9.5703125" style="73" bestFit="1" customWidth="1"/>
    <col min="1035" max="1280" width="9.140625" style="73"/>
    <col min="1281" max="1281" width="22.28515625" style="73" customWidth="1"/>
    <col min="1282" max="1282" width="15.42578125" style="73" customWidth="1"/>
    <col min="1283" max="1289" width="13.85546875" style="73" customWidth="1"/>
    <col min="1290" max="1290" width="9.5703125" style="73" bestFit="1" customWidth="1"/>
    <col min="1291" max="1536" width="9.140625" style="73"/>
    <col min="1537" max="1537" width="22.28515625" style="73" customWidth="1"/>
    <col min="1538" max="1538" width="15.42578125" style="73" customWidth="1"/>
    <col min="1539" max="1545" width="13.85546875" style="73" customWidth="1"/>
    <col min="1546" max="1546" width="9.5703125" style="73" bestFit="1" customWidth="1"/>
    <col min="1547" max="1792" width="9.140625" style="73"/>
    <col min="1793" max="1793" width="22.28515625" style="73" customWidth="1"/>
    <col min="1794" max="1794" width="15.42578125" style="73" customWidth="1"/>
    <col min="1795" max="1801" width="13.85546875" style="73" customWidth="1"/>
    <col min="1802" max="1802" width="9.5703125" style="73" bestFit="1" customWidth="1"/>
    <col min="1803" max="2048" width="9.140625" style="73"/>
    <col min="2049" max="2049" width="22.28515625" style="73" customWidth="1"/>
    <col min="2050" max="2050" width="15.42578125" style="73" customWidth="1"/>
    <col min="2051" max="2057" width="13.85546875" style="73" customWidth="1"/>
    <col min="2058" max="2058" width="9.5703125" style="73" bestFit="1" customWidth="1"/>
    <col min="2059" max="2304" width="9.140625" style="73"/>
    <col min="2305" max="2305" width="22.28515625" style="73" customWidth="1"/>
    <col min="2306" max="2306" width="15.42578125" style="73" customWidth="1"/>
    <col min="2307" max="2313" width="13.85546875" style="73" customWidth="1"/>
    <col min="2314" max="2314" width="9.5703125" style="73" bestFit="1" customWidth="1"/>
    <col min="2315" max="2560" width="9.140625" style="73"/>
    <col min="2561" max="2561" width="22.28515625" style="73" customWidth="1"/>
    <col min="2562" max="2562" width="15.42578125" style="73" customWidth="1"/>
    <col min="2563" max="2569" width="13.85546875" style="73" customWidth="1"/>
    <col min="2570" max="2570" width="9.5703125" style="73" bestFit="1" customWidth="1"/>
    <col min="2571" max="2816" width="9.140625" style="73"/>
    <col min="2817" max="2817" width="22.28515625" style="73" customWidth="1"/>
    <col min="2818" max="2818" width="15.42578125" style="73" customWidth="1"/>
    <col min="2819" max="2825" width="13.85546875" style="73" customWidth="1"/>
    <col min="2826" max="2826" width="9.5703125" style="73" bestFit="1" customWidth="1"/>
    <col min="2827" max="3072" width="9.140625" style="73"/>
    <col min="3073" max="3073" width="22.28515625" style="73" customWidth="1"/>
    <col min="3074" max="3074" width="15.42578125" style="73" customWidth="1"/>
    <col min="3075" max="3081" width="13.85546875" style="73" customWidth="1"/>
    <col min="3082" max="3082" width="9.5703125" style="73" bestFit="1" customWidth="1"/>
    <col min="3083" max="3328" width="9.140625" style="73"/>
    <col min="3329" max="3329" width="22.28515625" style="73" customWidth="1"/>
    <col min="3330" max="3330" width="15.42578125" style="73" customWidth="1"/>
    <col min="3331" max="3337" width="13.85546875" style="73" customWidth="1"/>
    <col min="3338" max="3338" width="9.5703125" style="73" bestFit="1" customWidth="1"/>
    <col min="3339" max="3584" width="9.140625" style="73"/>
    <col min="3585" max="3585" width="22.28515625" style="73" customWidth="1"/>
    <col min="3586" max="3586" width="15.42578125" style="73" customWidth="1"/>
    <col min="3587" max="3593" width="13.85546875" style="73" customWidth="1"/>
    <col min="3594" max="3594" width="9.5703125" style="73" bestFit="1" customWidth="1"/>
    <col min="3595" max="3840" width="9.140625" style="73"/>
    <col min="3841" max="3841" width="22.28515625" style="73" customWidth="1"/>
    <col min="3842" max="3842" width="15.42578125" style="73" customWidth="1"/>
    <col min="3843" max="3849" width="13.85546875" style="73" customWidth="1"/>
    <col min="3850" max="3850" width="9.5703125" style="73" bestFit="1" customWidth="1"/>
    <col min="3851" max="4096" width="9.140625" style="73"/>
    <col min="4097" max="4097" width="22.28515625" style="73" customWidth="1"/>
    <col min="4098" max="4098" width="15.42578125" style="73" customWidth="1"/>
    <col min="4099" max="4105" width="13.85546875" style="73" customWidth="1"/>
    <col min="4106" max="4106" width="9.5703125" style="73" bestFit="1" customWidth="1"/>
    <col min="4107" max="4352" width="9.140625" style="73"/>
    <col min="4353" max="4353" width="22.28515625" style="73" customWidth="1"/>
    <col min="4354" max="4354" width="15.42578125" style="73" customWidth="1"/>
    <col min="4355" max="4361" width="13.85546875" style="73" customWidth="1"/>
    <col min="4362" max="4362" width="9.5703125" style="73" bestFit="1" customWidth="1"/>
    <col min="4363" max="4608" width="9.140625" style="73"/>
    <col min="4609" max="4609" width="22.28515625" style="73" customWidth="1"/>
    <col min="4610" max="4610" width="15.42578125" style="73" customWidth="1"/>
    <col min="4611" max="4617" width="13.85546875" style="73" customWidth="1"/>
    <col min="4618" max="4618" width="9.5703125" style="73" bestFit="1" customWidth="1"/>
    <col min="4619" max="4864" width="9.140625" style="73"/>
    <col min="4865" max="4865" width="22.28515625" style="73" customWidth="1"/>
    <col min="4866" max="4866" width="15.42578125" style="73" customWidth="1"/>
    <col min="4867" max="4873" width="13.85546875" style="73" customWidth="1"/>
    <col min="4874" max="4874" width="9.5703125" style="73" bestFit="1" customWidth="1"/>
    <col min="4875" max="5120" width="9.140625" style="73"/>
    <col min="5121" max="5121" width="22.28515625" style="73" customWidth="1"/>
    <col min="5122" max="5122" width="15.42578125" style="73" customWidth="1"/>
    <col min="5123" max="5129" width="13.85546875" style="73" customWidth="1"/>
    <col min="5130" max="5130" width="9.5703125" style="73" bestFit="1" customWidth="1"/>
    <col min="5131" max="5376" width="9.140625" style="73"/>
    <col min="5377" max="5377" width="22.28515625" style="73" customWidth="1"/>
    <col min="5378" max="5378" width="15.42578125" style="73" customWidth="1"/>
    <col min="5379" max="5385" width="13.85546875" style="73" customWidth="1"/>
    <col min="5386" max="5386" width="9.5703125" style="73" bestFit="1" customWidth="1"/>
    <col min="5387" max="5632" width="9.140625" style="73"/>
    <col min="5633" max="5633" width="22.28515625" style="73" customWidth="1"/>
    <col min="5634" max="5634" width="15.42578125" style="73" customWidth="1"/>
    <col min="5635" max="5641" width="13.85546875" style="73" customWidth="1"/>
    <col min="5642" max="5642" width="9.5703125" style="73" bestFit="1" customWidth="1"/>
    <col min="5643" max="5888" width="9.140625" style="73"/>
    <col min="5889" max="5889" width="22.28515625" style="73" customWidth="1"/>
    <col min="5890" max="5890" width="15.42578125" style="73" customWidth="1"/>
    <col min="5891" max="5897" width="13.85546875" style="73" customWidth="1"/>
    <col min="5898" max="5898" width="9.5703125" style="73" bestFit="1" customWidth="1"/>
    <col min="5899" max="6144" width="9.140625" style="73"/>
    <col min="6145" max="6145" width="22.28515625" style="73" customWidth="1"/>
    <col min="6146" max="6146" width="15.42578125" style="73" customWidth="1"/>
    <col min="6147" max="6153" width="13.85546875" style="73" customWidth="1"/>
    <col min="6154" max="6154" width="9.5703125" style="73" bestFit="1" customWidth="1"/>
    <col min="6155" max="6400" width="9.140625" style="73"/>
    <col min="6401" max="6401" width="22.28515625" style="73" customWidth="1"/>
    <col min="6402" max="6402" width="15.42578125" style="73" customWidth="1"/>
    <col min="6403" max="6409" width="13.85546875" style="73" customWidth="1"/>
    <col min="6410" max="6410" width="9.5703125" style="73" bestFit="1" customWidth="1"/>
    <col min="6411" max="6656" width="9.140625" style="73"/>
    <col min="6657" max="6657" width="22.28515625" style="73" customWidth="1"/>
    <col min="6658" max="6658" width="15.42578125" style="73" customWidth="1"/>
    <col min="6659" max="6665" width="13.85546875" style="73" customWidth="1"/>
    <col min="6666" max="6666" width="9.5703125" style="73" bestFit="1" customWidth="1"/>
    <col min="6667" max="6912" width="9.140625" style="73"/>
    <col min="6913" max="6913" width="22.28515625" style="73" customWidth="1"/>
    <col min="6914" max="6914" width="15.42578125" style="73" customWidth="1"/>
    <col min="6915" max="6921" width="13.85546875" style="73" customWidth="1"/>
    <col min="6922" max="6922" width="9.5703125" style="73" bestFit="1" customWidth="1"/>
    <col min="6923" max="7168" width="9.140625" style="73"/>
    <col min="7169" max="7169" width="22.28515625" style="73" customWidth="1"/>
    <col min="7170" max="7170" width="15.42578125" style="73" customWidth="1"/>
    <col min="7171" max="7177" width="13.85546875" style="73" customWidth="1"/>
    <col min="7178" max="7178" width="9.5703125" style="73" bestFit="1" customWidth="1"/>
    <col min="7179" max="7424" width="9.140625" style="73"/>
    <col min="7425" max="7425" width="22.28515625" style="73" customWidth="1"/>
    <col min="7426" max="7426" width="15.42578125" style="73" customWidth="1"/>
    <col min="7427" max="7433" width="13.85546875" style="73" customWidth="1"/>
    <col min="7434" max="7434" width="9.5703125" style="73" bestFit="1" customWidth="1"/>
    <col min="7435" max="7680" width="9.140625" style="73"/>
    <col min="7681" max="7681" width="22.28515625" style="73" customWidth="1"/>
    <col min="7682" max="7682" width="15.42578125" style="73" customWidth="1"/>
    <col min="7683" max="7689" width="13.85546875" style="73" customWidth="1"/>
    <col min="7690" max="7690" width="9.5703125" style="73" bestFit="1" customWidth="1"/>
    <col min="7691" max="7936" width="9.140625" style="73"/>
    <col min="7937" max="7937" width="22.28515625" style="73" customWidth="1"/>
    <col min="7938" max="7938" width="15.42578125" style="73" customWidth="1"/>
    <col min="7939" max="7945" width="13.85546875" style="73" customWidth="1"/>
    <col min="7946" max="7946" width="9.5703125" style="73" bestFit="1" customWidth="1"/>
    <col min="7947" max="8192" width="9.140625" style="73"/>
    <col min="8193" max="8193" width="22.28515625" style="73" customWidth="1"/>
    <col min="8194" max="8194" width="15.42578125" style="73" customWidth="1"/>
    <col min="8195" max="8201" width="13.85546875" style="73" customWidth="1"/>
    <col min="8202" max="8202" width="9.5703125" style="73" bestFit="1" customWidth="1"/>
    <col min="8203" max="8448" width="9.140625" style="73"/>
    <col min="8449" max="8449" width="22.28515625" style="73" customWidth="1"/>
    <col min="8450" max="8450" width="15.42578125" style="73" customWidth="1"/>
    <col min="8451" max="8457" width="13.85546875" style="73" customWidth="1"/>
    <col min="8458" max="8458" width="9.5703125" style="73" bestFit="1" customWidth="1"/>
    <col min="8459" max="8704" width="9.140625" style="73"/>
    <col min="8705" max="8705" width="22.28515625" style="73" customWidth="1"/>
    <col min="8706" max="8706" width="15.42578125" style="73" customWidth="1"/>
    <col min="8707" max="8713" width="13.85546875" style="73" customWidth="1"/>
    <col min="8714" max="8714" width="9.5703125" style="73" bestFit="1" customWidth="1"/>
    <col min="8715" max="8960" width="9.140625" style="73"/>
    <col min="8961" max="8961" width="22.28515625" style="73" customWidth="1"/>
    <col min="8962" max="8962" width="15.42578125" style="73" customWidth="1"/>
    <col min="8963" max="8969" width="13.85546875" style="73" customWidth="1"/>
    <col min="8970" max="8970" width="9.5703125" style="73" bestFit="1" customWidth="1"/>
    <col min="8971" max="9216" width="9.140625" style="73"/>
    <col min="9217" max="9217" width="22.28515625" style="73" customWidth="1"/>
    <col min="9218" max="9218" width="15.42578125" style="73" customWidth="1"/>
    <col min="9219" max="9225" width="13.85546875" style="73" customWidth="1"/>
    <col min="9226" max="9226" width="9.5703125" style="73" bestFit="1" customWidth="1"/>
    <col min="9227" max="9472" width="9.140625" style="73"/>
    <col min="9473" max="9473" width="22.28515625" style="73" customWidth="1"/>
    <col min="9474" max="9474" width="15.42578125" style="73" customWidth="1"/>
    <col min="9475" max="9481" width="13.85546875" style="73" customWidth="1"/>
    <col min="9482" max="9482" width="9.5703125" style="73" bestFit="1" customWidth="1"/>
    <col min="9483" max="9728" width="9.140625" style="73"/>
    <col min="9729" max="9729" width="22.28515625" style="73" customWidth="1"/>
    <col min="9730" max="9730" width="15.42578125" style="73" customWidth="1"/>
    <col min="9731" max="9737" width="13.85546875" style="73" customWidth="1"/>
    <col min="9738" max="9738" width="9.5703125" style="73" bestFit="1" customWidth="1"/>
    <col min="9739" max="9984" width="9.140625" style="73"/>
    <col min="9985" max="9985" width="22.28515625" style="73" customWidth="1"/>
    <col min="9986" max="9986" width="15.42578125" style="73" customWidth="1"/>
    <col min="9987" max="9993" width="13.85546875" style="73" customWidth="1"/>
    <col min="9994" max="9994" width="9.5703125" style="73" bestFit="1" customWidth="1"/>
    <col min="9995" max="10240" width="9.140625" style="73"/>
    <col min="10241" max="10241" width="22.28515625" style="73" customWidth="1"/>
    <col min="10242" max="10242" width="15.42578125" style="73" customWidth="1"/>
    <col min="10243" max="10249" width="13.85546875" style="73" customWidth="1"/>
    <col min="10250" max="10250" width="9.5703125" style="73" bestFit="1" customWidth="1"/>
    <col min="10251" max="10496" width="9.140625" style="73"/>
    <col min="10497" max="10497" width="22.28515625" style="73" customWidth="1"/>
    <col min="10498" max="10498" width="15.42578125" style="73" customWidth="1"/>
    <col min="10499" max="10505" width="13.85546875" style="73" customWidth="1"/>
    <col min="10506" max="10506" width="9.5703125" style="73" bestFit="1" customWidth="1"/>
    <col min="10507" max="10752" width="9.140625" style="73"/>
    <col min="10753" max="10753" width="22.28515625" style="73" customWidth="1"/>
    <col min="10754" max="10754" width="15.42578125" style="73" customWidth="1"/>
    <col min="10755" max="10761" width="13.85546875" style="73" customWidth="1"/>
    <col min="10762" max="10762" width="9.5703125" style="73" bestFit="1" customWidth="1"/>
    <col min="10763" max="11008" width="9.140625" style="73"/>
    <col min="11009" max="11009" width="22.28515625" style="73" customWidth="1"/>
    <col min="11010" max="11010" width="15.42578125" style="73" customWidth="1"/>
    <col min="11011" max="11017" width="13.85546875" style="73" customWidth="1"/>
    <col min="11018" max="11018" width="9.5703125" style="73" bestFit="1" customWidth="1"/>
    <col min="11019" max="11264" width="9.140625" style="73"/>
    <col min="11265" max="11265" width="22.28515625" style="73" customWidth="1"/>
    <col min="11266" max="11266" width="15.42578125" style="73" customWidth="1"/>
    <col min="11267" max="11273" width="13.85546875" style="73" customWidth="1"/>
    <col min="11274" max="11274" width="9.5703125" style="73" bestFit="1" customWidth="1"/>
    <col min="11275" max="11520" width="9.140625" style="73"/>
    <col min="11521" max="11521" width="22.28515625" style="73" customWidth="1"/>
    <col min="11522" max="11522" width="15.42578125" style="73" customWidth="1"/>
    <col min="11523" max="11529" width="13.85546875" style="73" customWidth="1"/>
    <col min="11530" max="11530" width="9.5703125" style="73" bestFit="1" customWidth="1"/>
    <col min="11531" max="11776" width="9.140625" style="73"/>
    <col min="11777" max="11777" width="22.28515625" style="73" customWidth="1"/>
    <col min="11778" max="11778" width="15.42578125" style="73" customWidth="1"/>
    <col min="11779" max="11785" width="13.85546875" style="73" customWidth="1"/>
    <col min="11786" max="11786" width="9.5703125" style="73" bestFit="1" customWidth="1"/>
    <col min="11787" max="12032" width="9.140625" style="73"/>
    <col min="12033" max="12033" width="22.28515625" style="73" customWidth="1"/>
    <col min="12034" max="12034" width="15.42578125" style="73" customWidth="1"/>
    <col min="12035" max="12041" width="13.85546875" style="73" customWidth="1"/>
    <col min="12042" max="12042" width="9.5703125" style="73" bestFit="1" customWidth="1"/>
    <col min="12043" max="12288" width="9.140625" style="73"/>
    <col min="12289" max="12289" width="22.28515625" style="73" customWidth="1"/>
    <col min="12290" max="12290" width="15.42578125" style="73" customWidth="1"/>
    <col min="12291" max="12297" width="13.85546875" style="73" customWidth="1"/>
    <col min="12298" max="12298" width="9.5703125" style="73" bestFit="1" customWidth="1"/>
    <col min="12299" max="12544" width="9.140625" style="73"/>
    <col min="12545" max="12545" width="22.28515625" style="73" customWidth="1"/>
    <col min="12546" max="12546" width="15.42578125" style="73" customWidth="1"/>
    <col min="12547" max="12553" width="13.85546875" style="73" customWidth="1"/>
    <col min="12554" max="12554" width="9.5703125" style="73" bestFit="1" customWidth="1"/>
    <col min="12555" max="12800" width="9.140625" style="73"/>
    <col min="12801" max="12801" width="22.28515625" style="73" customWidth="1"/>
    <col min="12802" max="12802" width="15.42578125" style="73" customWidth="1"/>
    <col min="12803" max="12809" width="13.85546875" style="73" customWidth="1"/>
    <col min="12810" max="12810" width="9.5703125" style="73" bestFit="1" customWidth="1"/>
    <col min="12811" max="13056" width="9.140625" style="73"/>
    <col min="13057" max="13057" width="22.28515625" style="73" customWidth="1"/>
    <col min="13058" max="13058" width="15.42578125" style="73" customWidth="1"/>
    <col min="13059" max="13065" width="13.85546875" style="73" customWidth="1"/>
    <col min="13066" max="13066" width="9.5703125" style="73" bestFit="1" customWidth="1"/>
    <col min="13067" max="13312" width="9.140625" style="73"/>
    <col min="13313" max="13313" width="22.28515625" style="73" customWidth="1"/>
    <col min="13314" max="13314" width="15.42578125" style="73" customWidth="1"/>
    <col min="13315" max="13321" width="13.85546875" style="73" customWidth="1"/>
    <col min="13322" max="13322" width="9.5703125" style="73" bestFit="1" customWidth="1"/>
    <col min="13323" max="13568" width="9.140625" style="73"/>
    <col min="13569" max="13569" width="22.28515625" style="73" customWidth="1"/>
    <col min="13570" max="13570" width="15.42578125" style="73" customWidth="1"/>
    <col min="13571" max="13577" width="13.85546875" style="73" customWidth="1"/>
    <col min="13578" max="13578" width="9.5703125" style="73" bestFit="1" customWidth="1"/>
    <col min="13579" max="13824" width="9.140625" style="73"/>
    <col min="13825" max="13825" width="22.28515625" style="73" customWidth="1"/>
    <col min="13826" max="13826" width="15.42578125" style="73" customWidth="1"/>
    <col min="13827" max="13833" width="13.85546875" style="73" customWidth="1"/>
    <col min="13834" max="13834" width="9.5703125" style="73" bestFit="1" customWidth="1"/>
    <col min="13835" max="14080" width="9.140625" style="73"/>
    <col min="14081" max="14081" width="22.28515625" style="73" customWidth="1"/>
    <col min="14082" max="14082" width="15.42578125" style="73" customWidth="1"/>
    <col min="14083" max="14089" width="13.85546875" style="73" customWidth="1"/>
    <col min="14090" max="14090" width="9.5703125" style="73" bestFit="1" customWidth="1"/>
    <col min="14091" max="14336" width="9.140625" style="73"/>
    <col min="14337" max="14337" width="22.28515625" style="73" customWidth="1"/>
    <col min="14338" max="14338" width="15.42578125" style="73" customWidth="1"/>
    <col min="14339" max="14345" width="13.85546875" style="73" customWidth="1"/>
    <col min="14346" max="14346" width="9.5703125" style="73" bestFit="1" customWidth="1"/>
    <col min="14347" max="14592" width="9.140625" style="73"/>
    <col min="14593" max="14593" width="22.28515625" style="73" customWidth="1"/>
    <col min="14594" max="14594" width="15.42578125" style="73" customWidth="1"/>
    <col min="14595" max="14601" width="13.85546875" style="73" customWidth="1"/>
    <col min="14602" max="14602" width="9.5703125" style="73" bestFit="1" customWidth="1"/>
    <col min="14603" max="14848" width="9.140625" style="73"/>
    <col min="14849" max="14849" width="22.28515625" style="73" customWidth="1"/>
    <col min="14850" max="14850" width="15.42578125" style="73" customWidth="1"/>
    <col min="14851" max="14857" width="13.85546875" style="73" customWidth="1"/>
    <col min="14858" max="14858" width="9.5703125" style="73" bestFit="1" customWidth="1"/>
    <col min="14859" max="15104" width="9.140625" style="73"/>
    <col min="15105" max="15105" width="22.28515625" style="73" customWidth="1"/>
    <col min="15106" max="15106" width="15.42578125" style="73" customWidth="1"/>
    <col min="15107" max="15113" width="13.85546875" style="73" customWidth="1"/>
    <col min="15114" max="15114" width="9.5703125" style="73" bestFit="1" customWidth="1"/>
    <col min="15115" max="15360" width="9.140625" style="73"/>
    <col min="15361" max="15361" width="22.28515625" style="73" customWidth="1"/>
    <col min="15362" max="15362" width="15.42578125" style="73" customWidth="1"/>
    <col min="15363" max="15369" width="13.85546875" style="73" customWidth="1"/>
    <col min="15370" max="15370" width="9.5703125" style="73" bestFit="1" customWidth="1"/>
    <col min="15371" max="15616" width="9.140625" style="73"/>
    <col min="15617" max="15617" width="22.28515625" style="73" customWidth="1"/>
    <col min="15618" max="15618" width="15.42578125" style="73" customWidth="1"/>
    <col min="15619" max="15625" width="13.85546875" style="73" customWidth="1"/>
    <col min="15626" max="15626" width="9.5703125" style="73" bestFit="1" customWidth="1"/>
    <col min="15627" max="15872" width="9.140625" style="73"/>
    <col min="15873" max="15873" width="22.28515625" style="73" customWidth="1"/>
    <col min="15874" max="15874" width="15.42578125" style="73" customWidth="1"/>
    <col min="15875" max="15881" width="13.85546875" style="73" customWidth="1"/>
    <col min="15882" max="15882" width="9.5703125" style="73" bestFit="1" customWidth="1"/>
    <col min="15883" max="16128" width="9.140625" style="73"/>
    <col min="16129" max="16129" width="22.28515625" style="73" customWidth="1"/>
    <col min="16130" max="16130" width="15.42578125" style="73" customWidth="1"/>
    <col min="16131" max="16137" width="13.85546875" style="73" customWidth="1"/>
    <col min="16138" max="16138" width="9.5703125" style="73" bestFit="1" customWidth="1"/>
    <col min="16139" max="16384" width="9.140625" style="73"/>
  </cols>
  <sheetData>
    <row r="1" spans="1:13" ht="22.5" customHeight="1">
      <c r="A1" s="428" t="s">
        <v>86</v>
      </c>
      <c r="B1" s="428"/>
      <c r="C1" s="428"/>
      <c r="D1" s="428"/>
      <c r="E1" s="428"/>
      <c r="F1" s="428"/>
      <c r="G1" s="428"/>
      <c r="H1" s="428"/>
      <c r="I1" s="428"/>
    </row>
    <row r="2" spans="1:13" s="77" customFormat="1" ht="11.25">
      <c r="A2" s="74"/>
      <c r="B2" s="75"/>
      <c r="C2" s="75"/>
      <c r="D2" s="75"/>
      <c r="E2" s="75"/>
      <c r="F2" s="75"/>
      <c r="G2" s="75"/>
      <c r="H2" s="75"/>
      <c r="I2" s="76" t="s">
        <v>87</v>
      </c>
    </row>
    <row r="3" spans="1:13" ht="12.75" customHeight="1">
      <c r="A3" s="429"/>
      <c r="B3" s="430" t="s">
        <v>88</v>
      </c>
      <c r="C3" s="431" t="s">
        <v>60</v>
      </c>
      <c r="D3" s="432"/>
      <c r="E3" s="432"/>
      <c r="F3" s="432"/>
      <c r="G3" s="432"/>
      <c r="H3" s="432"/>
      <c r="I3" s="432"/>
    </row>
    <row r="4" spans="1:13" ht="26.25" customHeight="1">
      <c r="A4" s="429"/>
      <c r="B4" s="430"/>
      <c r="C4" s="78" t="s">
        <v>89</v>
      </c>
      <c r="D4" s="78" t="s">
        <v>90</v>
      </c>
      <c r="E4" s="78" t="s">
        <v>91</v>
      </c>
      <c r="F4" s="78" t="s">
        <v>92</v>
      </c>
      <c r="G4" s="78" t="s">
        <v>93</v>
      </c>
      <c r="H4" s="79" t="s">
        <v>94</v>
      </c>
      <c r="I4" s="79" t="s">
        <v>95</v>
      </c>
    </row>
    <row r="5" spans="1:13" s="81" customFormat="1" ht="12.75" customHeight="1">
      <c r="A5" s="62" t="s">
        <v>65</v>
      </c>
      <c r="B5" s="64">
        <f>SUM(C5:I5)</f>
        <v>125697.42000000001</v>
      </c>
      <c r="C5" s="64">
        <f>SUM(C6:C25)</f>
        <v>47596.959999999999</v>
      </c>
      <c r="D5" s="64">
        <f t="shared" ref="D5:I5" si="0">SUM(D6:D25)</f>
        <v>13567.21</v>
      </c>
      <c r="E5" s="64">
        <f t="shared" si="0"/>
        <v>1217.58</v>
      </c>
      <c r="F5" s="64">
        <f t="shared" si="0"/>
        <v>5485.7899999999991</v>
      </c>
      <c r="G5" s="64">
        <f t="shared" si="0"/>
        <v>19884.090000000004</v>
      </c>
      <c r="H5" s="64">
        <f t="shared" si="0"/>
        <v>1275.22</v>
      </c>
      <c r="I5" s="64">
        <f t="shared" si="0"/>
        <v>36670.57</v>
      </c>
      <c r="J5" s="80"/>
    </row>
    <row r="6" spans="1:13" s="81" customFormat="1" ht="12.75" customHeight="1">
      <c r="A6" s="67" t="s">
        <v>66</v>
      </c>
      <c r="B6" s="64">
        <f t="shared" ref="B6:B25" si="1">SUM(C6:I6)</f>
        <v>5738.35</v>
      </c>
      <c r="C6" s="197">
        <v>1999.86</v>
      </c>
      <c r="D6" s="197">
        <v>558.85</v>
      </c>
      <c r="E6" s="197">
        <v>53.38</v>
      </c>
      <c r="F6" s="197">
        <v>76.3</v>
      </c>
      <c r="G6" s="197">
        <v>1165.51</v>
      </c>
      <c r="H6" s="197">
        <v>5.25</v>
      </c>
      <c r="I6" s="197">
        <v>1879.2</v>
      </c>
      <c r="J6" s="80"/>
    </row>
    <row r="7" spans="1:13" ht="12.75" customHeight="1">
      <c r="A7" s="68" t="s">
        <v>67</v>
      </c>
      <c r="B7" s="64">
        <f t="shared" si="1"/>
        <v>14988.9</v>
      </c>
      <c r="C7" s="197">
        <v>3947.99</v>
      </c>
      <c r="D7" s="197">
        <v>584.27</v>
      </c>
      <c r="E7" s="197">
        <v>22.3</v>
      </c>
      <c r="F7" s="197">
        <v>263.72000000000003</v>
      </c>
      <c r="G7" s="197">
        <v>1610.32</v>
      </c>
      <c r="H7" s="197" t="s">
        <v>118</v>
      </c>
      <c r="I7" s="197">
        <v>8560.2999999999993</v>
      </c>
      <c r="J7" s="80"/>
      <c r="K7" s="82"/>
    </row>
    <row r="8" spans="1:13" ht="12.75" customHeight="1">
      <c r="A8" s="68" t="s">
        <v>68</v>
      </c>
      <c r="B8" s="64">
        <f t="shared" si="1"/>
        <v>7609.52</v>
      </c>
      <c r="C8" s="197">
        <v>4466.24</v>
      </c>
      <c r="D8" s="197">
        <v>1159.48</v>
      </c>
      <c r="E8" s="197">
        <v>107.8</v>
      </c>
      <c r="F8" s="197">
        <v>60.3</v>
      </c>
      <c r="G8" s="197">
        <v>1632.1</v>
      </c>
      <c r="H8" s="197">
        <v>129.30000000000001</v>
      </c>
      <c r="I8" s="197">
        <v>54.3</v>
      </c>
      <c r="J8" s="80"/>
      <c r="K8" s="82"/>
    </row>
    <row r="9" spans="1:13" ht="12.75" customHeight="1">
      <c r="A9" s="68" t="s">
        <v>69</v>
      </c>
      <c r="B9" s="64">
        <f t="shared" si="1"/>
        <v>16754</v>
      </c>
      <c r="C9" s="197">
        <v>2992.34</v>
      </c>
      <c r="D9" s="197">
        <v>1071.96</v>
      </c>
      <c r="E9" s="197">
        <v>41.6</v>
      </c>
      <c r="F9" s="197">
        <v>52.7</v>
      </c>
      <c r="G9" s="197">
        <v>549.47</v>
      </c>
      <c r="H9" s="197">
        <v>22.6</v>
      </c>
      <c r="I9" s="197">
        <v>12023.33</v>
      </c>
      <c r="J9" s="80"/>
      <c r="K9" s="82"/>
    </row>
    <row r="10" spans="1:13" ht="12.75" customHeight="1">
      <c r="A10" s="68" t="s">
        <v>70</v>
      </c>
      <c r="B10" s="64">
        <f t="shared" si="1"/>
        <v>2949.72</v>
      </c>
      <c r="C10" s="197">
        <v>1583.87</v>
      </c>
      <c r="D10" s="197">
        <v>432.45</v>
      </c>
      <c r="E10" s="197">
        <v>56.1</v>
      </c>
      <c r="F10" s="197" t="s">
        <v>118</v>
      </c>
      <c r="G10" s="197">
        <v>555.20000000000005</v>
      </c>
      <c r="H10" s="197">
        <v>322.10000000000002</v>
      </c>
      <c r="I10" s="197" t="s">
        <v>118</v>
      </c>
      <c r="J10" s="80"/>
      <c r="K10" s="82"/>
    </row>
    <row r="11" spans="1:13" ht="12.75" customHeight="1">
      <c r="A11" s="68" t="s">
        <v>71</v>
      </c>
      <c r="B11" s="64">
        <f t="shared" si="1"/>
        <v>5092.18</v>
      </c>
      <c r="C11" s="197">
        <v>2582.2600000000002</v>
      </c>
      <c r="D11" s="197">
        <v>517.66999999999996</v>
      </c>
      <c r="E11" s="197">
        <v>78</v>
      </c>
      <c r="F11" s="197">
        <v>136.6</v>
      </c>
      <c r="G11" s="197">
        <v>802.51</v>
      </c>
      <c r="H11" s="197">
        <v>2.5</v>
      </c>
      <c r="I11" s="197">
        <v>972.64</v>
      </c>
      <c r="J11" s="80"/>
      <c r="K11" s="82"/>
      <c r="M11" s="83"/>
    </row>
    <row r="12" spans="1:13" ht="12.75" customHeight="1">
      <c r="A12" s="68" t="s">
        <v>72</v>
      </c>
      <c r="B12" s="64">
        <f t="shared" si="1"/>
        <v>7878.3500000000013</v>
      </c>
      <c r="C12" s="197">
        <v>2386.42</v>
      </c>
      <c r="D12" s="197">
        <v>1726.67</v>
      </c>
      <c r="E12" s="197">
        <v>153.80000000000001</v>
      </c>
      <c r="F12" s="197">
        <v>48.1</v>
      </c>
      <c r="G12" s="197">
        <v>1469.89</v>
      </c>
      <c r="H12" s="197">
        <v>109.8</v>
      </c>
      <c r="I12" s="197">
        <v>1983.67</v>
      </c>
      <c r="J12" s="80"/>
      <c r="K12" s="82"/>
    </row>
    <row r="13" spans="1:13" ht="12.75" customHeight="1">
      <c r="A13" s="68" t="s">
        <v>73</v>
      </c>
      <c r="B13" s="64">
        <f t="shared" si="1"/>
        <v>4826.25</v>
      </c>
      <c r="C13" s="197">
        <v>2489.12</v>
      </c>
      <c r="D13" s="197">
        <v>683.32</v>
      </c>
      <c r="E13" s="197">
        <v>6.27</v>
      </c>
      <c r="F13" s="197">
        <v>130.43</v>
      </c>
      <c r="G13" s="197">
        <v>1237.31</v>
      </c>
      <c r="H13" s="197" t="s">
        <v>118</v>
      </c>
      <c r="I13" s="197">
        <v>279.8</v>
      </c>
      <c r="J13" s="80"/>
      <c r="K13" s="82"/>
    </row>
    <row r="14" spans="1:13" ht="12.75" customHeight="1">
      <c r="A14" s="68" t="s">
        <v>74</v>
      </c>
      <c r="B14" s="64">
        <f t="shared" si="1"/>
        <v>5584.1299999999992</v>
      </c>
      <c r="C14" s="197">
        <v>2251.02</v>
      </c>
      <c r="D14" s="197">
        <v>290</v>
      </c>
      <c r="E14" s="197">
        <v>91</v>
      </c>
      <c r="F14" s="197">
        <v>614.66999999999996</v>
      </c>
      <c r="G14" s="197">
        <v>1336.21</v>
      </c>
      <c r="H14" s="197">
        <v>0.4</v>
      </c>
      <c r="I14" s="197">
        <v>1000.83</v>
      </c>
      <c r="J14" s="80"/>
      <c r="K14" s="82"/>
    </row>
    <row r="15" spans="1:13" ht="12.75" customHeight="1">
      <c r="A15" s="68" t="s">
        <v>75</v>
      </c>
      <c r="B15" s="64">
        <f t="shared" si="1"/>
        <v>5955.34</v>
      </c>
      <c r="C15" s="197">
        <v>2922.22</v>
      </c>
      <c r="D15" s="197">
        <v>322.95999999999998</v>
      </c>
      <c r="E15" s="197">
        <v>7.9</v>
      </c>
      <c r="F15" s="197">
        <v>829.56</v>
      </c>
      <c r="G15" s="197">
        <v>391.11</v>
      </c>
      <c r="H15" s="197" t="s">
        <v>118</v>
      </c>
      <c r="I15" s="197">
        <v>1481.59</v>
      </c>
      <c r="J15" s="80"/>
      <c r="K15" s="82"/>
    </row>
    <row r="16" spans="1:13" ht="12.75" customHeight="1">
      <c r="A16" s="68" t="s">
        <v>76</v>
      </c>
      <c r="B16" s="64">
        <f t="shared" si="1"/>
        <v>3152.09</v>
      </c>
      <c r="C16" s="197">
        <v>1341.74</v>
      </c>
      <c r="D16" s="197">
        <v>344.68</v>
      </c>
      <c r="E16" s="197">
        <v>189.1</v>
      </c>
      <c r="F16" s="197">
        <v>3.6</v>
      </c>
      <c r="G16" s="197">
        <v>821.5</v>
      </c>
      <c r="H16" s="197">
        <v>450.07</v>
      </c>
      <c r="I16" s="197">
        <v>1.4</v>
      </c>
      <c r="J16" s="80"/>
      <c r="K16" s="82"/>
    </row>
    <row r="17" spans="1:12" ht="12.75" customHeight="1">
      <c r="A17" s="68" t="s">
        <v>77</v>
      </c>
      <c r="B17" s="64">
        <f t="shared" si="1"/>
        <v>1014.51</v>
      </c>
      <c r="C17" s="197">
        <v>99.24</v>
      </c>
      <c r="D17" s="197">
        <v>131.16</v>
      </c>
      <c r="E17" s="197">
        <v>20.38</v>
      </c>
      <c r="F17" s="197" t="s">
        <v>118</v>
      </c>
      <c r="G17" s="197">
        <v>90.9</v>
      </c>
      <c r="H17" s="197">
        <v>164</v>
      </c>
      <c r="I17" s="197">
        <v>508.83</v>
      </c>
      <c r="J17" s="80"/>
      <c r="K17" s="82"/>
    </row>
    <row r="18" spans="1:12" ht="12.75" customHeight="1">
      <c r="A18" s="68" t="s">
        <v>78</v>
      </c>
      <c r="B18" s="64">
        <f t="shared" si="1"/>
        <v>6048.93</v>
      </c>
      <c r="C18" s="197">
        <v>2478.9</v>
      </c>
      <c r="D18" s="197">
        <v>318.38</v>
      </c>
      <c r="E18" s="197">
        <v>73.650000000000006</v>
      </c>
      <c r="F18" s="197">
        <v>1227.05</v>
      </c>
      <c r="G18" s="197">
        <v>1631.78</v>
      </c>
      <c r="H18" s="197" t="s">
        <v>118</v>
      </c>
      <c r="I18" s="197">
        <v>319.17</v>
      </c>
      <c r="J18" s="80"/>
      <c r="K18" s="82"/>
      <c r="L18" s="83"/>
    </row>
    <row r="19" spans="1:12" ht="12.75" customHeight="1">
      <c r="A19" s="68" t="s">
        <v>79</v>
      </c>
      <c r="B19" s="64">
        <f t="shared" si="1"/>
        <v>7519.71</v>
      </c>
      <c r="C19" s="197">
        <v>4007.77</v>
      </c>
      <c r="D19" s="197">
        <v>325.77</v>
      </c>
      <c r="E19" s="197">
        <v>2.9</v>
      </c>
      <c r="F19" s="197">
        <v>1689.17</v>
      </c>
      <c r="G19" s="197">
        <v>1080.05</v>
      </c>
      <c r="H19" s="197" t="s">
        <v>118</v>
      </c>
      <c r="I19" s="197">
        <v>414.05</v>
      </c>
      <c r="J19" s="80"/>
      <c r="K19" s="82"/>
    </row>
    <row r="20" spans="1:12" ht="12.75" customHeight="1">
      <c r="A20" s="68" t="s">
        <v>80</v>
      </c>
      <c r="B20" s="64">
        <f t="shared" si="1"/>
        <v>16394.09</v>
      </c>
      <c r="C20" s="197">
        <v>8467.16</v>
      </c>
      <c r="D20" s="197">
        <v>4296.7700000000004</v>
      </c>
      <c r="E20" s="197">
        <v>151.19999999999999</v>
      </c>
      <c r="F20" s="197">
        <v>0.4</v>
      </c>
      <c r="G20" s="197">
        <v>2598.7600000000002</v>
      </c>
      <c r="H20" s="197">
        <v>69.2</v>
      </c>
      <c r="I20" s="197">
        <v>810.6</v>
      </c>
      <c r="J20" s="80"/>
      <c r="K20" s="82"/>
    </row>
    <row r="21" spans="1:12" ht="12.75" customHeight="1">
      <c r="A21" s="67" t="s">
        <v>81</v>
      </c>
      <c r="B21" s="64">
        <f t="shared" si="1"/>
        <v>3785.9500000000003</v>
      </c>
      <c r="C21" s="197">
        <v>1319.15</v>
      </c>
      <c r="D21" s="197">
        <v>260.39999999999998</v>
      </c>
      <c r="E21" s="197">
        <v>78.2</v>
      </c>
      <c r="F21" s="197">
        <v>2.2000000000000002</v>
      </c>
      <c r="G21" s="197">
        <v>2126</v>
      </c>
      <c r="H21" s="197" t="s">
        <v>118</v>
      </c>
      <c r="I21" s="197" t="s">
        <v>118</v>
      </c>
      <c r="J21" s="80"/>
      <c r="K21" s="82"/>
    </row>
    <row r="22" spans="1:12" ht="12.75" customHeight="1">
      <c r="A22" s="68" t="s">
        <v>82</v>
      </c>
      <c r="B22" s="64">
        <f t="shared" si="1"/>
        <v>9529.7900000000009</v>
      </c>
      <c r="C22" s="197">
        <v>1594.05</v>
      </c>
      <c r="D22" s="197">
        <v>433.23</v>
      </c>
      <c r="E22" s="197">
        <v>83.5</v>
      </c>
      <c r="F22" s="197">
        <v>347.69</v>
      </c>
      <c r="G22" s="197">
        <v>694.36</v>
      </c>
      <c r="H22" s="197" t="s">
        <v>118</v>
      </c>
      <c r="I22" s="197">
        <v>6376.96</v>
      </c>
      <c r="J22" s="80"/>
      <c r="K22" s="82"/>
    </row>
    <row r="23" spans="1:12" ht="12.75" customHeight="1">
      <c r="A23" s="68" t="s">
        <v>83</v>
      </c>
      <c r="B23" s="64">
        <f t="shared" si="1"/>
        <v>7.4</v>
      </c>
      <c r="C23" s="197">
        <v>1.7</v>
      </c>
      <c r="D23" s="197">
        <v>0.6</v>
      </c>
      <c r="E23" s="197">
        <v>0.1</v>
      </c>
      <c r="F23" s="197" t="s">
        <v>118</v>
      </c>
      <c r="G23" s="197">
        <v>5</v>
      </c>
      <c r="H23" s="197" t="s">
        <v>118</v>
      </c>
      <c r="I23" s="197" t="s">
        <v>118</v>
      </c>
      <c r="J23" s="80"/>
      <c r="K23" s="82"/>
    </row>
    <row r="24" spans="1:12" ht="12.75" customHeight="1">
      <c r="A24" s="68" t="s">
        <v>84</v>
      </c>
      <c r="B24" s="64">
        <f t="shared" si="1"/>
        <v>3</v>
      </c>
      <c r="C24" s="197">
        <v>2.2999999999999998</v>
      </c>
      <c r="D24" s="197">
        <v>0.4</v>
      </c>
      <c r="E24" s="197">
        <v>0.2</v>
      </c>
      <c r="F24" s="197" t="s">
        <v>118</v>
      </c>
      <c r="G24" s="197" t="s">
        <v>118</v>
      </c>
      <c r="H24" s="197" t="s">
        <v>118</v>
      </c>
      <c r="I24" s="197">
        <v>0.1</v>
      </c>
      <c r="J24" s="80"/>
      <c r="K24" s="82"/>
    </row>
    <row r="25" spans="1:12" ht="12.75" customHeight="1">
      <c r="A25" s="70" t="s">
        <v>85</v>
      </c>
      <c r="B25" s="72">
        <f t="shared" si="1"/>
        <v>865.20999999999992</v>
      </c>
      <c r="C25" s="198">
        <v>663.61</v>
      </c>
      <c r="D25" s="198">
        <v>108.19</v>
      </c>
      <c r="E25" s="198">
        <v>0.2</v>
      </c>
      <c r="F25" s="198">
        <v>3.3</v>
      </c>
      <c r="G25" s="198">
        <v>86.11</v>
      </c>
      <c r="H25" s="198" t="s">
        <v>118</v>
      </c>
      <c r="I25" s="198">
        <v>3.8</v>
      </c>
      <c r="J25" s="80"/>
      <c r="K25" s="82"/>
    </row>
    <row r="26" spans="1:12">
      <c r="B26" s="83"/>
    </row>
    <row r="27" spans="1:12">
      <c r="A27" s="168"/>
      <c r="C27" s="83"/>
    </row>
    <row r="28" spans="1:12">
      <c r="B28" s="64"/>
      <c r="C28" s="83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workbookViewId="0">
      <selection activeCell="G23" sqref="G23"/>
    </sheetView>
  </sheetViews>
  <sheetFormatPr defaultRowHeight="12.75"/>
  <cols>
    <col min="1" max="1" width="19.5703125" style="4" bestFit="1" customWidth="1"/>
    <col min="2" max="2" width="11.85546875" style="4" customWidth="1"/>
    <col min="3" max="3" width="10" style="4" customWidth="1"/>
    <col min="4" max="6" width="9.85546875" style="4" customWidth="1"/>
    <col min="7" max="7" width="9.5703125" style="4" customWidth="1"/>
    <col min="8" max="9" width="9.85546875" style="4" customWidth="1"/>
    <col min="10" max="10" width="10.5703125" style="4" customWidth="1"/>
    <col min="11" max="11" width="9.5703125" style="4" customWidth="1"/>
    <col min="12" max="12" width="9" style="4" customWidth="1"/>
    <col min="13" max="13" width="10.28515625" style="4" customWidth="1"/>
    <col min="14" max="14" width="9.7109375" style="4" customWidth="1"/>
    <col min="15" max="15" width="10.85546875" style="4" customWidth="1"/>
    <col min="16" max="16" width="11" style="4" customWidth="1"/>
    <col min="17" max="18" width="9.140625" style="4"/>
    <col min="19" max="19" width="12.140625" style="4" customWidth="1"/>
    <col min="20" max="253" width="9.140625" style="4"/>
    <col min="254" max="254" width="21.7109375" style="4" customWidth="1"/>
    <col min="255" max="255" width="11.85546875" style="4" customWidth="1"/>
    <col min="256" max="256" width="10" style="4" customWidth="1"/>
    <col min="257" max="257" width="8.7109375" style="4" customWidth="1"/>
    <col min="258" max="259" width="9.85546875" style="4" customWidth="1"/>
    <col min="260" max="260" width="8.42578125" style="4" customWidth="1"/>
    <col min="261" max="262" width="9.85546875" style="4" customWidth="1"/>
    <col min="263" max="263" width="8.7109375" style="4" customWidth="1"/>
    <col min="264" max="264" width="9.5703125" style="4" customWidth="1"/>
    <col min="265" max="266" width="9" style="4" customWidth="1"/>
    <col min="267" max="267" width="5.5703125" style="4" customWidth="1"/>
    <col min="268" max="268" width="10.85546875" style="4" customWidth="1"/>
    <col min="269" max="509" width="9.140625" style="4"/>
    <col min="510" max="510" width="21.7109375" style="4" customWidth="1"/>
    <col min="511" max="511" width="11.85546875" style="4" customWidth="1"/>
    <col min="512" max="512" width="10" style="4" customWidth="1"/>
    <col min="513" max="513" width="8.7109375" style="4" customWidth="1"/>
    <col min="514" max="515" width="9.85546875" style="4" customWidth="1"/>
    <col min="516" max="516" width="8.42578125" style="4" customWidth="1"/>
    <col min="517" max="518" width="9.85546875" style="4" customWidth="1"/>
    <col min="519" max="519" width="8.7109375" style="4" customWidth="1"/>
    <col min="520" max="520" width="9.5703125" style="4" customWidth="1"/>
    <col min="521" max="522" width="9" style="4" customWidth="1"/>
    <col min="523" max="523" width="5.5703125" style="4" customWidth="1"/>
    <col min="524" max="524" width="10.85546875" style="4" customWidth="1"/>
    <col min="525" max="765" width="9.140625" style="4"/>
    <col min="766" max="766" width="21.7109375" style="4" customWidth="1"/>
    <col min="767" max="767" width="11.85546875" style="4" customWidth="1"/>
    <col min="768" max="768" width="10" style="4" customWidth="1"/>
    <col min="769" max="769" width="8.7109375" style="4" customWidth="1"/>
    <col min="770" max="771" width="9.85546875" style="4" customWidth="1"/>
    <col min="772" max="772" width="8.42578125" style="4" customWidth="1"/>
    <col min="773" max="774" width="9.85546875" style="4" customWidth="1"/>
    <col min="775" max="775" width="8.7109375" style="4" customWidth="1"/>
    <col min="776" max="776" width="9.5703125" style="4" customWidth="1"/>
    <col min="777" max="778" width="9" style="4" customWidth="1"/>
    <col min="779" max="779" width="5.5703125" style="4" customWidth="1"/>
    <col min="780" max="780" width="10.85546875" style="4" customWidth="1"/>
    <col min="781" max="1021" width="9.140625" style="4"/>
    <col min="1022" max="1022" width="21.7109375" style="4" customWidth="1"/>
    <col min="1023" max="1023" width="11.85546875" style="4" customWidth="1"/>
    <col min="1024" max="1024" width="10" style="4" customWidth="1"/>
    <col min="1025" max="1025" width="8.7109375" style="4" customWidth="1"/>
    <col min="1026" max="1027" width="9.85546875" style="4" customWidth="1"/>
    <col min="1028" max="1028" width="8.42578125" style="4" customWidth="1"/>
    <col min="1029" max="1030" width="9.85546875" style="4" customWidth="1"/>
    <col min="1031" max="1031" width="8.7109375" style="4" customWidth="1"/>
    <col min="1032" max="1032" width="9.5703125" style="4" customWidth="1"/>
    <col min="1033" max="1034" width="9" style="4" customWidth="1"/>
    <col min="1035" max="1035" width="5.5703125" style="4" customWidth="1"/>
    <col min="1036" max="1036" width="10.85546875" style="4" customWidth="1"/>
    <col min="1037" max="1277" width="9.140625" style="4"/>
    <col min="1278" max="1278" width="21.7109375" style="4" customWidth="1"/>
    <col min="1279" max="1279" width="11.85546875" style="4" customWidth="1"/>
    <col min="1280" max="1280" width="10" style="4" customWidth="1"/>
    <col min="1281" max="1281" width="8.7109375" style="4" customWidth="1"/>
    <col min="1282" max="1283" width="9.85546875" style="4" customWidth="1"/>
    <col min="1284" max="1284" width="8.42578125" style="4" customWidth="1"/>
    <col min="1285" max="1286" width="9.85546875" style="4" customWidth="1"/>
    <col min="1287" max="1287" width="8.7109375" style="4" customWidth="1"/>
    <col min="1288" max="1288" width="9.5703125" style="4" customWidth="1"/>
    <col min="1289" max="1290" width="9" style="4" customWidth="1"/>
    <col min="1291" max="1291" width="5.5703125" style="4" customWidth="1"/>
    <col min="1292" max="1292" width="10.85546875" style="4" customWidth="1"/>
    <col min="1293" max="1533" width="9.140625" style="4"/>
    <col min="1534" max="1534" width="21.7109375" style="4" customWidth="1"/>
    <col min="1535" max="1535" width="11.85546875" style="4" customWidth="1"/>
    <col min="1536" max="1536" width="10" style="4" customWidth="1"/>
    <col min="1537" max="1537" width="8.7109375" style="4" customWidth="1"/>
    <col min="1538" max="1539" width="9.85546875" style="4" customWidth="1"/>
    <col min="1540" max="1540" width="8.42578125" style="4" customWidth="1"/>
    <col min="1541" max="1542" width="9.85546875" style="4" customWidth="1"/>
    <col min="1543" max="1543" width="8.7109375" style="4" customWidth="1"/>
    <col min="1544" max="1544" width="9.5703125" style="4" customWidth="1"/>
    <col min="1545" max="1546" width="9" style="4" customWidth="1"/>
    <col min="1547" max="1547" width="5.5703125" style="4" customWidth="1"/>
    <col min="1548" max="1548" width="10.85546875" style="4" customWidth="1"/>
    <col min="1549" max="1789" width="9.140625" style="4"/>
    <col min="1790" max="1790" width="21.7109375" style="4" customWidth="1"/>
    <col min="1791" max="1791" width="11.85546875" style="4" customWidth="1"/>
    <col min="1792" max="1792" width="10" style="4" customWidth="1"/>
    <col min="1793" max="1793" width="8.7109375" style="4" customWidth="1"/>
    <col min="1794" max="1795" width="9.85546875" style="4" customWidth="1"/>
    <col min="1796" max="1796" width="8.42578125" style="4" customWidth="1"/>
    <col min="1797" max="1798" width="9.85546875" style="4" customWidth="1"/>
    <col min="1799" max="1799" width="8.7109375" style="4" customWidth="1"/>
    <col min="1800" max="1800" width="9.5703125" style="4" customWidth="1"/>
    <col min="1801" max="1802" width="9" style="4" customWidth="1"/>
    <col min="1803" max="1803" width="5.5703125" style="4" customWidth="1"/>
    <col min="1804" max="1804" width="10.85546875" style="4" customWidth="1"/>
    <col min="1805" max="2045" width="9.140625" style="4"/>
    <col min="2046" max="2046" width="21.7109375" style="4" customWidth="1"/>
    <col min="2047" max="2047" width="11.85546875" style="4" customWidth="1"/>
    <col min="2048" max="2048" width="10" style="4" customWidth="1"/>
    <col min="2049" max="2049" width="8.7109375" style="4" customWidth="1"/>
    <col min="2050" max="2051" width="9.85546875" style="4" customWidth="1"/>
    <col min="2052" max="2052" width="8.42578125" style="4" customWidth="1"/>
    <col min="2053" max="2054" width="9.85546875" style="4" customWidth="1"/>
    <col min="2055" max="2055" width="8.7109375" style="4" customWidth="1"/>
    <col min="2056" max="2056" width="9.5703125" style="4" customWidth="1"/>
    <col min="2057" max="2058" width="9" style="4" customWidth="1"/>
    <col min="2059" max="2059" width="5.5703125" style="4" customWidth="1"/>
    <col min="2060" max="2060" width="10.85546875" style="4" customWidth="1"/>
    <col min="2061" max="2301" width="9.140625" style="4"/>
    <col min="2302" max="2302" width="21.7109375" style="4" customWidth="1"/>
    <col min="2303" max="2303" width="11.85546875" style="4" customWidth="1"/>
    <col min="2304" max="2304" width="10" style="4" customWidth="1"/>
    <col min="2305" max="2305" width="8.7109375" style="4" customWidth="1"/>
    <col min="2306" max="2307" width="9.85546875" style="4" customWidth="1"/>
    <col min="2308" max="2308" width="8.42578125" style="4" customWidth="1"/>
    <col min="2309" max="2310" width="9.85546875" style="4" customWidth="1"/>
    <col min="2311" max="2311" width="8.7109375" style="4" customWidth="1"/>
    <col min="2312" max="2312" width="9.5703125" style="4" customWidth="1"/>
    <col min="2313" max="2314" width="9" style="4" customWidth="1"/>
    <col min="2315" max="2315" width="5.5703125" style="4" customWidth="1"/>
    <col min="2316" max="2316" width="10.85546875" style="4" customWidth="1"/>
    <col min="2317" max="2557" width="9.140625" style="4"/>
    <col min="2558" max="2558" width="21.7109375" style="4" customWidth="1"/>
    <col min="2559" max="2559" width="11.85546875" style="4" customWidth="1"/>
    <col min="2560" max="2560" width="10" style="4" customWidth="1"/>
    <col min="2561" max="2561" width="8.7109375" style="4" customWidth="1"/>
    <col min="2562" max="2563" width="9.85546875" style="4" customWidth="1"/>
    <col min="2564" max="2564" width="8.42578125" style="4" customWidth="1"/>
    <col min="2565" max="2566" width="9.85546875" style="4" customWidth="1"/>
    <col min="2567" max="2567" width="8.7109375" style="4" customWidth="1"/>
    <col min="2568" max="2568" width="9.5703125" style="4" customWidth="1"/>
    <col min="2569" max="2570" width="9" style="4" customWidth="1"/>
    <col min="2571" max="2571" width="5.5703125" style="4" customWidth="1"/>
    <col min="2572" max="2572" width="10.85546875" style="4" customWidth="1"/>
    <col min="2573" max="2813" width="9.140625" style="4"/>
    <col min="2814" max="2814" width="21.7109375" style="4" customWidth="1"/>
    <col min="2815" max="2815" width="11.85546875" style="4" customWidth="1"/>
    <col min="2816" max="2816" width="10" style="4" customWidth="1"/>
    <col min="2817" max="2817" width="8.7109375" style="4" customWidth="1"/>
    <col min="2818" max="2819" width="9.85546875" style="4" customWidth="1"/>
    <col min="2820" max="2820" width="8.42578125" style="4" customWidth="1"/>
    <col min="2821" max="2822" width="9.85546875" style="4" customWidth="1"/>
    <col min="2823" max="2823" width="8.7109375" style="4" customWidth="1"/>
    <col min="2824" max="2824" width="9.5703125" style="4" customWidth="1"/>
    <col min="2825" max="2826" width="9" style="4" customWidth="1"/>
    <col min="2827" max="2827" width="5.5703125" style="4" customWidth="1"/>
    <col min="2828" max="2828" width="10.85546875" style="4" customWidth="1"/>
    <col min="2829" max="3069" width="9.140625" style="4"/>
    <col min="3070" max="3070" width="21.7109375" style="4" customWidth="1"/>
    <col min="3071" max="3071" width="11.85546875" style="4" customWidth="1"/>
    <col min="3072" max="3072" width="10" style="4" customWidth="1"/>
    <col min="3073" max="3073" width="8.7109375" style="4" customWidth="1"/>
    <col min="3074" max="3075" width="9.85546875" style="4" customWidth="1"/>
    <col min="3076" max="3076" width="8.42578125" style="4" customWidth="1"/>
    <col min="3077" max="3078" width="9.85546875" style="4" customWidth="1"/>
    <col min="3079" max="3079" width="8.7109375" style="4" customWidth="1"/>
    <col min="3080" max="3080" width="9.5703125" style="4" customWidth="1"/>
    <col min="3081" max="3082" width="9" style="4" customWidth="1"/>
    <col min="3083" max="3083" width="5.5703125" style="4" customWidth="1"/>
    <col min="3084" max="3084" width="10.85546875" style="4" customWidth="1"/>
    <col min="3085" max="3325" width="9.140625" style="4"/>
    <col min="3326" max="3326" width="21.7109375" style="4" customWidth="1"/>
    <col min="3327" max="3327" width="11.85546875" style="4" customWidth="1"/>
    <col min="3328" max="3328" width="10" style="4" customWidth="1"/>
    <col min="3329" max="3329" width="8.7109375" style="4" customWidth="1"/>
    <col min="3330" max="3331" width="9.85546875" style="4" customWidth="1"/>
    <col min="3332" max="3332" width="8.42578125" style="4" customWidth="1"/>
    <col min="3333" max="3334" width="9.85546875" style="4" customWidth="1"/>
    <col min="3335" max="3335" width="8.7109375" style="4" customWidth="1"/>
    <col min="3336" max="3336" width="9.5703125" style="4" customWidth="1"/>
    <col min="3337" max="3338" width="9" style="4" customWidth="1"/>
    <col min="3339" max="3339" width="5.5703125" style="4" customWidth="1"/>
    <col min="3340" max="3340" width="10.85546875" style="4" customWidth="1"/>
    <col min="3341" max="3581" width="9.140625" style="4"/>
    <col min="3582" max="3582" width="21.7109375" style="4" customWidth="1"/>
    <col min="3583" max="3583" width="11.85546875" style="4" customWidth="1"/>
    <col min="3584" max="3584" width="10" style="4" customWidth="1"/>
    <col min="3585" max="3585" width="8.7109375" style="4" customWidth="1"/>
    <col min="3586" max="3587" width="9.85546875" style="4" customWidth="1"/>
    <col min="3588" max="3588" width="8.42578125" style="4" customWidth="1"/>
    <col min="3589" max="3590" width="9.85546875" style="4" customWidth="1"/>
    <col min="3591" max="3591" width="8.7109375" style="4" customWidth="1"/>
    <col min="3592" max="3592" width="9.5703125" style="4" customWidth="1"/>
    <col min="3593" max="3594" width="9" style="4" customWidth="1"/>
    <col min="3595" max="3595" width="5.5703125" style="4" customWidth="1"/>
    <col min="3596" max="3596" width="10.85546875" style="4" customWidth="1"/>
    <col min="3597" max="3837" width="9.140625" style="4"/>
    <col min="3838" max="3838" width="21.7109375" style="4" customWidth="1"/>
    <col min="3839" max="3839" width="11.85546875" style="4" customWidth="1"/>
    <col min="3840" max="3840" width="10" style="4" customWidth="1"/>
    <col min="3841" max="3841" width="8.7109375" style="4" customWidth="1"/>
    <col min="3842" max="3843" width="9.85546875" style="4" customWidth="1"/>
    <col min="3844" max="3844" width="8.42578125" style="4" customWidth="1"/>
    <col min="3845" max="3846" width="9.85546875" style="4" customWidth="1"/>
    <col min="3847" max="3847" width="8.7109375" style="4" customWidth="1"/>
    <col min="3848" max="3848" width="9.5703125" style="4" customWidth="1"/>
    <col min="3849" max="3850" width="9" style="4" customWidth="1"/>
    <col min="3851" max="3851" width="5.5703125" style="4" customWidth="1"/>
    <col min="3852" max="3852" width="10.85546875" style="4" customWidth="1"/>
    <col min="3853" max="4093" width="9.140625" style="4"/>
    <col min="4094" max="4094" width="21.7109375" style="4" customWidth="1"/>
    <col min="4095" max="4095" width="11.85546875" style="4" customWidth="1"/>
    <col min="4096" max="4096" width="10" style="4" customWidth="1"/>
    <col min="4097" max="4097" width="8.7109375" style="4" customWidth="1"/>
    <col min="4098" max="4099" width="9.85546875" style="4" customWidth="1"/>
    <col min="4100" max="4100" width="8.42578125" style="4" customWidth="1"/>
    <col min="4101" max="4102" width="9.85546875" style="4" customWidth="1"/>
    <col min="4103" max="4103" width="8.7109375" style="4" customWidth="1"/>
    <col min="4104" max="4104" width="9.5703125" style="4" customWidth="1"/>
    <col min="4105" max="4106" width="9" style="4" customWidth="1"/>
    <col min="4107" max="4107" width="5.5703125" style="4" customWidth="1"/>
    <col min="4108" max="4108" width="10.85546875" style="4" customWidth="1"/>
    <col min="4109" max="4349" width="9.140625" style="4"/>
    <col min="4350" max="4350" width="21.7109375" style="4" customWidth="1"/>
    <col min="4351" max="4351" width="11.85546875" style="4" customWidth="1"/>
    <col min="4352" max="4352" width="10" style="4" customWidth="1"/>
    <col min="4353" max="4353" width="8.7109375" style="4" customWidth="1"/>
    <col min="4354" max="4355" width="9.85546875" style="4" customWidth="1"/>
    <col min="4356" max="4356" width="8.42578125" style="4" customWidth="1"/>
    <col min="4357" max="4358" width="9.85546875" style="4" customWidth="1"/>
    <col min="4359" max="4359" width="8.7109375" style="4" customWidth="1"/>
    <col min="4360" max="4360" width="9.5703125" style="4" customWidth="1"/>
    <col min="4361" max="4362" width="9" style="4" customWidth="1"/>
    <col min="4363" max="4363" width="5.5703125" style="4" customWidth="1"/>
    <col min="4364" max="4364" width="10.85546875" style="4" customWidth="1"/>
    <col min="4365" max="4605" width="9.140625" style="4"/>
    <col min="4606" max="4606" width="21.7109375" style="4" customWidth="1"/>
    <col min="4607" max="4607" width="11.85546875" style="4" customWidth="1"/>
    <col min="4608" max="4608" width="10" style="4" customWidth="1"/>
    <col min="4609" max="4609" width="8.7109375" style="4" customWidth="1"/>
    <col min="4610" max="4611" width="9.85546875" style="4" customWidth="1"/>
    <col min="4612" max="4612" width="8.42578125" style="4" customWidth="1"/>
    <col min="4613" max="4614" width="9.85546875" style="4" customWidth="1"/>
    <col min="4615" max="4615" width="8.7109375" style="4" customWidth="1"/>
    <col min="4616" max="4616" width="9.5703125" style="4" customWidth="1"/>
    <col min="4617" max="4618" width="9" style="4" customWidth="1"/>
    <col min="4619" max="4619" width="5.5703125" style="4" customWidth="1"/>
    <col min="4620" max="4620" width="10.85546875" style="4" customWidth="1"/>
    <col min="4621" max="4861" width="9.140625" style="4"/>
    <col min="4862" max="4862" width="21.7109375" style="4" customWidth="1"/>
    <col min="4863" max="4863" width="11.85546875" style="4" customWidth="1"/>
    <col min="4864" max="4864" width="10" style="4" customWidth="1"/>
    <col min="4865" max="4865" width="8.7109375" style="4" customWidth="1"/>
    <col min="4866" max="4867" width="9.85546875" style="4" customWidth="1"/>
    <col min="4868" max="4868" width="8.42578125" style="4" customWidth="1"/>
    <col min="4869" max="4870" width="9.85546875" style="4" customWidth="1"/>
    <col min="4871" max="4871" width="8.7109375" style="4" customWidth="1"/>
    <col min="4872" max="4872" width="9.5703125" style="4" customWidth="1"/>
    <col min="4873" max="4874" width="9" style="4" customWidth="1"/>
    <col min="4875" max="4875" width="5.5703125" style="4" customWidth="1"/>
    <col min="4876" max="4876" width="10.85546875" style="4" customWidth="1"/>
    <col min="4877" max="5117" width="9.140625" style="4"/>
    <col min="5118" max="5118" width="21.7109375" style="4" customWidth="1"/>
    <col min="5119" max="5119" width="11.85546875" style="4" customWidth="1"/>
    <col min="5120" max="5120" width="10" style="4" customWidth="1"/>
    <col min="5121" max="5121" width="8.7109375" style="4" customWidth="1"/>
    <col min="5122" max="5123" width="9.85546875" style="4" customWidth="1"/>
    <col min="5124" max="5124" width="8.42578125" style="4" customWidth="1"/>
    <col min="5125" max="5126" width="9.85546875" style="4" customWidth="1"/>
    <col min="5127" max="5127" width="8.7109375" style="4" customWidth="1"/>
    <col min="5128" max="5128" width="9.5703125" style="4" customWidth="1"/>
    <col min="5129" max="5130" width="9" style="4" customWidth="1"/>
    <col min="5131" max="5131" width="5.5703125" style="4" customWidth="1"/>
    <col min="5132" max="5132" width="10.85546875" style="4" customWidth="1"/>
    <col min="5133" max="5373" width="9.140625" style="4"/>
    <col min="5374" max="5374" width="21.7109375" style="4" customWidth="1"/>
    <col min="5375" max="5375" width="11.85546875" style="4" customWidth="1"/>
    <col min="5376" max="5376" width="10" style="4" customWidth="1"/>
    <col min="5377" max="5377" width="8.7109375" style="4" customWidth="1"/>
    <col min="5378" max="5379" width="9.85546875" style="4" customWidth="1"/>
    <col min="5380" max="5380" width="8.42578125" style="4" customWidth="1"/>
    <col min="5381" max="5382" width="9.85546875" style="4" customWidth="1"/>
    <col min="5383" max="5383" width="8.7109375" style="4" customWidth="1"/>
    <col min="5384" max="5384" width="9.5703125" style="4" customWidth="1"/>
    <col min="5385" max="5386" width="9" style="4" customWidth="1"/>
    <col min="5387" max="5387" width="5.5703125" style="4" customWidth="1"/>
    <col min="5388" max="5388" width="10.85546875" style="4" customWidth="1"/>
    <col min="5389" max="5629" width="9.140625" style="4"/>
    <col min="5630" max="5630" width="21.7109375" style="4" customWidth="1"/>
    <col min="5631" max="5631" width="11.85546875" style="4" customWidth="1"/>
    <col min="5632" max="5632" width="10" style="4" customWidth="1"/>
    <col min="5633" max="5633" width="8.7109375" style="4" customWidth="1"/>
    <col min="5634" max="5635" width="9.85546875" style="4" customWidth="1"/>
    <col min="5636" max="5636" width="8.42578125" style="4" customWidth="1"/>
    <col min="5637" max="5638" width="9.85546875" style="4" customWidth="1"/>
    <col min="5639" max="5639" width="8.7109375" style="4" customWidth="1"/>
    <col min="5640" max="5640" width="9.5703125" style="4" customWidth="1"/>
    <col min="5641" max="5642" width="9" style="4" customWidth="1"/>
    <col min="5643" max="5643" width="5.5703125" style="4" customWidth="1"/>
    <col min="5644" max="5644" width="10.85546875" style="4" customWidth="1"/>
    <col min="5645" max="5885" width="9.140625" style="4"/>
    <col min="5886" max="5886" width="21.7109375" style="4" customWidth="1"/>
    <col min="5887" max="5887" width="11.85546875" style="4" customWidth="1"/>
    <col min="5888" max="5888" width="10" style="4" customWidth="1"/>
    <col min="5889" max="5889" width="8.7109375" style="4" customWidth="1"/>
    <col min="5890" max="5891" width="9.85546875" style="4" customWidth="1"/>
    <col min="5892" max="5892" width="8.42578125" style="4" customWidth="1"/>
    <col min="5893" max="5894" width="9.85546875" style="4" customWidth="1"/>
    <col min="5895" max="5895" width="8.7109375" style="4" customWidth="1"/>
    <col min="5896" max="5896" width="9.5703125" style="4" customWidth="1"/>
    <col min="5897" max="5898" width="9" style="4" customWidth="1"/>
    <col min="5899" max="5899" width="5.5703125" style="4" customWidth="1"/>
    <col min="5900" max="5900" width="10.85546875" style="4" customWidth="1"/>
    <col min="5901" max="6141" width="9.140625" style="4"/>
    <col min="6142" max="6142" width="21.7109375" style="4" customWidth="1"/>
    <col min="6143" max="6143" width="11.85546875" style="4" customWidth="1"/>
    <col min="6144" max="6144" width="10" style="4" customWidth="1"/>
    <col min="6145" max="6145" width="8.7109375" style="4" customWidth="1"/>
    <col min="6146" max="6147" width="9.85546875" style="4" customWidth="1"/>
    <col min="6148" max="6148" width="8.42578125" style="4" customWidth="1"/>
    <col min="6149" max="6150" width="9.85546875" style="4" customWidth="1"/>
    <col min="6151" max="6151" width="8.7109375" style="4" customWidth="1"/>
    <col min="6152" max="6152" width="9.5703125" style="4" customWidth="1"/>
    <col min="6153" max="6154" width="9" style="4" customWidth="1"/>
    <col min="6155" max="6155" width="5.5703125" style="4" customWidth="1"/>
    <col min="6156" max="6156" width="10.85546875" style="4" customWidth="1"/>
    <col min="6157" max="6397" width="9.140625" style="4"/>
    <col min="6398" max="6398" width="21.7109375" style="4" customWidth="1"/>
    <col min="6399" max="6399" width="11.85546875" style="4" customWidth="1"/>
    <col min="6400" max="6400" width="10" style="4" customWidth="1"/>
    <col min="6401" max="6401" width="8.7109375" style="4" customWidth="1"/>
    <col min="6402" max="6403" width="9.85546875" style="4" customWidth="1"/>
    <col min="6404" max="6404" width="8.42578125" style="4" customWidth="1"/>
    <col min="6405" max="6406" width="9.85546875" style="4" customWidth="1"/>
    <col min="6407" max="6407" width="8.7109375" style="4" customWidth="1"/>
    <col min="6408" max="6408" width="9.5703125" style="4" customWidth="1"/>
    <col min="6409" max="6410" width="9" style="4" customWidth="1"/>
    <col min="6411" max="6411" width="5.5703125" style="4" customWidth="1"/>
    <col min="6412" max="6412" width="10.85546875" style="4" customWidth="1"/>
    <col min="6413" max="6653" width="9.140625" style="4"/>
    <col min="6654" max="6654" width="21.7109375" style="4" customWidth="1"/>
    <col min="6655" max="6655" width="11.85546875" style="4" customWidth="1"/>
    <col min="6656" max="6656" width="10" style="4" customWidth="1"/>
    <col min="6657" max="6657" width="8.7109375" style="4" customWidth="1"/>
    <col min="6658" max="6659" width="9.85546875" style="4" customWidth="1"/>
    <col min="6660" max="6660" width="8.42578125" style="4" customWidth="1"/>
    <col min="6661" max="6662" width="9.85546875" style="4" customWidth="1"/>
    <col min="6663" max="6663" width="8.7109375" style="4" customWidth="1"/>
    <col min="6664" max="6664" width="9.5703125" style="4" customWidth="1"/>
    <col min="6665" max="6666" width="9" style="4" customWidth="1"/>
    <col min="6667" max="6667" width="5.5703125" style="4" customWidth="1"/>
    <col min="6668" max="6668" width="10.85546875" style="4" customWidth="1"/>
    <col min="6669" max="6909" width="9.140625" style="4"/>
    <col min="6910" max="6910" width="21.7109375" style="4" customWidth="1"/>
    <col min="6911" max="6911" width="11.85546875" style="4" customWidth="1"/>
    <col min="6912" max="6912" width="10" style="4" customWidth="1"/>
    <col min="6913" max="6913" width="8.7109375" style="4" customWidth="1"/>
    <col min="6914" max="6915" width="9.85546875" style="4" customWidth="1"/>
    <col min="6916" max="6916" width="8.42578125" style="4" customWidth="1"/>
    <col min="6917" max="6918" width="9.85546875" style="4" customWidth="1"/>
    <col min="6919" max="6919" width="8.7109375" style="4" customWidth="1"/>
    <col min="6920" max="6920" width="9.5703125" style="4" customWidth="1"/>
    <col min="6921" max="6922" width="9" style="4" customWidth="1"/>
    <col min="6923" max="6923" width="5.5703125" style="4" customWidth="1"/>
    <col min="6924" max="6924" width="10.85546875" style="4" customWidth="1"/>
    <col min="6925" max="7165" width="9.140625" style="4"/>
    <col min="7166" max="7166" width="21.7109375" style="4" customWidth="1"/>
    <col min="7167" max="7167" width="11.85546875" style="4" customWidth="1"/>
    <col min="7168" max="7168" width="10" style="4" customWidth="1"/>
    <col min="7169" max="7169" width="8.7109375" style="4" customWidth="1"/>
    <col min="7170" max="7171" width="9.85546875" style="4" customWidth="1"/>
    <col min="7172" max="7172" width="8.42578125" style="4" customWidth="1"/>
    <col min="7173" max="7174" width="9.85546875" style="4" customWidth="1"/>
    <col min="7175" max="7175" width="8.7109375" style="4" customWidth="1"/>
    <col min="7176" max="7176" width="9.5703125" style="4" customWidth="1"/>
    <col min="7177" max="7178" width="9" style="4" customWidth="1"/>
    <col min="7179" max="7179" width="5.5703125" style="4" customWidth="1"/>
    <col min="7180" max="7180" width="10.85546875" style="4" customWidth="1"/>
    <col min="7181" max="7421" width="9.140625" style="4"/>
    <col min="7422" max="7422" width="21.7109375" style="4" customWidth="1"/>
    <col min="7423" max="7423" width="11.85546875" style="4" customWidth="1"/>
    <col min="7424" max="7424" width="10" style="4" customWidth="1"/>
    <col min="7425" max="7425" width="8.7109375" style="4" customWidth="1"/>
    <col min="7426" max="7427" width="9.85546875" style="4" customWidth="1"/>
    <col min="7428" max="7428" width="8.42578125" style="4" customWidth="1"/>
    <col min="7429" max="7430" width="9.85546875" style="4" customWidth="1"/>
    <col min="7431" max="7431" width="8.7109375" style="4" customWidth="1"/>
    <col min="7432" max="7432" width="9.5703125" style="4" customWidth="1"/>
    <col min="7433" max="7434" width="9" style="4" customWidth="1"/>
    <col min="7435" max="7435" width="5.5703125" style="4" customWidth="1"/>
    <col min="7436" max="7436" width="10.85546875" style="4" customWidth="1"/>
    <col min="7437" max="7677" width="9.140625" style="4"/>
    <col min="7678" max="7678" width="21.7109375" style="4" customWidth="1"/>
    <col min="7679" max="7679" width="11.85546875" style="4" customWidth="1"/>
    <col min="7680" max="7680" width="10" style="4" customWidth="1"/>
    <col min="7681" max="7681" width="8.7109375" style="4" customWidth="1"/>
    <col min="7682" max="7683" width="9.85546875" style="4" customWidth="1"/>
    <col min="7684" max="7684" width="8.42578125" style="4" customWidth="1"/>
    <col min="7685" max="7686" width="9.85546875" style="4" customWidth="1"/>
    <col min="7687" max="7687" width="8.7109375" style="4" customWidth="1"/>
    <col min="7688" max="7688" width="9.5703125" style="4" customWidth="1"/>
    <col min="7689" max="7690" width="9" style="4" customWidth="1"/>
    <col min="7691" max="7691" width="5.5703125" style="4" customWidth="1"/>
    <col min="7692" max="7692" width="10.85546875" style="4" customWidth="1"/>
    <col min="7693" max="7933" width="9.140625" style="4"/>
    <col min="7934" max="7934" width="21.7109375" style="4" customWidth="1"/>
    <col min="7935" max="7935" width="11.85546875" style="4" customWidth="1"/>
    <col min="7936" max="7936" width="10" style="4" customWidth="1"/>
    <col min="7937" max="7937" width="8.7109375" style="4" customWidth="1"/>
    <col min="7938" max="7939" width="9.85546875" style="4" customWidth="1"/>
    <col min="7940" max="7940" width="8.42578125" style="4" customWidth="1"/>
    <col min="7941" max="7942" width="9.85546875" style="4" customWidth="1"/>
    <col min="7943" max="7943" width="8.7109375" style="4" customWidth="1"/>
    <col min="7944" max="7944" width="9.5703125" style="4" customWidth="1"/>
    <col min="7945" max="7946" width="9" style="4" customWidth="1"/>
    <col min="7947" max="7947" width="5.5703125" style="4" customWidth="1"/>
    <col min="7948" max="7948" width="10.85546875" style="4" customWidth="1"/>
    <col min="7949" max="8189" width="9.140625" style="4"/>
    <col min="8190" max="8190" width="21.7109375" style="4" customWidth="1"/>
    <col min="8191" max="8191" width="11.85546875" style="4" customWidth="1"/>
    <col min="8192" max="8192" width="10" style="4" customWidth="1"/>
    <col min="8193" max="8193" width="8.7109375" style="4" customWidth="1"/>
    <col min="8194" max="8195" width="9.85546875" style="4" customWidth="1"/>
    <col min="8196" max="8196" width="8.42578125" style="4" customWidth="1"/>
    <col min="8197" max="8198" width="9.85546875" style="4" customWidth="1"/>
    <col min="8199" max="8199" width="8.7109375" style="4" customWidth="1"/>
    <col min="8200" max="8200" width="9.5703125" style="4" customWidth="1"/>
    <col min="8201" max="8202" width="9" style="4" customWidth="1"/>
    <col min="8203" max="8203" width="5.5703125" style="4" customWidth="1"/>
    <col min="8204" max="8204" width="10.85546875" style="4" customWidth="1"/>
    <col min="8205" max="8445" width="9.140625" style="4"/>
    <col min="8446" max="8446" width="21.7109375" style="4" customWidth="1"/>
    <col min="8447" max="8447" width="11.85546875" style="4" customWidth="1"/>
    <col min="8448" max="8448" width="10" style="4" customWidth="1"/>
    <col min="8449" max="8449" width="8.7109375" style="4" customWidth="1"/>
    <col min="8450" max="8451" width="9.85546875" style="4" customWidth="1"/>
    <col min="8452" max="8452" width="8.42578125" style="4" customWidth="1"/>
    <col min="8453" max="8454" width="9.85546875" style="4" customWidth="1"/>
    <col min="8455" max="8455" width="8.7109375" style="4" customWidth="1"/>
    <col min="8456" max="8456" width="9.5703125" style="4" customWidth="1"/>
    <col min="8457" max="8458" width="9" style="4" customWidth="1"/>
    <col min="8459" max="8459" width="5.5703125" style="4" customWidth="1"/>
    <col min="8460" max="8460" width="10.85546875" style="4" customWidth="1"/>
    <col min="8461" max="8701" width="9.140625" style="4"/>
    <col min="8702" max="8702" width="21.7109375" style="4" customWidth="1"/>
    <col min="8703" max="8703" width="11.85546875" style="4" customWidth="1"/>
    <col min="8704" max="8704" width="10" style="4" customWidth="1"/>
    <col min="8705" max="8705" width="8.7109375" style="4" customWidth="1"/>
    <col min="8706" max="8707" width="9.85546875" style="4" customWidth="1"/>
    <col min="8708" max="8708" width="8.42578125" style="4" customWidth="1"/>
    <col min="8709" max="8710" width="9.85546875" style="4" customWidth="1"/>
    <col min="8711" max="8711" width="8.7109375" style="4" customWidth="1"/>
    <col min="8712" max="8712" width="9.5703125" style="4" customWidth="1"/>
    <col min="8713" max="8714" width="9" style="4" customWidth="1"/>
    <col min="8715" max="8715" width="5.5703125" style="4" customWidth="1"/>
    <col min="8716" max="8716" width="10.85546875" style="4" customWidth="1"/>
    <col min="8717" max="8957" width="9.140625" style="4"/>
    <col min="8958" max="8958" width="21.7109375" style="4" customWidth="1"/>
    <col min="8959" max="8959" width="11.85546875" style="4" customWidth="1"/>
    <col min="8960" max="8960" width="10" style="4" customWidth="1"/>
    <col min="8961" max="8961" width="8.7109375" style="4" customWidth="1"/>
    <col min="8962" max="8963" width="9.85546875" style="4" customWidth="1"/>
    <col min="8964" max="8964" width="8.42578125" style="4" customWidth="1"/>
    <col min="8965" max="8966" width="9.85546875" style="4" customWidth="1"/>
    <col min="8967" max="8967" width="8.7109375" style="4" customWidth="1"/>
    <col min="8968" max="8968" width="9.5703125" style="4" customWidth="1"/>
    <col min="8969" max="8970" width="9" style="4" customWidth="1"/>
    <col min="8971" max="8971" width="5.5703125" style="4" customWidth="1"/>
    <col min="8972" max="8972" width="10.85546875" style="4" customWidth="1"/>
    <col min="8973" max="9213" width="9.140625" style="4"/>
    <col min="9214" max="9214" width="21.7109375" style="4" customWidth="1"/>
    <col min="9215" max="9215" width="11.85546875" style="4" customWidth="1"/>
    <col min="9216" max="9216" width="10" style="4" customWidth="1"/>
    <col min="9217" max="9217" width="8.7109375" style="4" customWidth="1"/>
    <col min="9218" max="9219" width="9.85546875" style="4" customWidth="1"/>
    <col min="9220" max="9220" width="8.42578125" style="4" customWidth="1"/>
    <col min="9221" max="9222" width="9.85546875" style="4" customWidth="1"/>
    <col min="9223" max="9223" width="8.7109375" style="4" customWidth="1"/>
    <col min="9224" max="9224" width="9.5703125" style="4" customWidth="1"/>
    <col min="9225" max="9226" width="9" style="4" customWidth="1"/>
    <col min="9227" max="9227" width="5.5703125" style="4" customWidth="1"/>
    <col min="9228" max="9228" width="10.85546875" style="4" customWidth="1"/>
    <col min="9229" max="9469" width="9.140625" style="4"/>
    <col min="9470" max="9470" width="21.7109375" style="4" customWidth="1"/>
    <col min="9471" max="9471" width="11.85546875" style="4" customWidth="1"/>
    <col min="9472" max="9472" width="10" style="4" customWidth="1"/>
    <col min="9473" max="9473" width="8.7109375" style="4" customWidth="1"/>
    <col min="9474" max="9475" width="9.85546875" style="4" customWidth="1"/>
    <col min="9476" max="9476" width="8.42578125" style="4" customWidth="1"/>
    <col min="9477" max="9478" width="9.85546875" style="4" customWidth="1"/>
    <col min="9479" max="9479" width="8.7109375" style="4" customWidth="1"/>
    <col min="9480" max="9480" width="9.5703125" style="4" customWidth="1"/>
    <col min="9481" max="9482" width="9" style="4" customWidth="1"/>
    <col min="9483" max="9483" width="5.5703125" style="4" customWidth="1"/>
    <col min="9484" max="9484" width="10.85546875" style="4" customWidth="1"/>
    <col min="9485" max="9725" width="9.140625" style="4"/>
    <col min="9726" max="9726" width="21.7109375" style="4" customWidth="1"/>
    <col min="9727" max="9727" width="11.85546875" style="4" customWidth="1"/>
    <col min="9728" max="9728" width="10" style="4" customWidth="1"/>
    <col min="9729" max="9729" width="8.7109375" style="4" customWidth="1"/>
    <col min="9730" max="9731" width="9.85546875" style="4" customWidth="1"/>
    <col min="9732" max="9732" width="8.42578125" style="4" customWidth="1"/>
    <col min="9733" max="9734" width="9.85546875" style="4" customWidth="1"/>
    <col min="9735" max="9735" width="8.7109375" style="4" customWidth="1"/>
    <col min="9736" max="9736" width="9.5703125" style="4" customWidth="1"/>
    <col min="9737" max="9738" width="9" style="4" customWidth="1"/>
    <col min="9739" max="9739" width="5.5703125" style="4" customWidth="1"/>
    <col min="9740" max="9740" width="10.85546875" style="4" customWidth="1"/>
    <col min="9741" max="9981" width="9.140625" style="4"/>
    <col min="9982" max="9982" width="21.7109375" style="4" customWidth="1"/>
    <col min="9983" max="9983" width="11.85546875" style="4" customWidth="1"/>
    <col min="9984" max="9984" width="10" style="4" customWidth="1"/>
    <col min="9985" max="9985" width="8.7109375" style="4" customWidth="1"/>
    <col min="9986" max="9987" width="9.85546875" style="4" customWidth="1"/>
    <col min="9988" max="9988" width="8.42578125" style="4" customWidth="1"/>
    <col min="9989" max="9990" width="9.85546875" style="4" customWidth="1"/>
    <col min="9991" max="9991" width="8.7109375" style="4" customWidth="1"/>
    <col min="9992" max="9992" width="9.5703125" style="4" customWidth="1"/>
    <col min="9993" max="9994" width="9" style="4" customWidth="1"/>
    <col min="9995" max="9995" width="5.5703125" style="4" customWidth="1"/>
    <col min="9996" max="9996" width="10.85546875" style="4" customWidth="1"/>
    <col min="9997" max="10237" width="9.140625" style="4"/>
    <col min="10238" max="10238" width="21.7109375" style="4" customWidth="1"/>
    <col min="10239" max="10239" width="11.85546875" style="4" customWidth="1"/>
    <col min="10240" max="10240" width="10" style="4" customWidth="1"/>
    <col min="10241" max="10241" width="8.7109375" style="4" customWidth="1"/>
    <col min="10242" max="10243" width="9.85546875" style="4" customWidth="1"/>
    <col min="10244" max="10244" width="8.42578125" style="4" customWidth="1"/>
    <col min="10245" max="10246" width="9.85546875" style="4" customWidth="1"/>
    <col min="10247" max="10247" width="8.7109375" style="4" customWidth="1"/>
    <col min="10248" max="10248" width="9.5703125" style="4" customWidth="1"/>
    <col min="10249" max="10250" width="9" style="4" customWidth="1"/>
    <col min="10251" max="10251" width="5.5703125" style="4" customWidth="1"/>
    <col min="10252" max="10252" width="10.85546875" style="4" customWidth="1"/>
    <col min="10253" max="10493" width="9.140625" style="4"/>
    <col min="10494" max="10494" width="21.7109375" style="4" customWidth="1"/>
    <col min="10495" max="10495" width="11.85546875" style="4" customWidth="1"/>
    <col min="10496" max="10496" width="10" style="4" customWidth="1"/>
    <col min="10497" max="10497" width="8.7109375" style="4" customWidth="1"/>
    <col min="10498" max="10499" width="9.85546875" style="4" customWidth="1"/>
    <col min="10500" max="10500" width="8.42578125" style="4" customWidth="1"/>
    <col min="10501" max="10502" width="9.85546875" style="4" customWidth="1"/>
    <col min="10503" max="10503" width="8.7109375" style="4" customWidth="1"/>
    <col min="10504" max="10504" width="9.5703125" style="4" customWidth="1"/>
    <col min="10505" max="10506" width="9" style="4" customWidth="1"/>
    <col min="10507" max="10507" width="5.5703125" style="4" customWidth="1"/>
    <col min="10508" max="10508" width="10.85546875" style="4" customWidth="1"/>
    <col min="10509" max="10749" width="9.140625" style="4"/>
    <col min="10750" max="10750" width="21.7109375" style="4" customWidth="1"/>
    <col min="10751" max="10751" width="11.85546875" style="4" customWidth="1"/>
    <col min="10752" max="10752" width="10" style="4" customWidth="1"/>
    <col min="10753" max="10753" width="8.7109375" style="4" customWidth="1"/>
    <col min="10754" max="10755" width="9.85546875" style="4" customWidth="1"/>
    <col min="10756" max="10756" width="8.42578125" style="4" customWidth="1"/>
    <col min="10757" max="10758" width="9.85546875" style="4" customWidth="1"/>
    <col min="10759" max="10759" width="8.7109375" style="4" customWidth="1"/>
    <col min="10760" max="10760" width="9.5703125" style="4" customWidth="1"/>
    <col min="10761" max="10762" width="9" style="4" customWidth="1"/>
    <col min="10763" max="10763" width="5.5703125" style="4" customWidth="1"/>
    <col min="10764" max="10764" width="10.85546875" style="4" customWidth="1"/>
    <col min="10765" max="11005" width="9.140625" style="4"/>
    <col min="11006" max="11006" width="21.7109375" style="4" customWidth="1"/>
    <col min="11007" max="11007" width="11.85546875" style="4" customWidth="1"/>
    <col min="11008" max="11008" width="10" style="4" customWidth="1"/>
    <col min="11009" max="11009" width="8.7109375" style="4" customWidth="1"/>
    <col min="11010" max="11011" width="9.85546875" style="4" customWidth="1"/>
    <col min="11012" max="11012" width="8.42578125" style="4" customWidth="1"/>
    <col min="11013" max="11014" width="9.85546875" style="4" customWidth="1"/>
    <col min="11015" max="11015" width="8.7109375" style="4" customWidth="1"/>
    <col min="11016" max="11016" width="9.5703125" style="4" customWidth="1"/>
    <col min="11017" max="11018" width="9" style="4" customWidth="1"/>
    <col min="11019" max="11019" width="5.5703125" style="4" customWidth="1"/>
    <col min="11020" max="11020" width="10.85546875" style="4" customWidth="1"/>
    <col min="11021" max="11261" width="9.140625" style="4"/>
    <col min="11262" max="11262" width="21.7109375" style="4" customWidth="1"/>
    <col min="11263" max="11263" width="11.85546875" style="4" customWidth="1"/>
    <col min="11264" max="11264" width="10" style="4" customWidth="1"/>
    <col min="11265" max="11265" width="8.7109375" style="4" customWidth="1"/>
    <col min="11266" max="11267" width="9.85546875" style="4" customWidth="1"/>
    <col min="11268" max="11268" width="8.42578125" style="4" customWidth="1"/>
    <col min="11269" max="11270" width="9.85546875" style="4" customWidth="1"/>
    <col min="11271" max="11271" width="8.7109375" style="4" customWidth="1"/>
    <col min="11272" max="11272" width="9.5703125" style="4" customWidth="1"/>
    <col min="11273" max="11274" width="9" style="4" customWidth="1"/>
    <col min="11275" max="11275" width="5.5703125" style="4" customWidth="1"/>
    <col min="11276" max="11276" width="10.85546875" style="4" customWidth="1"/>
    <col min="11277" max="11517" width="9.140625" style="4"/>
    <col min="11518" max="11518" width="21.7109375" style="4" customWidth="1"/>
    <col min="11519" max="11519" width="11.85546875" style="4" customWidth="1"/>
    <col min="11520" max="11520" width="10" style="4" customWidth="1"/>
    <col min="11521" max="11521" width="8.7109375" style="4" customWidth="1"/>
    <col min="11522" max="11523" width="9.85546875" style="4" customWidth="1"/>
    <col min="11524" max="11524" width="8.42578125" style="4" customWidth="1"/>
    <col min="11525" max="11526" width="9.85546875" style="4" customWidth="1"/>
    <col min="11527" max="11527" width="8.7109375" style="4" customWidth="1"/>
    <col min="11528" max="11528" width="9.5703125" style="4" customWidth="1"/>
    <col min="11529" max="11530" width="9" style="4" customWidth="1"/>
    <col min="11531" max="11531" width="5.5703125" style="4" customWidth="1"/>
    <col min="11532" max="11532" width="10.85546875" style="4" customWidth="1"/>
    <col min="11533" max="11773" width="9.140625" style="4"/>
    <col min="11774" max="11774" width="21.7109375" style="4" customWidth="1"/>
    <col min="11775" max="11775" width="11.85546875" style="4" customWidth="1"/>
    <col min="11776" max="11776" width="10" style="4" customWidth="1"/>
    <col min="11777" max="11777" width="8.7109375" style="4" customWidth="1"/>
    <col min="11778" max="11779" width="9.85546875" style="4" customWidth="1"/>
    <col min="11780" max="11780" width="8.42578125" style="4" customWidth="1"/>
    <col min="11781" max="11782" width="9.85546875" style="4" customWidth="1"/>
    <col min="11783" max="11783" width="8.7109375" style="4" customWidth="1"/>
    <col min="11784" max="11784" width="9.5703125" style="4" customWidth="1"/>
    <col min="11785" max="11786" width="9" style="4" customWidth="1"/>
    <col min="11787" max="11787" width="5.5703125" style="4" customWidth="1"/>
    <col min="11788" max="11788" width="10.85546875" style="4" customWidth="1"/>
    <col min="11789" max="12029" width="9.140625" style="4"/>
    <col min="12030" max="12030" width="21.7109375" style="4" customWidth="1"/>
    <col min="12031" max="12031" width="11.85546875" style="4" customWidth="1"/>
    <col min="12032" max="12032" width="10" style="4" customWidth="1"/>
    <col min="12033" max="12033" width="8.7109375" style="4" customWidth="1"/>
    <col min="12034" max="12035" width="9.85546875" style="4" customWidth="1"/>
    <col min="12036" max="12036" width="8.42578125" style="4" customWidth="1"/>
    <col min="12037" max="12038" width="9.85546875" style="4" customWidth="1"/>
    <col min="12039" max="12039" width="8.7109375" style="4" customWidth="1"/>
    <col min="12040" max="12040" width="9.5703125" style="4" customWidth="1"/>
    <col min="12041" max="12042" width="9" style="4" customWidth="1"/>
    <col min="12043" max="12043" width="5.5703125" style="4" customWidth="1"/>
    <col min="12044" max="12044" width="10.85546875" style="4" customWidth="1"/>
    <col min="12045" max="12285" width="9.140625" style="4"/>
    <col min="12286" max="12286" width="21.7109375" style="4" customWidth="1"/>
    <col min="12287" max="12287" width="11.85546875" style="4" customWidth="1"/>
    <col min="12288" max="12288" width="10" style="4" customWidth="1"/>
    <col min="12289" max="12289" width="8.7109375" style="4" customWidth="1"/>
    <col min="12290" max="12291" width="9.85546875" style="4" customWidth="1"/>
    <col min="12292" max="12292" width="8.42578125" style="4" customWidth="1"/>
    <col min="12293" max="12294" width="9.85546875" style="4" customWidth="1"/>
    <col min="12295" max="12295" width="8.7109375" style="4" customWidth="1"/>
    <col min="12296" max="12296" width="9.5703125" style="4" customWidth="1"/>
    <col min="12297" max="12298" width="9" style="4" customWidth="1"/>
    <col min="12299" max="12299" width="5.5703125" style="4" customWidth="1"/>
    <col min="12300" max="12300" width="10.85546875" style="4" customWidth="1"/>
    <col min="12301" max="12541" width="9.140625" style="4"/>
    <col min="12542" max="12542" width="21.7109375" style="4" customWidth="1"/>
    <col min="12543" max="12543" width="11.85546875" style="4" customWidth="1"/>
    <col min="12544" max="12544" width="10" style="4" customWidth="1"/>
    <col min="12545" max="12545" width="8.7109375" style="4" customWidth="1"/>
    <col min="12546" max="12547" width="9.85546875" style="4" customWidth="1"/>
    <col min="12548" max="12548" width="8.42578125" style="4" customWidth="1"/>
    <col min="12549" max="12550" width="9.85546875" style="4" customWidth="1"/>
    <col min="12551" max="12551" width="8.7109375" style="4" customWidth="1"/>
    <col min="12552" max="12552" width="9.5703125" style="4" customWidth="1"/>
    <col min="12553" max="12554" width="9" style="4" customWidth="1"/>
    <col min="12555" max="12555" width="5.5703125" style="4" customWidth="1"/>
    <col min="12556" max="12556" width="10.85546875" style="4" customWidth="1"/>
    <col min="12557" max="12797" width="9.140625" style="4"/>
    <col min="12798" max="12798" width="21.7109375" style="4" customWidth="1"/>
    <col min="12799" max="12799" width="11.85546875" style="4" customWidth="1"/>
    <col min="12800" max="12800" width="10" style="4" customWidth="1"/>
    <col min="12801" max="12801" width="8.7109375" style="4" customWidth="1"/>
    <col min="12802" max="12803" width="9.85546875" style="4" customWidth="1"/>
    <col min="12804" max="12804" width="8.42578125" style="4" customWidth="1"/>
    <col min="12805" max="12806" width="9.85546875" style="4" customWidth="1"/>
    <col min="12807" max="12807" width="8.7109375" style="4" customWidth="1"/>
    <col min="12808" max="12808" width="9.5703125" style="4" customWidth="1"/>
    <col min="12809" max="12810" width="9" style="4" customWidth="1"/>
    <col min="12811" max="12811" width="5.5703125" style="4" customWidth="1"/>
    <col min="12812" max="12812" width="10.85546875" style="4" customWidth="1"/>
    <col min="12813" max="13053" width="9.140625" style="4"/>
    <col min="13054" max="13054" width="21.7109375" style="4" customWidth="1"/>
    <col min="13055" max="13055" width="11.85546875" style="4" customWidth="1"/>
    <col min="13056" max="13056" width="10" style="4" customWidth="1"/>
    <col min="13057" max="13057" width="8.7109375" style="4" customWidth="1"/>
    <col min="13058" max="13059" width="9.85546875" style="4" customWidth="1"/>
    <col min="13060" max="13060" width="8.42578125" style="4" customWidth="1"/>
    <col min="13061" max="13062" width="9.85546875" style="4" customWidth="1"/>
    <col min="13063" max="13063" width="8.7109375" style="4" customWidth="1"/>
    <col min="13064" max="13064" width="9.5703125" style="4" customWidth="1"/>
    <col min="13065" max="13066" width="9" style="4" customWidth="1"/>
    <col min="13067" max="13067" width="5.5703125" style="4" customWidth="1"/>
    <col min="13068" max="13068" width="10.85546875" style="4" customWidth="1"/>
    <col min="13069" max="13309" width="9.140625" style="4"/>
    <col min="13310" max="13310" width="21.7109375" style="4" customWidth="1"/>
    <col min="13311" max="13311" width="11.85546875" style="4" customWidth="1"/>
    <col min="13312" max="13312" width="10" style="4" customWidth="1"/>
    <col min="13313" max="13313" width="8.7109375" style="4" customWidth="1"/>
    <col min="13314" max="13315" width="9.85546875" style="4" customWidth="1"/>
    <col min="13316" max="13316" width="8.42578125" style="4" customWidth="1"/>
    <col min="13317" max="13318" width="9.85546875" style="4" customWidth="1"/>
    <col min="13319" max="13319" width="8.7109375" style="4" customWidth="1"/>
    <col min="13320" max="13320" width="9.5703125" style="4" customWidth="1"/>
    <col min="13321" max="13322" width="9" style="4" customWidth="1"/>
    <col min="13323" max="13323" width="5.5703125" style="4" customWidth="1"/>
    <col min="13324" max="13324" width="10.85546875" style="4" customWidth="1"/>
    <col min="13325" max="13565" width="9.140625" style="4"/>
    <col min="13566" max="13566" width="21.7109375" style="4" customWidth="1"/>
    <col min="13567" max="13567" width="11.85546875" style="4" customWidth="1"/>
    <col min="13568" max="13568" width="10" style="4" customWidth="1"/>
    <col min="13569" max="13569" width="8.7109375" style="4" customWidth="1"/>
    <col min="13570" max="13571" width="9.85546875" style="4" customWidth="1"/>
    <col min="13572" max="13572" width="8.42578125" style="4" customWidth="1"/>
    <col min="13573" max="13574" width="9.85546875" style="4" customWidth="1"/>
    <col min="13575" max="13575" width="8.7109375" style="4" customWidth="1"/>
    <col min="13576" max="13576" width="9.5703125" style="4" customWidth="1"/>
    <col min="13577" max="13578" width="9" style="4" customWidth="1"/>
    <col min="13579" max="13579" width="5.5703125" style="4" customWidth="1"/>
    <col min="13580" max="13580" width="10.85546875" style="4" customWidth="1"/>
    <col min="13581" max="13821" width="9.140625" style="4"/>
    <col min="13822" max="13822" width="21.7109375" style="4" customWidth="1"/>
    <col min="13823" max="13823" width="11.85546875" style="4" customWidth="1"/>
    <col min="13824" max="13824" width="10" style="4" customWidth="1"/>
    <col min="13825" max="13825" width="8.7109375" style="4" customWidth="1"/>
    <col min="13826" max="13827" width="9.85546875" style="4" customWidth="1"/>
    <col min="13828" max="13828" width="8.42578125" style="4" customWidth="1"/>
    <col min="13829" max="13830" width="9.85546875" style="4" customWidth="1"/>
    <col min="13831" max="13831" width="8.7109375" style="4" customWidth="1"/>
    <col min="13832" max="13832" width="9.5703125" style="4" customWidth="1"/>
    <col min="13833" max="13834" width="9" style="4" customWidth="1"/>
    <col min="13835" max="13835" width="5.5703125" style="4" customWidth="1"/>
    <col min="13836" max="13836" width="10.85546875" style="4" customWidth="1"/>
    <col min="13837" max="14077" width="9.140625" style="4"/>
    <col min="14078" max="14078" width="21.7109375" style="4" customWidth="1"/>
    <col min="14079" max="14079" width="11.85546875" style="4" customWidth="1"/>
    <col min="14080" max="14080" width="10" style="4" customWidth="1"/>
    <col min="14081" max="14081" width="8.7109375" style="4" customWidth="1"/>
    <col min="14082" max="14083" width="9.85546875" style="4" customWidth="1"/>
    <col min="14084" max="14084" width="8.42578125" style="4" customWidth="1"/>
    <col min="14085" max="14086" width="9.85546875" style="4" customWidth="1"/>
    <col min="14087" max="14087" width="8.7109375" style="4" customWidth="1"/>
    <col min="14088" max="14088" width="9.5703125" style="4" customWidth="1"/>
    <col min="14089" max="14090" width="9" style="4" customWidth="1"/>
    <col min="14091" max="14091" width="5.5703125" style="4" customWidth="1"/>
    <col min="14092" max="14092" width="10.85546875" style="4" customWidth="1"/>
    <col min="14093" max="14333" width="9.140625" style="4"/>
    <col min="14334" max="14334" width="21.7109375" style="4" customWidth="1"/>
    <col min="14335" max="14335" width="11.85546875" style="4" customWidth="1"/>
    <col min="14336" max="14336" width="10" style="4" customWidth="1"/>
    <col min="14337" max="14337" width="8.7109375" style="4" customWidth="1"/>
    <col min="14338" max="14339" width="9.85546875" style="4" customWidth="1"/>
    <col min="14340" max="14340" width="8.42578125" style="4" customWidth="1"/>
    <col min="14341" max="14342" width="9.85546875" style="4" customWidth="1"/>
    <col min="14343" max="14343" width="8.7109375" style="4" customWidth="1"/>
    <col min="14344" max="14344" width="9.5703125" style="4" customWidth="1"/>
    <col min="14345" max="14346" width="9" style="4" customWidth="1"/>
    <col min="14347" max="14347" width="5.5703125" style="4" customWidth="1"/>
    <col min="14348" max="14348" width="10.85546875" style="4" customWidth="1"/>
    <col min="14349" max="14589" width="9.140625" style="4"/>
    <col min="14590" max="14590" width="21.7109375" style="4" customWidth="1"/>
    <col min="14591" max="14591" width="11.85546875" style="4" customWidth="1"/>
    <col min="14592" max="14592" width="10" style="4" customWidth="1"/>
    <col min="14593" max="14593" width="8.7109375" style="4" customWidth="1"/>
    <col min="14594" max="14595" width="9.85546875" style="4" customWidth="1"/>
    <col min="14596" max="14596" width="8.42578125" style="4" customWidth="1"/>
    <col min="14597" max="14598" width="9.85546875" style="4" customWidth="1"/>
    <col min="14599" max="14599" width="8.7109375" style="4" customWidth="1"/>
    <col min="14600" max="14600" width="9.5703125" style="4" customWidth="1"/>
    <col min="14601" max="14602" width="9" style="4" customWidth="1"/>
    <col min="14603" max="14603" width="5.5703125" style="4" customWidth="1"/>
    <col min="14604" max="14604" width="10.85546875" style="4" customWidth="1"/>
    <col min="14605" max="14845" width="9.140625" style="4"/>
    <col min="14846" max="14846" width="21.7109375" style="4" customWidth="1"/>
    <col min="14847" max="14847" width="11.85546875" style="4" customWidth="1"/>
    <col min="14848" max="14848" width="10" style="4" customWidth="1"/>
    <col min="14849" max="14849" width="8.7109375" style="4" customWidth="1"/>
    <col min="14850" max="14851" width="9.85546875" style="4" customWidth="1"/>
    <col min="14852" max="14852" width="8.42578125" style="4" customWidth="1"/>
    <col min="14853" max="14854" width="9.85546875" style="4" customWidth="1"/>
    <col min="14855" max="14855" width="8.7109375" style="4" customWidth="1"/>
    <col min="14856" max="14856" width="9.5703125" style="4" customWidth="1"/>
    <col min="14857" max="14858" width="9" style="4" customWidth="1"/>
    <col min="14859" max="14859" width="5.5703125" style="4" customWidth="1"/>
    <col min="14860" max="14860" width="10.85546875" style="4" customWidth="1"/>
    <col min="14861" max="15101" width="9.140625" style="4"/>
    <col min="15102" max="15102" width="21.7109375" style="4" customWidth="1"/>
    <col min="15103" max="15103" width="11.85546875" style="4" customWidth="1"/>
    <col min="15104" max="15104" width="10" style="4" customWidth="1"/>
    <col min="15105" max="15105" width="8.7109375" style="4" customWidth="1"/>
    <col min="15106" max="15107" width="9.85546875" style="4" customWidth="1"/>
    <col min="15108" max="15108" width="8.42578125" style="4" customWidth="1"/>
    <col min="15109" max="15110" width="9.85546875" style="4" customWidth="1"/>
    <col min="15111" max="15111" width="8.7109375" style="4" customWidth="1"/>
    <col min="15112" max="15112" width="9.5703125" style="4" customWidth="1"/>
    <col min="15113" max="15114" width="9" style="4" customWidth="1"/>
    <col min="15115" max="15115" width="5.5703125" style="4" customWidth="1"/>
    <col min="15116" max="15116" width="10.85546875" style="4" customWidth="1"/>
    <col min="15117" max="15357" width="9.140625" style="4"/>
    <col min="15358" max="15358" width="21.7109375" style="4" customWidth="1"/>
    <col min="15359" max="15359" width="11.85546875" style="4" customWidth="1"/>
    <col min="15360" max="15360" width="10" style="4" customWidth="1"/>
    <col min="15361" max="15361" width="8.7109375" style="4" customWidth="1"/>
    <col min="15362" max="15363" width="9.85546875" style="4" customWidth="1"/>
    <col min="15364" max="15364" width="8.42578125" style="4" customWidth="1"/>
    <col min="15365" max="15366" width="9.85546875" style="4" customWidth="1"/>
    <col min="15367" max="15367" width="8.7109375" style="4" customWidth="1"/>
    <col min="15368" max="15368" width="9.5703125" style="4" customWidth="1"/>
    <col min="15369" max="15370" width="9" style="4" customWidth="1"/>
    <col min="15371" max="15371" width="5.5703125" style="4" customWidth="1"/>
    <col min="15372" max="15372" width="10.85546875" style="4" customWidth="1"/>
    <col min="15373" max="15613" width="9.140625" style="4"/>
    <col min="15614" max="15614" width="21.7109375" style="4" customWidth="1"/>
    <col min="15615" max="15615" width="11.85546875" style="4" customWidth="1"/>
    <col min="15616" max="15616" width="10" style="4" customWidth="1"/>
    <col min="15617" max="15617" width="8.7109375" style="4" customWidth="1"/>
    <col min="15618" max="15619" width="9.85546875" style="4" customWidth="1"/>
    <col min="15620" max="15620" width="8.42578125" style="4" customWidth="1"/>
    <col min="15621" max="15622" width="9.85546875" style="4" customWidth="1"/>
    <col min="15623" max="15623" width="8.7109375" style="4" customWidth="1"/>
    <col min="15624" max="15624" width="9.5703125" style="4" customWidth="1"/>
    <col min="15625" max="15626" width="9" style="4" customWidth="1"/>
    <col min="15627" max="15627" width="5.5703125" style="4" customWidth="1"/>
    <col min="15628" max="15628" width="10.85546875" style="4" customWidth="1"/>
    <col min="15629" max="15869" width="9.140625" style="4"/>
    <col min="15870" max="15870" width="21.7109375" style="4" customWidth="1"/>
    <col min="15871" max="15871" width="11.85546875" style="4" customWidth="1"/>
    <col min="15872" max="15872" width="10" style="4" customWidth="1"/>
    <col min="15873" max="15873" width="8.7109375" style="4" customWidth="1"/>
    <col min="15874" max="15875" width="9.85546875" style="4" customWidth="1"/>
    <col min="15876" max="15876" width="8.42578125" style="4" customWidth="1"/>
    <col min="15877" max="15878" width="9.85546875" style="4" customWidth="1"/>
    <col min="15879" max="15879" width="8.7109375" style="4" customWidth="1"/>
    <col min="15880" max="15880" width="9.5703125" style="4" customWidth="1"/>
    <col min="15881" max="15882" width="9" style="4" customWidth="1"/>
    <col min="15883" max="15883" width="5.5703125" style="4" customWidth="1"/>
    <col min="15884" max="15884" width="10.85546875" style="4" customWidth="1"/>
    <col min="15885" max="16125" width="9.140625" style="4"/>
    <col min="16126" max="16126" width="21.7109375" style="4" customWidth="1"/>
    <col min="16127" max="16127" width="11.85546875" style="4" customWidth="1"/>
    <col min="16128" max="16128" width="10" style="4" customWidth="1"/>
    <col min="16129" max="16129" width="8.7109375" style="4" customWidth="1"/>
    <col min="16130" max="16131" width="9.85546875" style="4" customWidth="1"/>
    <col min="16132" max="16132" width="8.42578125" style="4" customWidth="1"/>
    <col min="16133" max="16134" width="9.85546875" style="4" customWidth="1"/>
    <col min="16135" max="16135" width="8.7109375" style="4" customWidth="1"/>
    <col min="16136" max="16136" width="9.5703125" style="4" customWidth="1"/>
    <col min="16137" max="16138" width="9" style="4" customWidth="1"/>
    <col min="16139" max="16139" width="5.5703125" style="4" customWidth="1"/>
    <col min="16140" max="16140" width="10.85546875" style="4" customWidth="1"/>
    <col min="16141" max="16384" width="9.140625" style="4"/>
  </cols>
  <sheetData>
    <row r="1" spans="1:24" ht="29.25" customHeight="1">
      <c r="A1" s="420" t="s">
        <v>96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2" spans="1:2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64</v>
      </c>
    </row>
    <row r="3" spans="1:24" ht="12.75" customHeight="1">
      <c r="A3" s="433"/>
      <c r="B3" s="412" t="s">
        <v>114</v>
      </c>
      <c r="C3" s="412"/>
      <c r="D3" s="412"/>
      <c r="E3" s="413" t="s">
        <v>60</v>
      </c>
      <c r="F3" s="415"/>
      <c r="G3" s="415"/>
      <c r="H3" s="415"/>
      <c r="I3" s="415"/>
      <c r="J3" s="415"/>
      <c r="K3" s="406" t="s">
        <v>125</v>
      </c>
      <c r="L3" s="407"/>
      <c r="M3" s="408"/>
      <c r="N3" s="412" t="s">
        <v>61</v>
      </c>
      <c r="O3" s="412"/>
      <c r="P3" s="413"/>
      <c r="Q3" s="14"/>
    </row>
    <row r="4" spans="1:24" ht="38.25" customHeight="1">
      <c r="A4" s="433"/>
      <c r="B4" s="412"/>
      <c r="C4" s="412"/>
      <c r="D4" s="412"/>
      <c r="E4" s="412" t="s">
        <v>59</v>
      </c>
      <c r="F4" s="412"/>
      <c r="G4" s="412"/>
      <c r="H4" s="412" t="s">
        <v>58</v>
      </c>
      <c r="I4" s="412"/>
      <c r="J4" s="412"/>
      <c r="K4" s="409"/>
      <c r="L4" s="410"/>
      <c r="M4" s="411"/>
      <c r="N4" s="412"/>
      <c r="O4" s="412"/>
      <c r="P4" s="413"/>
      <c r="Q4" s="14"/>
    </row>
    <row r="5" spans="1:24" ht="33.75">
      <c r="A5" s="433"/>
      <c r="B5" s="341" t="s">
        <v>156</v>
      </c>
      <c r="C5" s="341" t="s">
        <v>113</v>
      </c>
      <c r="D5" s="341" t="s">
        <v>162</v>
      </c>
      <c r="E5" s="341" t="s">
        <v>156</v>
      </c>
      <c r="F5" s="341" t="s">
        <v>113</v>
      </c>
      <c r="G5" s="341" t="s">
        <v>162</v>
      </c>
      <c r="H5" s="341" t="s">
        <v>156</v>
      </c>
      <c r="I5" s="341" t="s">
        <v>113</v>
      </c>
      <c r="J5" s="341" t="s">
        <v>162</v>
      </c>
      <c r="K5" s="341" t="s">
        <v>156</v>
      </c>
      <c r="L5" s="341" t="s">
        <v>113</v>
      </c>
      <c r="M5" s="341" t="s">
        <v>162</v>
      </c>
      <c r="N5" s="341" t="s">
        <v>156</v>
      </c>
      <c r="O5" s="341" t="s">
        <v>113</v>
      </c>
      <c r="P5" s="342" t="s">
        <v>162</v>
      </c>
      <c r="Q5" s="14"/>
    </row>
    <row r="6" spans="1:24">
      <c r="A6" s="288" t="s">
        <v>65</v>
      </c>
      <c r="B6" s="63">
        <f>SUM(B7:B26)</f>
        <v>44627.100000000013</v>
      </c>
      <c r="C6" s="63">
        <f>SUM(C7:C26)</f>
        <v>44542.76</v>
      </c>
      <c r="D6" s="63">
        <f>B6/C6*100</f>
        <v>100.1893461473874</v>
      </c>
      <c r="E6" s="63">
        <f>SUM(E7:E26)</f>
        <v>35435.1</v>
      </c>
      <c r="F6" s="63">
        <f>SUM(F7:F26)</f>
        <v>35876.110000000008</v>
      </c>
      <c r="G6" s="63">
        <f>E6/F6%</f>
        <v>98.77074186694152</v>
      </c>
      <c r="H6" s="63">
        <f>SUM(H7:H26)</f>
        <v>9192.0000000000018</v>
      </c>
      <c r="I6" s="63">
        <f>SUM(I7:I26)</f>
        <v>8666.6500000000015</v>
      </c>
      <c r="J6" s="63">
        <f>H6/I6%</f>
        <v>106.06174242642774</v>
      </c>
      <c r="K6" s="63">
        <f>SUM(K7:K26)</f>
        <v>31408.499999999993</v>
      </c>
      <c r="L6" s="63">
        <f>SUM(L7:L26)</f>
        <v>30344.699999999997</v>
      </c>
      <c r="M6" s="181">
        <f>K6/L6%</f>
        <v>103.50571928541062</v>
      </c>
      <c r="N6" s="63">
        <f>SUM(N7:N26)</f>
        <v>76035.599999999991</v>
      </c>
      <c r="O6" s="63">
        <f>SUM(O7:O26)</f>
        <v>74887.460000000006</v>
      </c>
      <c r="P6" s="63">
        <f>N6/O6*100</f>
        <v>101.53315388183815</v>
      </c>
      <c r="S6" s="309"/>
      <c r="V6" s="327"/>
      <c r="W6" s="309"/>
      <c r="X6" s="327"/>
    </row>
    <row r="7" spans="1:24">
      <c r="A7" s="68" t="s">
        <v>66</v>
      </c>
      <c r="B7" s="63">
        <f>E7+H7</f>
        <v>2654.75</v>
      </c>
      <c r="C7" s="63">
        <f>F7+I7</f>
        <v>2466.6800000000003</v>
      </c>
      <c r="D7" s="63">
        <f t="shared" ref="D7:D8" si="0">B7/C7*100</f>
        <v>107.62441824638785</v>
      </c>
      <c r="E7" s="213">
        <v>1512.35</v>
      </c>
      <c r="F7" s="213">
        <v>1435.53</v>
      </c>
      <c r="G7" s="63">
        <f>E7/F7%</f>
        <v>105.35133365377247</v>
      </c>
      <c r="H7" s="213">
        <v>1142.4000000000001</v>
      </c>
      <c r="I7" s="213">
        <v>1031.1500000000001</v>
      </c>
      <c r="J7" s="63">
        <f t="shared" ref="J7:J23" si="1">H7/I7%</f>
        <v>110.78892498666538</v>
      </c>
      <c r="K7" s="213">
        <v>828</v>
      </c>
      <c r="L7" s="213">
        <v>723.1</v>
      </c>
      <c r="M7" s="182">
        <f>K7/L7%</f>
        <v>114.50698381966534</v>
      </c>
      <c r="N7" s="63">
        <f>B7+K7</f>
        <v>3482.75</v>
      </c>
      <c r="O7" s="63">
        <f>L7+C7</f>
        <v>3189.78</v>
      </c>
      <c r="P7" s="63">
        <f>N7/O7*100</f>
        <v>109.18464596304447</v>
      </c>
      <c r="S7" s="309"/>
      <c r="V7" s="327"/>
      <c r="W7" s="309"/>
      <c r="X7" s="327"/>
    </row>
    <row r="8" spans="1:24">
      <c r="A8" s="68" t="s">
        <v>67</v>
      </c>
      <c r="B8" s="182">
        <f>E8+H8</f>
        <v>7506.05</v>
      </c>
      <c r="C8" s="182">
        <f t="shared" ref="C8" si="2">F8+I8</f>
        <v>7845.85</v>
      </c>
      <c r="D8" s="182">
        <f t="shared" si="0"/>
        <v>95.66904796803405</v>
      </c>
      <c r="E8" s="197">
        <v>7220.95</v>
      </c>
      <c r="F8" s="197">
        <v>7541.05</v>
      </c>
      <c r="G8" s="63">
        <f t="shared" ref="G8:G26" si="3">E8/F8%</f>
        <v>95.7552330245788</v>
      </c>
      <c r="H8" s="197">
        <v>285.10000000000002</v>
      </c>
      <c r="I8" s="197">
        <v>304.8</v>
      </c>
      <c r="J8" s="63">
        <f t="shared" si="1"/>
        <v>93.536745406824153</v>
      </c>
      <c r="K8" s="197">
        <v>2522.6999999999998</v>
      </c>
      <c r="L8" s="197">
        <v>2496.1999999999998</v>
      </c>
      <c r="M8" s="182">
        <f t="shared" ref="M8:M25" si="4">K8/L8%</f>
        <v>101.06161365275217</v>
      </c>
      <c r="N8" s="63">
        <f t="shared" ref="N8:N26" si="5">B8+K8</f>
        <v>10028.75</v>
      </c>
      <c r="O8" s="63">
        <f t="shared" ref="O8:O26" si="6">L8+C8</f>
        <v>10342.049999999999</v>
      </c>
      <c r="P8" s="63">
        <f t="shared" ref="P8:P26" si="7">N8/O8*100</f>
        <v>96.97061994478851</v>
      </c>
      <c r="S8" s="309"/>
      <c r="V8" s="327"/>
      <c r="W8" s="309"/>
      <c r="X8" s="327"/>
    </row>
    <row r="9" spans="1:24">
      <c r="A9" s="68" t="s">
        <v>68</v>
      </c>
      <c r="B9" s="182">
        <f t="shared" ref="B9:B26" si="8">E9+H9</f>
        <v>1231.58</v>
      </c>
      <c r="C9" s="182">
        <f t="shared" ref="C9:C26" si="9">F9+I9</f>
        <v>1242.27</v>
      </c>
      <c r="D9" s="182">
        <f t="shared" ref="D9:D26" si="10">B9/C9*100</f>
        <v>99.139478535262057</v>
      </c>
      <c r="E9" s="197">
        <v>397.98</v>
      </c>
      <c r="F9" s="197">
        <v>457.17</v>
      </c>
      <c r="G9" s="63">
        <f t="shared" si="3"/>
        <v>87.052956230723808</v>
      </c>
      <c r="H9" s="197">
        <v>833.6</v>
      </c>
      <c r="I9" s="197">
        <v>785.1</v>
      </c>
      <c r="J9" s="63">
        <f t="shared" si="1"/>
        <v>106.1775569991084</v>
      </c>
      <c r="K9" s="197">
        <v>2618.6999999999998</v>
      </c>
      <c r="L9" s="197">
        <v>2546.4</v>
      </c>
      <c r="M9" s="182">
        <f t="shared" si="4"/>
        <v>102.83930254476907</v>
      </c>
      <c r="N9" s="63">
        <f t="shared" si="5"/>
        <v>3850.2799999999997</v>
      </c>
      <c r="O9" s="63">
        <f t="shared" si="6"/>
        <v>3788.67</v>
      </c>
      <c r="P9" s="63">
        <f t="shared" si="7"/>
        <v>101.6261643267954</v>
      </c>
      <c r="S9" s="309"/>
      <c r="V9" s="327"/>
      <c r="W9" s="309"/>
      <c r="X9" s="327"/>
    </row>
    <row r="10" spans="1:24">
      <c r="A10" s="68" t="s">
        <v>69</v>
      </c>
      <c r="B10" s="182">
        <f t="shared" si="8"/>
        <v>10096.070000000002</v>
      </c>
      <c r="C10" s="182">
        <f t="shared" si="9"/>
        <v>10697.140000000001</v>
      </c>
      <c r="D10" s="182">
        <f t="shared" si="10"/>
        <v>94.381021469289934</v>
      </c>
      <c r="E10" s="197">
        <v>9517.3700000000008</v>
      </c>
      <c r="F10" s="197">
        <v>10162.44</v>
      </c>
      <c r="G10" s="63">
        <f t="shared" si="3"/>
        <v>93.652410247932579</v>
      </c>
      <c r="H10" s="197">
        <v>578.70000000000005</v>
      </c>
      <c r="I10" s="197">
        <v>534.70000000000005</v>
      </c>
      <c r="J10" s="63">
        <f t="shared" si="1"/>
        <v>108.22891340938844</v>
      </c>
      <c r="K10" s="197">
        <v>1689.7</v>
      </c>
      <c r="L10" s="197">
        <v>1600.4</v>
      </c>
      <c r="M10" s="182">
        <f t="shared" si="4"/>
        <v>105.57985503624093</v>
      </c>
      <c r="N10" s="63">
        <f t="shared" si="5"/>
        <v>11785.770000000002</v>
      </c>
      <c r="O10" s="63">
        <f t="shared" si="6"/>
        <v>12297.54</v>
      </c>
      <c r="P10" s="63">
        <f t="shared" si="7"/>
        <v>95.838435979878909</v>
      </c>
      <c r="S10" s="309"/>
      <c r="V10" s="327"/>
      <c r="W10" s="309"/>
      <c r="X10" s="327"/>
    </row>
    <row r="11" spans="1:24">
      <c r="A11" s="68" t="s">
        <v>70</v>
      </c>
      <c r="B11" s="182">
        <f t="shared" si="8"/>
        <v>511.81</v>
      </c>
      <c r="C11" s="182">
        <f t="shared" si="9"/>
        <v>402.25</v>
      </c>
      <c r="D11" s="182">
        <f t="shared" si="10"/>
        <v>127.23679303915476</v>
      </c>
      <c r="E11" s="197">
        <v>34.01</v>
      </c>
      <c r="F11" s="197">
        <v>23.75</v>
      </c>
      <c r="G11" s="63">
        <f>E11/F11%</f>
        <v>143.19999999999999</v>
      </c>
      <c r="H11" s="197">
        <v>477.8</v>
      </c>
      <c r="I11" s="197">
        <v>378.5</v>
      </c>
      <c r="J11" s="63">
        <f t="shared" si="1"/>
        <v>126.23513870541612</v>
      </c>
      <c r="K11" s="197">
        <v>1037.2</v>
      </c>
      <c r="L11" s="197">
        <v>989.7</v>
      </c>
      <c r="M11" s="182">
        <f t="shared" si="4"/>
        <v>104.79943417197131</v>
      </c>
      <c r="N11" s="63">
        <f t="shared" si="5"/>
        <v>1549.01</v>
      </c>
      <c r="O11" s="63">
        <f t="shared" si="6"/>
        <v>1391.95</v>
      </c>
      <c r="P11" s="63">
        <f t="shared" si="7"/>
        <v>111.28345127339342</v>
      </c>
      <c r="S11" s="309"/>
      <c r="V11" s="327"/>
      <c r="W11" s="309"/>
      <c r="X11" s="327"/>
    </row>
    <row r="12" spans="1:24">
      <c r="A12" s="68" t="s">
        <v>71</v>
      </c>
      <c r="B12" s="182">
        <f t="shared" si="8"/>
        <v>1717.6100000000001</v>
      </c>
      <c r="C12" s="182">
        <f t="shared" si="9"/>
        <v>1855.94</v>
      </c>
      <c r="D12" s="182">
        <f t="shared" si="10"/>
        <v>92.546634050669738</v>
      </c>
      <c r="E12" s="197">
        <v>929.51</v>
      </c>
      <c r="F12" s="197">
        <v>1098.54</v>
      </c>
      <c r="G12" s="63">
        <f t="shared" si="3"/>
        <v>84.613213902088219</v>
      </c>
      <c r="H12" s="197">
        <v>788.1</v>
      </c>
      <c r="I12" s="197">
        <v>757.4</v>
      </c>
      <c r="J12" s="63">
        <f t="shared" si="1"/>
        <v>104.05334037496699</v>
      </c>
      <c r="K12" s="197">
        <v>1104.8</v>
      </c>
      <c r="L12" s="197">
        <v>1062.3</v>
      </c>
      <c r="M12" s="182">
        <f t="shared" si="4"/>
        <v>104.00075308293326</v>
      </c>
      <c r="N12" s="63">
        <f t="shared" si="5"/>
        <v>2822.41</v>
      </c>
      <c r="O12" s="63">
        <f t="shared" si="6"/>
        <v>2918.24</v>
      </c>
      <c r="P12" s="63">
        <f t="shared" si="7"/>
        <v>96.716171390975376</v>
      </c>
      <c r="S12" s="309"/>
      <c r="V12" s="327"/>
      <c r="W12" s="309"/>
      <c r="X12" s="327"/>
    </row>
    <row r="13" spans="1:24">
      <c r="A13" s="68" t="s">
        <v>72</v>
      </c>
      <c r="B13" s="182">
        <f t="shared" si="8"/>
        <v>2394.37</v>
      </c>
      <c r="C13" s="182">
        <f t="shared" si="9"/>
        <v>2136.08</v>
      </c>
      <c r="D13" s="182">
        <f t="shared" si="10"/>
        <v>112.09177558892924</v>
      </c>
      <c r="E13" s="197">
        <v>1555.27</v>
      </c>
      <c r="F13" s="197">
        <v>1334.98</v>
      </c>
      <c r="G13" s="63">
        <f t="shared" si="3"/>
        <v>116.50137080705329</v>
      </c>
      <c r="H13" s="197">
        <v>839.1</v>
      </c>
      <c r="I13" s="197">
        <v>801.1</v>
      </c>
      <c r="J13" s="63">
        <f t="shared" si="1"/>
        <v>104.74347771813756</v>
      </c>
      <c r="K13" s="197">
        <v>2223.5</v>
      </c>
      <c r="L13" s="197">
        <v>2258.1999999999998</v>
      </c>
      <c r="M13" s="182">
        <f t="shared" si="4"/>
        <v>98.463377911611033</v>
      </c>
      <c r="N13" s="63">
        <f t="shared" si="5"/>
        <v>4617.87</v>
      </c>
      <c r="O13" s="63">
        <f t="shared" si="6"/>
        <v>4394.28</v>
      </c>
      <c r="P13" s="63">
        <f t="shared" si="7"/>
        <v>105.08820557634016</v>
      </c>
      <c r="S13" s="309"/>
      <c r="V13" s="327"/>
      <c r="W13" s="309"/>
      <c r="X13" s="327"/>
    </row>
    <row r="14" spans="1:24">
      <c r="A14" s="68" t="s">
        <v>73</v>
      </c>
      <c r="B14" s="182">
        <f t="shared" si="8"/>
        <v>750.72</v>
      </c>
      <c r="C14" s="182">
        <f t="shared" si="9"/>
        <v>608.98</v>
      </c>
      <c r="D14" s="182">
        <f t="shared" si="10"/>
        <v>123.2749844001445</v>
      </c>
      <c r="E14" s="197">
        <v>350.82</v>
      </c>
      <c r="F14" s="197">
        <v>225.38</v>
      </c>
      <c r="G14" s="63">
        <f t="shared" si="3"/>
        <v>155.6571124323365</v>
      </c>
      <c r="H14" s="197">
        <v>399.9</v>
      </c>
      <c r="I14" s="197">
        <v>383.6</v>
      </c>
      <c r="J14" s="63">
        <f t="shared" si="1"/>
        <v>104.24921793534931</v>
      </c>
      <c r="K14" s="197">
        <v>1755.6</v>
      </c>
      <c r="L14" s="197">
        <v>1732.8</v>
      </c>
      <c r="M14" s="182">
        <f t="shared" si="4"/>
        <v>101.31578947368421</v>
      </c>
      <c r="N14" s="63">
        <f t="shared" si="5"/>
        <v>2506.3199999999997</v>
      </c>
      <c r="O14" s="63">
        <f t="shared" si="6"/>
        <v>2341.7799999999997</v>
      </c>
      <c r="P14" s="63">
        <f t="shared" si="7"/>
        <v>107.02627915517256</v>
      </c>
      <c r="S14" s="309"/>
      <c r="V14" s="327"/>
      <c r="W14" s="309"/>
      <c r="X14" s="327"/>
    </row>
    <row r="15" spans="1:24">
      <c r="A15" s="68" t="s">
        <v>74</v>
      </c>
      <c r="B15" s="182">
        <f t="shared" si="8"/>
        <v>1901.2800000000002</v>
      </c>
      <c r="C15" s="182">
        <f t="shared" si="9"/>
        <v>1822.0700000000002</v>
      </c>
      <c r="D15" s="182">
        <f t="shared" si="10"/>
        <v>104.34725339860708</v>
      </c>
      <c r="E15" s="197">
        <v>1331.18</v>
      </c>
      <c r="F15" s="197">
        <v>1283.47</v>
      </c>
      <c r="G15" s="63">
        <f t="shared" si="3"/>
        <v>103.71726647292107</v>
      </c>
      <c r="H15" s="197">
        <v>570.1</v>
      </c>
      <c r="I15" s="197">
        <v>538.6</v>
      </c>
      <c r="J15" s="63">
        <f t="shared" si="1"/>
        <v>105.8484961010026</v>
      </c>
      <c r="K15" s="197">
        <v>1437.3</v>
      </c>
      <c r="L15" s="197">
        <v>1408.2</v>
      </c>
      <c r="M15" s="182">
        <f t="shared" si="4"/>
        <v>102.06646783127395</v>
      </c>
      <c r="N15" s="63">
        <f t="shared" si="5"/>
        <v>3338.58</v>
      </c>
      <c r="O15" s="63">
        <f t="shared" si="6"/>
        <v>3230.2700000000004</v>
      </c>
      <c r="P15" s="63">
        <f t="shared" si="7"/>
        <v>103.35297049472642</v>
      </c>
      <c r="S15" s="309"/>
      <c r="V15" s="327"/>
      <c r="W15" s="309"/>
      <c r="X15" s="327"/>
    </row>
    <row r="16" spans="1:24">
      <c r="A16" s="68" t="s">
        <v>75</v>
      </c>
      <c r="B16" s="182">
        <f t="shared" si="8"/>
        <v>1793.07</v>
      </c>
      <c r="C16" s="182">
        <f t="shared" si="9"/>
        <v>1721.24</v>
      </c>
      <c r="D16" s="182">
        <f t="shared" si="10"/>
        <v>104.17315423764262</v>
      </c>
      <c r="E16" s="197">
        <v>1740.97</v>
      </c>
      <c r="F16" s="197">
        <v>1673.54</v>
      </c>
      <c r="G16" s="63">
        <f t="shared" si="3"/>
        <v>104.02918364664126</v>
      </c>
      <c r="H16" s="197">
        <v>52.1</v>
      </c>
      <c r="I16" s="197">
        <v>47.7</v>
      </c>
      <c r="J16" s="63">
        <f t="shared" si="1"/>
        <v>109.22431865828092</v>
      </c>
      <c r="K16" s="197">
        <v>1817.2</v>
      </c>
      <c r="L16" s="197">
        <v>1677.9</v>
      </c>
      <c r="M16" s="182">
        <f t="shared" si="4"/>
        <v>108.3020442219441</v>
      </c>
      <c r="N16" s="63">
        <f t="shared" si="5"/>
        <v>3610.27</v>
      </c>
      <c r="O16" s="63">
        <f t="shared" si="6"/>
        <v>3399.1400000000003</v>
      </c>
      <c r="P16" s="63">
        <f t="shared" si="7"/>
        <v>106.21127697005713</v>
      </c>
      <c r="S16" s="309"/>
      <c r="V16" s="327"/>
      <c r="W16" s="309"/>
      <c r="X16" s="327"/>
    </row>
    <row r="17" spans="1:24">
      <c r="A17" s="68" t="s">
        <v>76</v>
      </c>
      <c r="B17" s="182">
        <f t="shared" si="8"/>
        <v>263.29000000000002</v>
      </c>
      <c r="C17" s="182">
        <f t="shared" si="9"/>
        <v>260.03999999999996</v>
      </c>
      <c r="D17" s="182">
        <f t="shared" si="10"/>
        <v>101.24980772188896</v>
      </c>
      <c r="E17" s="197">
        <v>64.989999999999995</v>
      </c>
      <c r="F17" s="197">
        <v>69.34</v>
      </c>
      <c r="G17" s="63">
        <f t="shared" si="3"/>
        <v>93.726564753389084</v>
      </c>
      <c r="H17" s="197">
        <v>198.3</v>
      </c>
      <c r="I17" s="197">
        <v>190.7</v>
      </c>
      <c r="J17" s="63">
        <f t="shared" si="1"/>
        <v>103.98531725222865</v>
      </c>
      <c r="K17" s="197">
        <v>1379.8</v>
      </c>
      <c r="L17" s="197">
        <v>1356.6</v>
      </c>
      <c r="M17" s="182">
        <f t="shared" si="4"/>
        <v>101.71015774730945</v>
      </c>
      <c r="N17" s="63">
        <f t="shared" si="5"/>
        <v>1643.09</v>
      </c>
      <c r="O17" s="63">
        <f t="shared" si="6"/>
        <v>1616.6399999999999</v>
      </c>
      <c r="P17" s="63">
        <f t="shared" si="7"/>
        <v>101.63610946159937</v>
      </c>
      <c r="S17" s="309"/>
      <c r="V17" s="327"/>
      <c r="W17" s="309"/>
      <c r="X17" s="327"/>
    </row>
    <row r="18" spans="1:24">
      <c r="A18" s="68" t="s">
        <v>77</v>
      </c>
      <c r="B18" s="182">
        <f t="shared" si="8"/>
        <v>481.2</v>
      </c>
      <c r="C18" s="182">
        <f t="shared" si="9"/>
        <v>621.28</v>
      </c>
      <c r="D18" s="182">
        <f t="shared" si="10"/>
        <v>77.453000257532835</v>
      </c>
      <c r="E18" s="197">
        <v>404.5</v>
      </c>
      <c r="F18" s="197">
        <v>547.48</v>
      </c>
      <c r="G18" s="63">
        <f t="shared" si="3"/>
        <v>73.883977496894857</v>
      </c>
      <c r="H18" s="197">
        <v>76.7</v>
      </c>
      <c r="I18" s="197">
        <v>73.8</v>
      </c>
      <c r="J18" s="63">
        <f t="shared" si="1"/>
        <v>103.92953929539296</v>
      </c>
      <c r="K18" s="197">
        <v>192.5</v>
      </c>
      <c r="L18" s="197">
        <v>213.3</v>
      </c>
      <c r="M18" s="182">
        <f t="shared" si="4"/>
        <v>90.248476324425695</v>
      </c>
      <c r="N18" s="63">
        <f t="shared" si="5"/>
        <v>673.7</v>
      </c>
      <c r="O18" s="63">
        <f t="shared" si="6"/>
        <v>834.57999999999993</v>
      </c>
      <c r="P18" s="63">
        <f t="shared" si="7"/>
        <v>80.723238035898305</v>
      </c>
      <c r="S18" s="309"/>
      <c r="V18" s="327"/>
      <c r="W18" s="309"/>
      <c r="X18" s="327"/>
    </row>
    <row r="19" spans="1:24">
      <c r="A19" s="68" t="s">
        <v>78</v>
      </c>
      <c r="B19" s="182">
        <f t="shared" si="8"/>
        <v>2203.69</v>
      </c>
      <c r="C19" s="182">
        <f t="shared" si="9"/>
        <v>2527.38</v>
      </c>
      <c r="D19" s="182">
        <f t="shared" si="10"/>
        <v>87.192665922813347</v>
      </c>
      <c r="E19" s="197">
        <v>1497.19</v>
      </c>
      <c r="F19" s="197">
        <v>1891.08</v>
      </c>
      <c r="G19" s="63">
        <f t="shared" si="3"/>
        <v>79.171161452714855</v>
      </c>
      <c r="H19" s="197">
        <v>706.5</v>
      </c>
      <c r="I19" s="197">
        <v>636.29999999999995</v>
      </c>
      <c r="J19" s="63">
        <f t="shared" si="1"/>
        <v>111.03253182461104</v>
      </c>
      <c r="K19" s="197">
        <v>1184.5</v>
      </c>
      <c r="L19" s="197">
        <v>1045.0999999999999</v>
      </c>
      <c r="M19" s="182">
        <f t="shared" si="4"/>
        <v>113.33843651325233</v>
      </c>
      <c r="N19" s="63">
        <f t="shared" si="5"/>
        <v>3388.19</v>
      </c>
      <c r="O19" s="63">
        <f t="shared" si="6"/>
        <v>3572.48</v>
      </c>
      <c r="P19" s="63">
        <f t="shared" si="7"/>
        <v>94.841398692225013</v>
      </c>
      <c r="S19" s="309"/>
      <c r="V19" s="327"/>
      <c r="W19" s="309"/>
      <c r="X19" s="327"/>
    </row>
    <row r="20" spans="1:24">
      <c r="A20" s="227" t="s">
        <v>79</v>
      </c>
      <c r="B20" s="182">
        <f t="shared" si="8"/>
        <v>2187.98</v>
      </c>
      <c r="C20" s="182">
        <f t="shared" si="9"/>
        <v>1959.6499999999999</v>
      </c>
      <c r="D20" s="182">
        <f t="shared" si="10"/>
        <v>111.65157043349578</v>
      </c>
      <c r="E20" s="318">
        <v>1539.28</v>
      </c>
      <c r="F20" s="318">
        <v>1302.3499999999999</v>
      </c>
      <c r="G20" s="63">
        <f t="shared" si="3"/>
        <v>118.19249817637349</v>
      </c>
      <c r="H20" s="318">
        <v>648.70000000000005</v>
      </c>
      <c r="I20" s="318">
        <v>657.3</v>
      </c>
      <c r="J20" s="63">
        <f t="shared" si="1"/>
        <v>98.69161722196867</v>
      </c>
      <c r="K20" s="318">
        <v>2169.9</v>
      </c>
      <c r="L20" s="318">
        <v>2199.1</v>
      </c>
      <c r="M20" s="182">
        <f t="shared" si="4"/>
        <v>98.672184075303534</v>
      </c>
      <c r="N20" s="63">
        <f t="shared" si="5"/>
        <v>4357.88</v>
      </c>
      <c r="O20" s="63">
        <f t="shared" si="6"/>
        <v>4158.75</v>
      </c>
      <c r="P20" s="63">
        <f t="shared" si="7"/>
        <v>104.78821761346559</v>
      </c>
      <c r="S20" s="309"/>
      <c r="V20" s="327"/>
      <c r="W20" s="309"/>
      <c r="X20" s="327"/>
    </row>
    <row r="21" spans="1:24">
      <c r="A21" s="68" t="s">
        <v>80</v>
      </c>
      <c r="B21" s="182">
        <f t="shared" si="8"/>
        <v>2088.69</v>
      </c>
      <c r="C21" s="182">
        <f t="shared" si="9"/>
        <v>1456.01</v>
      </c>
      <c r="D21" s="182">
        <f t="shared" si="10"/>
        <v>143.45299826237459</v>
      </c>
      <c r="E21" s="318">
        <v>1752.49</v>
      </c>
      <c r="F21" s="318">
        <v>1153.81</v>
      </c>
      <c r="G21" s="63">
        <f>E21/F21%</f>
        <v>151.88722579974171</v>
      </c>
      <c r="H21" s="318">
        <v>336.2</v>
      </c>
      <c r="I21" s="318">
        <v>302.2</v>
      </c>
      <c r="J21" s="63">
        <f t="shared" si="1"/>
        <v>111.25082726671079</v>
      </c>
      <c r="K21" s="197">
        <v>6716.4</v>
      </c>
      <c r="L21" s="197">
        <v>6324.4</v>
      </c>
      <c r="M21" s="182">
        <f t="shared" si="4"/>
        <v>106.19821643159825</v>
      </c>
      <c r="N21" s="63">
        <f t="shared" si="5"/>
        <v>8805.09</v>
      </c>
      <c r="O21" s="63">
        <f t="shared" si="6"/>
        <v>7780.41</v>
      </c>
      <c r="P21" s="63">
        <f t="shared" si="7"/>
        <v>113.1700000385584</v>
      </c>
      <c r="S21" s="309"/>
      <c r="V21" s="327"/>
      <c r="W21" s="309"/>
      <c r="X21" s="327"/>
    </row>
    <row r="22" spans="1:24">
      <c r="A22" s="68" t="s">
        <v>81</v>
      </c>
      <c r="B22" s="182">
        <f t="shared" si="8"/>
        <v>616.79</v>
      </c>
      <c r="C22" s="182">
        <f t="shared" si="9"/>
        <v>610.95999999999992</v>
      </c>
      <c r="D22" s="182">
        <f t="shared" si="10"/>
        <v>100.95423595652744</v>
      </c>
      <c r="E22" s="197">
        <v>1.89</v>
      </c>
      <c r="F22" s="197">
        <v>1.1599999999999999</v>
      </c>
      <c r="G22" s="63">
        <f>E22/F22%</f>
        <v>162.93103448275863</v>
      </c>
      <c r="H22" s="197">
        <v>614.9</v>
      </c>
      <c r="I22" s="197">
        <v>609.79999999999995</v>
      </c>
      <c r="J22" s="63">
        <f t="shared" si="1"/>
        <v>100.83633978353558</v>
      </c>
      <c r="K22" s="197">
        <v>1428.1</v>
      </c>
      <c r="L22" s="197">
        <v>1426.2</v>
      </c>
      <c r="M22" s="182">
        <f t="shared" si="4"/>
        <v>100.13322114710418</v>
      </c>
      <c r="N22" s="63">
        <f t="shared" si="5"/>
        <v>2044.8899999999999</v>
      </c>
      <c r="O22" s="63">
        <f t="shared" si="6"/>
        <v>2037.1599999999999</v>
      </c>
      <c r="P22" s="63">
        <f t="shared" si="7"/>
        <v>100.37944982230165</v>
      </c>
      <c r="S22" s="309"/>
      <c r="V22" s="327"/>
      <c r="W22" s="309"/>
      <c r="X22" s="327"/>
    </row>
    <row r="23" spans="1:24">
      <c r="A23" s="68" t="s">
        <v>82</v>
      </c>
      <c r="B23" s="182">
        <f t="shared" si="8"/>
        <v>6127.79</v>
      </c>
      <c r="C23" s="182">
        <f t="shared" si="9"/>
        <v>6138.47</v>
      </c>
      <c r="D23" s="182">
        <f t="shared" si="10"/>
        <v>99.826015277422542</v>
      </c>
      <c r="E23" s="197">
        <v>5541.19</v>
      </c>
      <c r="F23" s="197">
        <v>5561.77</v>
      </c>
      <c r="G23" s="63">
        <f t="shared" si="3"/>
        <v>99.62997391118293</v>
      </c>
      <c r="H23" s="197">
        <v>586.6</v>
      </c>
      <c r="I23" s="197">
        <v>576.70000000000005</v>
      </c>
      <c r="J23" s="63">
        <f t="shared" si="1"/>
        <v>101.71666377666031</v>
      </c>
      <c r="K23" s="197">
        <v>937</v>
      </c>
      <c r="L23" s="197">
        <v>920.9</v>
      </c>
      <c r="M23" s="182">
        <f t="shared" si="4"/>
        <v>101.74828971658161</v>
      </c>
      <c r="N23" s="63">
        <f t="shared" si="5"/>
        <v>7064.79</v>
      </c>
      <c r="O23" s="63">
        <f t="shared" si="6"/>
        <v>7059.37</v>
      </c>
      <c r="P23" s="63">
        <f t="shared" si="7"/>
        <v>100.07677738948377</v>
      </c>
      <c r="S23" s="309"/>
      <c r="V23" s="327"/>
      <c r="W23" s="309"/>
      <c r="X23" s="327"/>
    </row>
    <row r="24" spans="1:24">
      <c r="A24" s="68" t="s">
        <v>83</v>
      </c>
      <c r="B24" s="182">
        <f>E24</f>
        <v>1.2</v>
      </c>
      <c r="C24" s="182">
        <f>F24</f>
        <v>0.75</v>
      </c>
      <c r="D24" s="182">
        <f t="shared" si="10"/>
        <v>160</v>
      </c>
      <c r="E24" s="197">
        <v>1.2</v>
      </c>
      <c r="F24" s="197">
        <v>0.75</v>
      </c>
      <c r="G24" s="63">
        <f>E24/F24%</f>
        <v>160</v>
      </c>
      <c r="H24" s="197" t="s">
        <v>118</v>
      </c>
      <c r="I24" s="197" t="s">
        <v>118</v>
      </c>
      <c r="J24" s="63" t="s">
        <v>118</v>
      </c>
      <c r="K24" s="197">
        <v>2.7</v>
      </c>
      <c r="L24" s="197">
        <v>2.8</v>
      </c>
      <c r="M24" s="182">
        <f>K24/L24%</f>
        <v>96.428571428571445</v>
      </c>
      <c r="N24" s="63">
        <f t="shared" si="5"/>
        <v>3.9000000000000004</v>
      </c>
      <c r="O24" s="63">
        <f t="shared" si="6"/>
        <v>3.55</v>
      </c>
      <c r="P24" s="63">
        <f t="shared" si="7"/>
        <v>109.85915492957747</v>
      </c>
      <c r="S24" s="309"/>
      <c r="V24" s="327"/>
      <c r="W24" s="309"/>
      <c r="X24" s="327"/>
    </row>
    <row r="25" spans="1:24">
      <c r="A25" s="68" t="s">
        <v>84</v>
      </c>
      <c r="B25" s="182" t="str">
        <f>E25</f>
        <v>-</v>
      </c>
      <c r="C25" s="182" t="str">
        <f>F25</f>
        <v>-</v>
      </c>
      <c r="D25" s="182" t="s">
        <v>118</v>
      </c>
      <c r="E25" s="197" t="s">
        <v>118</v>
      </c>
      <c r="F25" s="197" t="s">
        <v>118</v>
      </c>
      <c r="G25" s="63" t="s">
        <v>118</v>
      </c>
      <c r="H25" s="197" t="s">
        <v>118</v>
      </c>
      <c r="I25" s="197" t="s">
        <v>118</v>
      </c>
      <c r="J25" s="63" t="s">
        <v>118</v>
      </c>
      <c r="K25" s="197">
        <v>1.6</v>
      </c>
      <c r="L25" s="197">
        <v>0.3</v>
      </c>
      <c r="M25" s="182">
        <f t="shared" si="4"/>
        <v>533.33333333333337</v>
      </c>
      <c r="N25" s="63">
        <f>K25</f>
        <v>1.6</v>
      </c>
      <c r="O25" s="63">
        <f>L25</f>
        <v>0.3</v>
      </c>
      <c r="P25" s="63">
        <f t="shared" si="7"/>
        <v>533.33333333333337</v>
      </c>
      <c r="S25" s="309"/>
      <c r="V25" s="327"/>
      <c r="W25" s="309"/>
      <c r="X25" s="327"/>
    </row>
    <row r="26" spans="1:24">
      <c r="A26" s="70" t="s">
        <v>85</v>
      </c>
      <c r="B26" s="71">
        <f t="shared" si="8"/>
        <v>99.16</v>
      </c>
      <c r="C26" s="71">
        <f t="shared" si="9"/>
        <v>169.72</v>
      </c>
      <c r="D26" s="71">
        <f t="shared" si="10"/>
        <v>58.425642234268203</v>
      </c>
      <c r="E26" s="198">
        <v>41.96</v>
      </c>
      <c r="F26" s="198">
        <v>112.52</v>
      </c>
      <c r="G26" s="71">
        <f t="shared" si="3"/>
        <v>37.291148240312836</v>
      </c>
      <c r="H26" s="198">
        <v>57.2</v>
      </c>
      <c r="I26" s="198">
        <v>57.2</v>
      </c>
      <c r="J26" s="71">
        <f>H26/I26%</f>
        <v>100</v>
      </c>
      <c r="K26" s="198">
        <v>361.3</v>
      </c>
      <c r="L26" s="198">
        <v>360.8</v>
      </c>
      <c r="M26" s="71">
        <f>K26/L26%</f>
        <v>100.13858093126386</v>
      </c>
      <c r="N26" s="71">
        <f t="shared" si="5"/>
        <v>460.46000000000004</v>
      </c>
      <c r="O26" s="71">
        <f t="shared" si="6"/>
        <v>530.52</v>
      </c>
      <c r="P26" s="71">
        <f t="shared" si="7"/>
        <v>86.794088818517693</v>
      </c>
      <c r="S26" s="309"/>
      <c r="V26" s="327"/>
      <c r="W26" s="309"/>
      <c r="X26" s="327"/>
    </row>
    <row r="27" spans="1:24">
      <c r="B27" s="5"/>
      <c r="C27" s="5"/>
      <c r="D27" s="6"/>
      <c r="E27" s="5"/>
      <c r="F27" s="5"/>
      <c r="G27" s="6"/>
      <c r="H27" s="5"/>
      <c r="I27" s="5"/>
      <c r="J27" s="6"/>
      <c r="K27" s="5"/>
      <c r="L27" s="5"/>
      <c r="M27" s="6"/>
      <c r="N27" s="63"/>
      <c r="O27" s="63"/>
      <c r="P27" s="63"/>
    </row>
    <row r="28" spans="1:24">
      <c r="A28" s="168"/>
      <c r="B28" s="5"/>
      <c r="C28" s="5"/>
      <c r="D28" s="6"/>
      <c r="E28" s="5"/>
      <c r="F28" s="5"/>
      <c r="G28" s="6"/>
      <c r="H28" s="5"/>
      <c r="I28" s="5"/>
      <c r="J28" s="6"/>
      <c r="K28" s="5"/>
      <c r="L28" s="5"/>
      <c r="M28" s="6"/>
    </row>
    <row r="29" spans="1:24">
      <c r="B29" s="5"/>
      <c r="C29" s="5"/>
      <c r="D29" s="6"/>
      <c r="E29" s="5"/>
      <c r="F29" s="5"/>
      <c r="G29" s="6"/>
      <c r="H29" s="5"/>
      <c r="I29" s="5"/>
      <c r="J29" s="6"/>
      <c r="K29" s="5"/>
      <c r="L29" s="5"/>
      <c r="M29" s="6"/>
    </row>
    <row r="30" spans="1:24">
      <c r="B30" s="5"/>
      <c r="C30" s="5"/>
      <c r="D30" s="6"/>
      <c r="E30" s="5"/>
      <c r="F30" s="5"/>
      <c r="G30" s="6"/>
      <c r="H30" s="5"/>
      <c r="I30" s="5"/>
      <c r="J30" s="6"/>
      <c r="K30" s="5"/>
      <c r="L30" s="5"/>
      <c r="M30" s="6"/>
    </row>
    <row r="31" spans="1:24">
      <c r="B31" s="5"/>
      <c r="C31" s="5"/>
      <c r="D31" s="6"/>
      <c r="E31" s="5"/>
      <c r="F31" s="5"/>
      <c r="G31" s="6"/>
      <c r="H31" s="5"/>
      <c r="I31" s="5"/>
      <c r="J31" s="6"/>
      <c r="K31" s="5"/>
      <c r="L31" s="5"/>
      <c r="M31" s="6"/>
    </row>
    <row r="32" spans="1:24">
      <c r="B32" s="68"/>
      <c r="C32" s="5"/>
      <c r="D32" s="6"/>
      <c r="E32" s="5"/>
      <c r="F32" s="5"/>
      <c r="G32" s="6"/>
      <c r="H32" s="5"/>
      <c r="I32" s="5"/>
      <c r="J32" s="6"/>
      <c r="K32" s="5"/>
      <c r="L32" s="5"/>
      <c r="M32" s="6"/>
    </row>
    <row r="33" spans="2:13">
      <c r="B33" s="5"/>
      <c r="C33" s="5"/>
      <c r="D33" s="6"/>
      <c r="E33" s="5"/>
      <c r="F33" s="5"/>
      <c r="G33" s="6"/>
      <c r="H33" s="5"/>
      <c r="I33" s="5"/>
      <c r="J33" s="6"/>
      <c r="K33" s="5"/>
      <c r="L33" s="5"/>
      <c r="M33" s="6"/>
    </row>
    <row r="34" spans="2:13">
      <c r="B34" s="5"/>
      <c r="C34" s="5"/>
      <c r="D34" s="6"/>
      <c r="E34" s="5"/>
      <c r="F34" s="5"/>
      <c r="G34" s="6"/>
      <c r="H34" s="5"/>
      <c r="I34" s="5"/>
      <c r="J34" s="6"/>
      <c r="K34" s="5"/>
      <c r="L34" s="5"/>
      <c r="M34" s="6"/>
    </row>
    <row r="35" spans="2:13">
      <c r="B35" s="5"/>
      <c r="C35" s="5"/>
      <c r="D35" s="6"/>
      <c r="E35" s="5"/>
      <c r="F35" s="5"/>
      <c r="G35" s="6"/>
      <c r="H35" s="5"/>
      <c r="I35" s="5"/>
      <c r="J35" s="6"/>
      <c r="K35" s="5"/>
      <c r="L35" s="5"/>
      <c r="M35" s="6"/>
    </row>
    <row r="36" spans="2:13">
      <c r="B36" s="5"/>
      <c r="C36" s="5"/>
      <c r="D36" s="6"/>
      <c r="E36" s="5"/>
      <c r="F36" s="5"/>
      <c r="G36" s="6"/>
      <c r="H36" s="5"/>
      <c r="I36" s="5"/>
      <c r="J36" s="6"/>
      <c r="K36" s="5"/>
      <c r="L36" s="5"/>
      <c r="M36" s="6"/>
    </row>
    <row r="37" spans="2:13">
      <c r="B37" s="5"/>
      <c r="C37" s="5"/>
      <c r="D37" s="6"/>
      <c r="E37" s="5"/>
      <c r="F37" s="5"/>
      <c r="G37" s="6"/>
      <c r="H37" s="5"/>
      <c r="I37" s="5"/>
      <c r="J37" s="6"/>
      <c r="K37" s="5"/>
      <c r="L37" s="5"/>
      <c r="M37" s="6"/>
    </row>
    <row r="38" spans="2:13">
      <c r="B38" s="5"/>
      <c r="C38" s="5"/>
      <c r="D38" s="6"/>
      <c r="E38" s="5"/>
      <c r="F38" s="5"/>
      <c r="G38" s="6"/>
      <c r="H38" s="5"/>
      <c r="I38" s="5"/>
      <c r="J38" s="6"/>
      <c r="K38" s="5"/>
      <c r="L38" s="5"/>
      <c r="M38" s="6"/>
    </row>
    <row r="39" spans="2:13">
      <c r="B39" s="5"/>
      <c r="C39" s="5"/>
      <c r="D39" s="6"/>
      <c r="E39" s="5"/>
      <c r="F39" s="5"/>
      <c r="G39" s="6"/>
      <c r="H39" s="5"/>
      <c r="I39" s="5"/>
      <c r="J39" s="6"/>
      <c r="K39" s="5"/>
      <c r="L39" s="5"/>
      <c r="M39" s="6"/>
    </row>
    <row r="40" spans="2:13">
      <c r="B40" s="5"/>
      <c r="C40" s="5"/>
      <c r="D40" s="6"/>
      <c r="E40" s="5"/>
      <c r="F40" s="5"/>
      <c r="G40" s="6"/>
      <c r="H40" s="5"/>
      <c r="I40" s="5"/>
      <c r="J40" s="6"/>
      <c r="K40" s="5"/>
      <c r="L40" s="5"/>
      <c r="M40" s="6"/>
    </row>
    <row r="41" spans="2:13">
      <c r="B41" s="5"/>
      <c r="C41" s="5"/>
      <c r="D41" s="6"/>
      <c r="E41" s="7"/>
      <c r="F41" s="5"/>
      <c r="G41" s="7"/>
      <c r="H41" s="7"/>
      <c r="I41" s="5"/>
      <c r="J41" s="7"/>
      <c r="K41" s="5"/>
      <c r="L41" s="5"/>
      <c r="M41" s="6"/>
    </row>
    <row r="42" spans="2:13">
      <c r="B42" s="5"/>
      <c r="C42" s="5"/>
      <c r="D42" s="6"/>
      <c r="E42" s="7"/>
      <c r="F42" s="7"/>
      <c r="G42" s="7"/>
      <c r="H42" s="7"/>
      <c r="I42" s="7"/>
      <c r="J42" s="7"/>
      <c r="K42" s="5"/>
      <c r="L42" s="5"/>
      <c r="M42" s="6"/>
    </row>
    <row r="43" spans="2:13">
      <c r="B43" s="5"/>
      <c r="C43" s="5"/>
      <c r="D43" s="6"/>
      <c r="E43" s="5"/>
      <c r="F43" s="5"/>
      <c r="G43" s="6"/>
      <c r="H43" s="5"/>
      <c r="I43" s="5"/>
      <c r="J43" s="6"/>
      <c r="K43" s="5"/>
      <c r="L43" s="5"/>
      <c r="M43" s="6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sqref="A1:I1"/>
    </sheetView>
  </sheetViews>
  <sheetFormatPr defaultRowHeight="12.75"/>
  <cols>
    <col min="1" max="1" width="22.28515625" style="43" customWidth="1"/>
    <col min="2" max="2" width="20.42578125" style="43" customWidth="1"/>
    <col min="3" max="9" width="13.85546875" style="43" customWidth="1"/>
    <col min="10" max="10" width="8.42578125" style="43" customWidth="1"/>
    <col min="11" max="256" width="9.140625" style="43"/>
    <col min="257" max="257" width="22.28515625" style="43" customWidth="1"/>
    <col min="258" max="258" width="20.42578125" style="43" customWidth="1"/>
    <col min="259" max="265" width="13.85546875" style="43" customWidth="1"/>
    <col min="266" max="266" width="8.42578125" style="43" customWidth="1"/>
    <col min="267" max="512" width="9.140625" style="43"/>
    <col min="513" max="513" width="22.28515625" style="43" customWidth="1"/>
    <col min="514" max="514" width="20.42578125" style="43" customWidth="1"/>
    <col min="515" max="521" width="13.85546875" style="43" customWidth="1"/>
    <col min="522" max="522" width="8.42578125" style="43" customWidth="1"/>
    <col min="523" max="768" width="9.140625" style="43"/>
    <col min="769" max="769" width="22.28515625" style="43" customWidth="1"/>
    <col min="770" max="770" width="20.42578125" style="43" customWidth="1"/>
    <col min="771" max="777" width="13.85546875" style="43" customWidth="1"/>
    <col min="778" max="778" width="8.42578125" style="43" customWidth="1"/>
    <col min="779" max="1024" width="9.140625" style="43"/>
    <col min="1025" max="1025" width="22.28515625" style="43" customWidth="1"/>
    <col min="1026" max="1026" width="20.42578125" style="43" customWidth="1"/>
    <col min="1027" max="1033" width="13.85546875" style="43" customWidth="1"/>
    <col min="1034" max="1034" width="8.42578125" style="43" customWidth="1"/>
    <col min="1035" max="1280" width="9.140625" style="43"/>
    <col min="1281" max="1281" width="22.28515625" style="43" customWidth="1"/>
    <col min="1282" max="1282" width="20.42578125" style="43" customWidth="1"/>
    <col min="1283" max="1289" width="13.85546875" style="43" customWidth="1"/>
    <col min="1290" max="1290" width="8.42578125" style="43" customWidth="1"/>
    <col min="1291" max="1536" width="9.140625" style="43"/>
    <col min="1537" max="1537" width="22.28515625" style="43" customWidth="1"/>
    <col min="1538" max="1538" width="20.42578125" style="43" customWidth="1"/>
    <col min="1539" max="1545" width="13.85546875" style="43" customWidth="1"/>
    <col min="1546" max="1546" width="8.42578125" style="43" customWidth="1"/>
    <col min="1547" max="1792" width="9.140625" style="43"/>
    <col min="1793" max="1793" width="22.28515625" style="43" customWidth="1"/>
    <col min="1794" max="1794" width="20.42578125" style="43" customWidth="1"/>
    <col min="1795" max="1801" width="13.85546875" style="43" customWidth="1"/>
    <col min="1802" max="1802" width="8.42578125" style="43" customWidth="1"/>
    <col min="1803" max="2048" width="9.140625" style="43"/>
    <col min="2049" max="2049" width="22.28515625" style="43" customWidth="1"/>
    <col min="2050" max="2050" width="20.42578125" style="43" customWidth="1"/>
    <col min="2051" max="2057" width="13.85546875" style="43" customWidth="1"/>
    <col min="2058" max="2058" width="8.42578125" style="43" customWidth="1"/>
    <col min="2059" max="2304" width="9.140625" style="43"/>
    <col min="2305" max="2305" width="22.28515625" style="43" customWidth="1"/>
    <col min="2306" max="2306" width="20.42578125" style="43" customWidth="1"/>
    <col min="2307" max="2313" width="13.85546875" style="43" customWidth="1"/>
    <col min="2314" max="2314" width="8.42578125" style="43" customWidth="1"/>
    <col min="2315" max="2560" width="9.140625" style="43"/>
    <col min="2561" max="2561" width="22.28515625" style="43" customWidth="1"/>
    <col min="2562" max="2562" width="20.42578125" style="43" customWidth="1"/>
    <col min="2563" max="2569" width="13.85546875" style="43" customWidth="1"/>
    <col min="2570" max="2570" width="8.42578125" style="43" customWidth="1"/>
    <col min="2571" max="2816" width="9.140625" style="43"/>
    <col min="2817" max="2817" width="22.28515625" style="43" customWidth="1"/>
    <col min="2818" max="2818" width="20.42578125" style="43" customWidth="1"/>
    <col min="2819" max="2825" width="13.85546875" style="43" customWidth="1"/>
    <col min="2826" max="2826" width="8.42578125" style="43" customWidth="1"/>
    <col min="2827" max="3072" width="9.140625" style="43"/>
    <col min="3073" max="3073" width="22.28515625" style="43" customWidth="1"/>
    <col min="3074" max="3074" width="20.42578125" style="43" customWidth="1"/>
    <col min="3075" max="3081" width="13.85546875" style="43" customWidth="1"/>
    <col min="3082" max="3082" width="8.42578125" style="43" customWidth="1"/>
    <col min="3083" max="3328" width="9.140625" style="43"/>
    <col min="3329" max="3329" width="22.28515625" style="43" customWidth="1"/>
    <col min="3330" max="3330" width="20.42578125" style="43" customWidth="1"/>
    <col min="3331" max="3337" width="13.85546875" style="43" customWidth="1"/>
    <col min="3338" max="3338" width="8.42578125" style="43" customWidth="1"/>
    <col min="3339" max="3584" width="9.140625" style="43"/>
    <col min="3585" max="3585" width="22.28515625" style="43" customWidth="1"/>
    <col min="3586" max="3586" width="20.42578125" style="43" customWidth="1"/>
    <col min="3587" max="3593" width="13.85546875" style="43" customWidth="1"/>
    <col min="3594" max="3594" width="8.42578125" style="43" customWidth="1"/>
    <col min="3595" max="3840" width="9.140625" style="43"/>
    <col min="3841" max="3841" width="22.28515625" style="43" customWidth="1"/>
    <col min="3842" max="3842" width="20.42578125" style="43" customWidth="1"/>
    <col min="3843" max="3849" width="13.85546875" style="43" customWidth="1"/>
    <col min="3850" max="3850" width="8.42578125" style="43" customWidth="1"/>
    <col min="3851" max="4096" width="9.140625" style="43"/>
    <col min="4097" max="4097" width="22.28515625" style="43" customWidth="1"/>
    <col min="4098" max="4098" width="20.42578125" style="43" customWidth="1"/>
    <col min="4099" max="4105" width="13.85546875" style="43" customWidth="1"/>
    <col min="4106" max="4106" width="8.42578125" style="43" customWidth="1"/>
    <col min="4107" max="4352" width="9.140625" style="43"/>
    <col min="4353" max="4353" width="22.28515625" style="43" customWidth="1"/>
    <col min="4354" max="4354" width="20.42578125" style="43" customWidth="1"/>
    <col min="4355" max="4361" width="13.85546875" style="43" customWidth="1"/>
    <col min="4362" max="4362" width="8.42578125" style="43" customWidth="1"/>
    <col min="4363" max="4608" width="9.140625" style="43"/>
    <col min="4609" max="4609" width="22.28515625" style="43" customWidth="1"/>
    <col min="4610" max="4610" width="20.42578125" style="43" customWidth="1"/>
    <col min="4611" max="4617" width="13.85546875" style="43" customWidth="1"/>
    <col min="4618" max="4618" width="8.42578125" style="43" customWidth="1"/>
    <col min="4619" max="4864" width="9.140625" style="43"/>
    <col min="4865" max="4865" width="22.28515625" style="43" customWidth="1"/>
    <col min="4866" max="4866" width="20.42578125" style="43" customWidth="1"/>
    <col min="4867" max="4873" width="13.85546875" style="43" customWidth="1"/>
    <col min="4874" max="4874" width="8.42578125" style="43" customWidth="1"/>
    <col min="4875" max="5120" width="9.140625" style="43"/>
    <col min="5121" max="5121" width="22.28515625" style="43" customWidth="1"/>
    <col min="5122" max="5122" width="20.42578125" style="43" customWidth="1"/>
    <col min="5123" max="5129" width="13.85546875" style="43" customWidth="1"/>
    <col min="5130" max="5130" width="8.42578125" style="43" customWidth="1"/>
    <col min="5131" max="5376" width="9.140625" style="43"/>
    <col min="5377" max="5377" width="22.28515625" style="43" customWidth="1"/>
    <col min="5378" max="5378" width="20.42578125" style="43" customWidth="1"/>
    <col min="5379" max="5385" width="13.85546875" style="43" customWidth="1"/>
    <col min="5386" max="5386" width="8.42578125" style="43" customWidth="1"/>
    <col min="5387" max="5632" width="9.140625" style="43"/>
    <col min="5633" max="5633" width="22.28515625" style="43" customWidth="1"/>
    <col min="5634" max="5634" width="20.42578125" style="43" customWidth="1"/>
    <col min="5635" max="5641" width="13.85546875" style="43" customWidth="1"/>
    <col min="5642" max="5642" width="8.42578125" style="43" customWidth="1"/>
    <col min="5643" max="5888" width="9.140625" style="43"/>
    <col min="5889" max="5889" width="22.28515625" style="43" customWidth="1"/>
    <col min="5890" max="5890" width="20.42578125" style="43" customWidth="1"/>
    <col min="5891" max="5897" width="13.85546875" style="43" customWidth="1"/>
    <col min="5898" max="5898" width="8.42578125" style="43" customWidth="1"/>
    <col min="5899" max="6144" width="9.140625" style="43"/>
    <col min="6145" max="6145" width="22.28515625" style="43" customWidth="1"/>
    <col min="6146" max="6146" width="20.42578125" style="43" customWidth="1"/>
    <col min="6147" max="6153" width="13.85546875" style="43" customWidth="1"/>
    <col min="6154" max="6154" width="8.42578125" style="43" customWidth="1"/>
    <col min="6155" max="6400" width="9.140625" style="43"/>
    <col min="6401" max="6401" width="22.28515625" style="43" customWidth="1"/>
    <col min="6402" max="6402" width="20.42578125" style="43" customWidth="1"/>
    <col min="6403" max="6409" width="13.85546875" style="43" customWidth="1"/>
    <col min="6410" max="6410" width="8.42578125" style="43" customWidth="1"/>
    <col min="6411" max="6656" width="9.140625" style="43"/>
    <col min="6657" max="6657" width="22.28515625" style="43" customWidth="1"/>
    <col min="6658" max="6658" width="20.42578125" style="43" customWidth="1"/>
    <col min="6659" max="6665" width="13.85546875" style="43" customWidth="1"/>
    <col min="6666" max="6666" width="8.42578125" style="43" customWidth="1"/>
    <col min="6667" max="6912" width="9.140625" style="43"/>
    <col min="6913" max="6913" width="22.28515625" style="43" customWidth="1"/>
    <col min="6914" max="6914" width="20.42578125" style="43" customWidth="1"/>
    <col min="6915" max="6921" width="13.85546875" style="43" customWidth="1"/>
    <col min="6922" max="6922" width="8.42578125" style="43" customWidth="1"/>
    <col min="6923" max="7168" width="9.140625" style="43"/>
    <col min="7169" max="7169" width="22.28515625" style="43" customWidth="1"/>
    <col min="7170" max="7170" width="20.42578125" style="43" customWidth="1"/>
    <col min="7171" max="7177" width="13.85546875" style="43" customWidth="1"/>
    <col min="7178" max="7178" width="8.42578125" style="43" customWidth="1"/>
    <col min="7179" max="7424" width="9.140625" style="43"/>
    <col min="7425" max="7425" width="22.28515625" style="43" customWidth="1"/>
    <col min="7426" max="7426" width="20.42578125" style="43" customWidth="1"/>
    <col min="7427" max="7433" width="13.85546875" style="43" customWidth="1"/>
    <col min="7434" max="7434" width="8.42578125" style="43" customWidth="1"/>
    <col min="7435" max="7680" width="9.140625" style="43"/>
    <col min="7681" max="7681" width="22.28515625" style="43" customWidth="1"/>
    <col min="7682" max="7682" width="20.42578125" style="43" customWidth="1"/>
    <col min="7683" max="7689" width="13.85546875" style="43" customWidth="1"/>
    <col min="7690" max="7690" width="8.42578125" style="43" customWidth="1"/>
    <col min="7691" max="7936" width="9.140625" style="43"/>
    <col min="7937" max="7937" width="22.28515625" style="43" customWidth="1"/>
    <col min="7938" max="7938" width="20.42578125" style="43" customWidth="1"/>
    <col min="7939" max="7945" width="13.85546875" style="43" customWidth="1"/>
    <col min="7946" max="7946" width="8.42578125" style="43" customWidth="1"/>
    <col min="7947" max="8192" width="9.140625" style="43"/>
    <col min="8193" max="8193" width="22.28515625" style="43" customWidth="1"/>
    <col min="8194" max="8194" width="20.42578125" style="43" customWidth="1"/>
    <col min="8195" max="8201" width="13.85546875" style="43" customWidth="1"/>
    <col min="8202" max="8202" width="8.42578125" style="43" customWidth="1"/>
    <col min="8203" max="8448" width="9.140625" style="43"/>
    <col min="8449" max="8449" width="22.28515625" style="43" customWidth="1"/>
    <col min="8450" max="8450" width="20.42578125" style="43" customWidth="1"/>
    <col min="8451" max="8457" width="13.85546875" style="43" customWidth="1"/>
    <col min="8458" max="8458" width="8.42578125" style="43" customWidth="1"/>
    <col min="8459" max="8704" width="9.140625" style="43"/>
    <col min="8705" max="8705" width="22.28515625" style="43" customWidth="1"/>
    <col min="8706" max="8706" width="20.42578125" style="43" customWidth="1"/>
    <col min="8707" max="8713" width="13.85546875" style="43" customWidth="1"/>
    <col min="8714" max="8714" width="8.42578125" style="43" customWidth="1"/>
    <col min="8715" max="8960" width="9.140625" style="43"/>
    <col min="8961" max="8961" width="22.28515625" style="43" customWidth="1"/>
    <col min="8962" max="8962" width="20.42578125" style="43" customWidth="1"/>
    <col min="8963" max="8969" width="13.85546875" style="43" customWidth="1"/>
    <col min="8970" max="8970" width="8.42578125" style="43" customWidth="1"/>
    <col min="8971" max="9216" width="9.140625" style="43"/>
    <col min="9217" max="9217" width="22.28515625" style="43" customWidth="1"/>
    <col min="9218" max="9218" width="20.42578125" style="43" customWidth="1"/>
    <col min="9219" max="9225" width="13.85546875" style="43" customWidth="1"/>
    <col min="9226" max="9226" width="8.42578125" style="43" customWidth="1"/>
    <col min="9227" max="9472" width="9.140625" style="43"/>
    <col min="9473" max="9473" width="22.28515625" style="43" customWidth="1"/>
    <col min="9474" max="9474" width="20.42578125" style="43" customWidth="1"/>
    <col min="9475" max="9481" width="13.85546875" style="43" customWidth="1"/>
    <col min="9482" max="9482" width="8.42578125" style="43" customWidth="1"/>
    <col min="9483" max="9728" width="9.140625" style="43"/>
    <col min="9729" max="9729" width="22.28515625" style="43" customWidth="1"/>
    <col min="9730" max="9730" width="20.42578125" style="43" customWidth="1"/>
    <col min="9731" max="9737" width="13.85546875" style="43" customWidth="1"/>
    <col min="9738" max="9738" width="8.42578125" style="43" customWidth="1"/>
    <col min="9739" max="9984" width="9.140625" style="43"/>
    <col min="9985" max="9985" width="22.28515625" style="43" customWidth="1"/>
    <col min="9986" max="9986" width="20.42578125" style="43" customWidth="1"/>
    <col min="9987" max="9993" width="13.85546875" style="43" customWidth="1"/>
    <col min="9994" max="9994" width="8.42578125" style="43" customWidth="1"/>
    <col min="9995" max="10240" width="9.140625" style="43"/>
    <col min="10241" max="10241" width="22.28515625" style="43" customWidth="1"/>
    <col min="10242" max="10242" width="20.42578125" style="43" customWidth="1"/>
    <col min="10243" max="10249" width="13.85546875" style="43" customWidth="1"/>
    <col min="10250" max="10250" width="8.42578125" style="43" customWidth="1"/>
    <col min="10251" max="10496" width="9.140625" style="43"/>
    <col min="10497" max="10497" width="22.28515625" style="43" customWidth="1"/>
    <col min="10498" max="10498" width="20.42578125" style="43" customWidth="1"/>
    <col min="10499" max="10505" width="13.85546875" style="43" customWidth="1"/>
    <col min="10506" max="10506" width="8.42578125" style="43" customWidth="1"/>
    <col min="10507" max="10752" width="9.140625" style="43"/>
    <col min="10753" max="10753" width="22.28515625" style="43" customWidth="1"/>
    <col min="10754" max="10754" width="20.42578125" style="43" customWidth="1"/>
    <col min="10755" max="10761" width="13.85546875" style="43" customWidth="1"/>
    <col min="10762" max="10762" width="8.42578125" style="43" customWidth="1"/>
    <col min="10763" max="11008" width="9.140625" style="43"/>
    <col min="11009" max="11009" width="22.28515625" style="43" customWidth="1"/>
    <col min="11010" max="11010" width="20.42578125" style="43" customWidth="1"/>
    <col min="11011" max="11017" width="13.85546875" style="43" customWidth="1"/>
    <col min="11018" max="11018" width="8.42578125" style="43" customWidth="1"/>
    <col min="11019" max="11264" width="9.140625" style="43"/>
    <col min="11265" max="11265" width="22.28515625" style="43" customWidth="1"/>
    <col min="11266" max="11266" width="20.42578125" style="43" customWidth="1"/>
    <col min="11267" max="11273" width="13.85546875" style="43" customWidth="1"/>
    <col min="11274" max="11274" width="8.42578125" style="43" customWidth="1"/>
    <col min="11275" max="11520" width="9.140625" style="43"/>
    <col min="11521" max="11521" width="22.28515625" style="43" customWidth="1"/>
    <col min="11522" max="11522" width="20.42578125" style="43" customWidth="1"/>
    <col min="11523" max="11529" width="13.85546875" style="43" customWidth="1"/>
    <col min="11530" max="11530" width="8.42578125" style="43" customWidth="1"/>
    <col min="11531" max="11776" width="9.140625" style="43"/>
    <col min="11777" max="11777" width="22.28515625" style="43" customWidth="1"/>
    <col min="11778" max="11778" width="20.42578125" style="43" customWidth="1"/>
    <col min="11779" max="11785" width="13.85546875" style="43" customWidth="1"/>
    <col min="11786" max="11786" width="8.42578125" style="43" customWidth="1"/>
    <col min="11787" max="12032" width="9.140625" style="43"/>
    <col min="12033" max="12033" width="22.28515625" style="43" customWidth="1"/>
    <col min="12034" max="12034" width="20.42578125" style="43" customWidth="1"/>
    <col min="12035" max="12041" width="13.85546875" style="43" customWidth="1"/>
    <col min="12042" max="12042" width="8.42578125" style="43" customWidth="1"/>
    <col min="12043" max="12288" width="9.140625" style="43"/>
    <col min="12289" max="12289" width="22.28515625" style="43" customWidth="1"/>
    <col min="12290" max="12290" width="20.42578125" style="43" customWidth="1"/>
    <col min="12291" max="12297" width="13.85546875" style="43" customWidth="1"/>
    <col min="12298" max="12298" width="8.42578125" style="43" customWidth="1"/>
    <col min="12299" max="12544" width="9.140625" style="43"/>
    <col min="12545" max="12545" width="22.28515625" style="43" customWidth="1"/>
    <col min="12546" max="12546" width="20.42578125" style="43" customWidth="1"/>
    <col min="12547" max="12553" width="13.85546875" style="43" customWidth="1"/>
    <col min="12554" max="12554" width="8.42578125" style="43" customWidth="1"/>
    <col min="12555" max="12800" width="9.140625" style="43"/>
    <col min="12801" max="12801" width="22.28515625" style="43" customWidth="1"/>
    <col min="12802" max="12802" width="20.42578125" style="43" customWidth="1"/>
    <col min="12803" max="12809" width="13.85546875" style="43" customWidth="1"/>
    <col min="12810" max="12810" width="8.42578125" style="43" customWidth="1"/>
    <col min="12811" max="13056" width="9.140625" style="43"/>
    <col min="13057" max="13057" width="22.28515625" style="43" customWidth="1"/>
    <col min="13058" max="13058" width="20.42578125" style="43" customWidth="1"/>
    <col min="13059" max="13065" width="13.85546875" style="43" customWidth="1"/>
    <col min="13066" max="13066" width="8.42578125" style="43" customWidth="1"/>
    <col min="13067" max="13312" width="9.140625" style="43"/>
    <col min="13313" max="13313" width="22.28515625" style="43" customWidth="1"/>
    <col min="13314" max="13314" width="20.42578125" style="43" customWidth="1"/>
    <col min="13315" max="13321" width="13.85546875" style="43" customWidth="1"/>
    <col min="13322" max="13322" width="8.42578125" style="43" customWidth="1"/>
    <col min="13323" max="13568" width="9.140625" style="43"/>
    <col min="13569" max="13569" width="22.28515625" style="43" customWidth="1"/>
    <col min="13570" max="13570" width="20.42578125" style="43" customWidth="1"/>
    <col min="13571" max="13577" width="13.85546875" style="43" customWidth="1"/>
    <col min="13578" max="13578" width="8.42578125" style="43" customWidth="1"/>
    <col min="13579" max="13824" width="9.140625" style="43"/>
    <col min="13825" max="13825" width="22.28515625" style="43" customWidth="1"/>
    <col min="13826" max="13826" width="20.42578125" style="43" customWidth="1"/>
    <col min="13827" max="13833" width="13.85546875" style="43" customWidth="1"/>
    <col min="13834" max="13834" width="8.42578125" style="43" customWidth="1"/>
    <col min="13835" max="14080" width="9.140625" style="43"/>
    <col min="14081" max="14081" width="22.28515625" style="43" customWidth="1"/>
    <col min="14082" max="14082" width="20.42578125" style="43" customWidth="1"/>
    <col min="14083" max="14089" width="13.85546875" style="43" customWidth="1"/>
    <col min="14090" max="14090" width="8.42578125" style="43" customWidth="1"/>
    <col min="14091" max="14336" width="9.140625" style="43"/>
    <col min="14337" max="14337" width="22.28515625" style="43" customWidth="1"/>
    <col min="14338" max="14338" width="20.42578125" style="43" customWidth="1"/>
    <col min="14339" max="14345" width="13.85546875" style="43" customWidth="1"/>
    <col min="14346" max="14346" width="8.42578125" style="43" customWidth="1"/>
    <col min="14347" max="14592" width="9.140625" style="43"/>
    <col min="14593" max="14593" width="22.28515625" style="43" customWidth="1"/>
    <col min="14594" max="14594" width="20.42578125" style="43" customWidth="1"/>
    <col min="14595" max="14601" width="13.85546875" style="43" customWidth="1"/>
    <col min="14602" max="14602" width="8.42578125" style="43" customWidth="1"/>
    <col min="14603" max="14848" width="9.140625" style="43"/>
    <col min="14849" max="14849" width="22.28515625" style="43" customWidth="1"/>
    <col min="14850" max="14850" width="20.42578125" style="43" customWidth="1"/>
    <col min="14851" max="14857" width="13.85546875" style="43" customWidth="1"/>
    <col min="14858" max="14858" width="8.42578125" style="43" customWidth="1"/>
    <col min="14859" max="15104" width="9.140625" style="43"/>
    <col min="15105" max="15105" width="22.28515625" style="43" customWidth="1"/>
    <col min="15106" max="15106" width="20.42578125" style="43" customWidth="1"/>
    <col min="15107" max="15113" width="13.85546875" style="43" customWidth="1"/>
    <col min="15114" max="15114" width="8.42578125" style="43" customWidth="1"/>
    <col min="15115" max="15360" width="9.140625" style="43"/>
    <col min="15361" max="15361" width="22.28515625" style="43" customWidth="1"/>
    <col min="15362" max="15362" width="20.42578125" style="43" customWidth="1"/>
    <col min="15363" max="15369" width="13.85546875" style="43" customWidth="1"/>
    <col min="15370" max="15370" width="8.42578125" style="43" customWidth="1"/>
    <col min="15371" max="15616" width="9.140625" style="43"/>
    <col min="15617" max="15617" width="22.28515625" style="43" customWidth="1"/>
    <col min="15618" max="15618" width="20.42578125" style="43" customWidth="1"/>
    <col min="15619" max="15625" width="13.85546875" style="43" customWidth="1"/>
    <col min="15626" max="15626" width="8.42578125" style="43" customWidth="1"/>
    <col min="15627" max="15872" width="9.140625" style="43"/>
    <col min="15873" max="15873" width="22.28515625" style="43" customWidth="1"/>
    <col min="15874" max="15874" width="20.42578125" style="43" customWidth="1"/>
    <col min="15875" max="15881" width="13.85546875" style="43" customWidth="1"/>
    <col min="15882" max="15882" width="8.42578125" style="43" customWidth="1"/>
    <col min="15883" max="16128" width="9.140625" style="43"/>
    <col min="16129" max="16129" width="22.28515625" style="43" customWidth="1"/>
    <col min="16130" max="16130" width="20.42578125" style="43" customWidth="1"/>
    <col min="16131" max="16137" width="13.85546875" style="43" customWidth="1"/>
    <col min="16138" max="16138" width="8.42578125" style="43" customWidth="1"/>
    <col min="16139" max="16384" width="9.140625" style="43"/>
  </cols>
  <sheetData>
    <row r="1" spans="1:9" ht="24" customHeight="1">
      <c r="A1" s="428" t="s">
        <v>97</v>
      </c>
      <c r="B1" s="428"/>
      <c r="C1" s="428"/>
      <c r="D1" s="428"/>
      <c r="E1" s="428"/>
      <c r="F1" s="428"/>
      <c r="G1" s="428"/>
      <c r="H1" s="428"/>
      <c r="I1" s="428"/>
    </row>
    <row r="2" spans="1:9" s="67" customFormat="1" ht="12.75" customHeight="1">
      <c r="A2" s="84"/>
      <c r="B2" s="85"/>
      <c r="C2" s="85"/>
      <c r="D2" s="85"/>
      <c r="E2" s="85"/>
      <c r="F2" s="85"/>
      <c r="G2" s="85"/>
      <c r="H2" s="85"/>
      <c r="I2" s="86" t="s">
        <v>98</v>
      </c>
    </row>
    <row r="3" spans="1:9" ht="12" customHeight="1">
      <c r="A3" s="434"/>
      <c r="B3" s="430" t="s">
        <v>88</v>
      </c>
      <c r="C3" s="431" t="s">
        <v>60</v>
      </c>
      <c r="D3" s="432"/>
      <c r="E3" s="432"/>
      <c r="F3" s="432"/>
      <c r="G3" s="432"/>
      <c r="H3" s="432"/>
      <c r="I3" s="432"/>
    </row>
    <row r="4" spans="1:9" ht="24" customHeight="1">
      <c r="A4" s="434"/>
      <c r="B4" s="430"/>
      <c r="C4" s="78" t="s">
        <v>89</v>
      </c>
      <c r="D4" s="78" t="s">
        <v>90</v>
      </c>
      <c r="E4" s="78" t="s">
        <v>91</v>
      </c>
      <c r="F4" s="78" t="s">
        <v>92</v>
      </c>
      <c r="G4" s="78" t="s">
        <v>93</v>
      </c>
      <c r="H4" s="79" t="s">
        <v>94</v>
      </c>
      <c r="I4" s="79" t="s">
        <v>95</v>
      </c>
    </row>
    <row r="5" spans="1:9" s="87" customFormat="1" ht="12.75" customHeight="1">
      <c r="A5" s="62" t="s">
        <v>65</v>
      </c>
      <c r="B5" s="64">
        <f>SUM(C5:I5)</f>
        <v>76035.609999999986</v>
      </c>
      <c r="C5" s="64">
        <f>SUM(C6:C25)</f>
        <v>24740.530000000002</v>
      </c>
      <c r="D5" s="64">
        <f>SUM(D6:D25)</f>
        <v>6806.46</v>
      </c>
      <c r="E5" s="64">
        <f t="shared" ref="E5:I5" si="0">SUM(E6:E25)</f>
        <v>597.12</v>
      </c>
      <c r="F5" s="64">
        <f t="shared" si="0"/>
        <v>3817.71</v>
      </c>
      <c r="G5" s="64">
        <f t="shared" si="0"/>
        <v>10269.449999999999</v>
      </c>
      <c r="H5" s="64">
        <f t="shared" si="0"/>
        <v>688.02999999999986</v>
      </c>
      <c r="I5" s="64">
        <f t="shared" si="0"/>
        <v>29116.309999999994</v>
      </c>
    </row>
    <row r="6" spans="1:9" s="87" customFormat="1" ht="12.75" customHeight="1">
      <c r="A6" s="67" t="s">
        <v>66</v>
      </c>
      <c r="B6" s="214">
        <f t="shared" ref="B6:B25" si="1">SUM(C6:I6)</f>
        <v>3482.75</v>
      </c>
      <c r="C6" s="214">
        <v>1050.5</v>
      </c>
      <c r="D6" s="64">
        <v>273.88</v>
      </c>
      <c r="E6" s="64">
        <v>26.24</v>
      </c>
      <c r="F6" s="64">
        <v>51.8</v>
      </c>
      <c r="G6" s="64">
        <v>609.65</v>
      </c>
      <c r="H6" s="64">
        <v>2.68</v>
      </c>
      <c r="I6" s="64">
        <v>1468</v>
      </c>
    </row>
    <row r="7" spans="1:9" ht="12.75" customHeight="1">
      <c r="A7" s="68" t="s">
        <v>67</v>
      </c>
      <c r="B7" s="64">
        <f t="shared" si="1"/>
        <v>10028.740000000002</v>
      </c>
      <c r="C7" s="64">
        <v>2004.88</v>
      </c>
      <c r="D7" s="64">
        <v>292.23</v>
      </c>
      <c r="E7" s="64">
        <v>11.3</v>
      </c>
      <c r="F7" s="64">
        <v>186.06</v>
      </c>
      <c r="G7" s="64">
        <v>806.47</v>
      </c>
      <c r="H7" s="64" t="s">
        <v>118</v>
      </c>
      <c r="I7" s="64">
        <v>6727.8</v>
      </c>
    </row>
    <row r="8" spans="1:9" ht="12.75" customHeight="1">
      <c r="A8" s="68" t="s">
        <v>68</v>
      </c>
      <c r="B8" s="64">
        <f t="shared" si="1"/>
        <v>3850.2799999999993</v>
      </c>
      <c r="C8" s="64">
        <v>2276.9899999999998</v>
      </c>
      <c r="D8" s="64">
        <v>515.45000000000005</v>
      </c>
      <c r="E8" s="64">
        <v>49.3</v>
      </c>
      <c r="F8" s="64">
        <v>44.7</v>
      </c>
      <c r="G8" s="64">
        <v>860.78</v>
      </c>
      <c r="H8" s="64">
        <v>69.16</v>
      </c>
      <c r="I8" s="64">
        <v>33.9</v>
      </c>
    </row>
    <row r="9" spans="1:9" ht="12.75" customHeight="1">
      <c r="A9" s="68" t="s">
        <v>69</v>
      </c>
      <c r="B9" s="64">
        <f>SUM(C9:I9)</f>
        <v>11785.77</v>
      </c>
      <c r="C9" s="64">
        <v>1502.94</v>
      </c>
      <c r="D9" s="64">
        <v>537.79</v>
      </c>
      <c r="E9" s="64">
        <v>20.8</v>
      </c>
      <c r="F9" s="64">
        <v>38.799999999999997</v>
      </c>
      <c r="G9" s="64">
        <v>275.66000000000003</v>
      </c>
      <c r="H9" s="64">
        <v>11.5</v>
      </c>
      <c r="I9" s="64">
        <v>9398.2800000000007</v>
      </c>
    </row>
    <row r="10" spans="1:9" ht="12.75" customHeight="1">
      <c r="A10" s="68" t="s">
        <v>70</v>
      </c>
      <c r="B10" s="64">
        <f t="shared" si="1"/>
        <v>1549.02</v>
      </c>
      <c r="C10" s="64">
        <v>822.89</v>
      </c>
      <c r="D10" s="64">
        <v>222.13</v>
      </c>
      <c r="E10" s="64">
        <v>28.7</v>
      </c>
      <c r="F10" s="64" t="s">
        <v>118</v>
      </c>
      <c r="G10" s="64">
        <v>291.2</v>
      </c>
      <c r="H10" s="64">
        <v>184.1</v>
      </c>
      <c r="I10" s="64" t="s">
        <v>118</v>
      </c>
    </row>
    <row r="11" spans="1:9" ht="12.75" customHeight="1">
      <c r="A11" s="68" t="s">
        <v>71</v>
      </c>
      <c r="B11" s="64">
        <f t="shared" si="1"/>
        <v>2822.41</v>
      </c>
      <c r="C11" s="64">
        <v>1302.23</v>
      </c>
      <c r="D11" s="64">
        <v>237.59</v>
      </c>
      <c r="E11" s="64">
        <v>34.950000000000003</v>
      </c>
      <c r="F11" s="64">
        <v>95.2</v>
      </c>
      <c r="G11" s="64">
        <v>404.01</v>
      </c>
      <c r="H11" s="64">
        <v>1.2</v>
      </c>
      <c r="I11" s="64">
        <v>747.23</v>
      </c>
    </row>
    <row r="12" spans="1:9" ht="12.75" customHeight="1">
      <c r="A12" s="68" t="s">
        <v>72</v>
      </c>
      <c r="B12" s="64">
        <f t="shared" si="1"/>
        <v>4617.8600000000006</v>
      </c>
      <c r="C12" s="64">
        <v>1259.8800000000001</v>
      </c>
      <c r="D12" s="64">
        <v>877.39</v>
      </c>
      <c r="E12" s="64">
        <v>72.5</v>
      </c>
      <c r="F12" s="64">
        <v>35.9</v>
      </c>
      <c r="G12" s="64">
        <v>774.14</v>
      </c>
      <c r="H12" s="64">
        <v>58.4</v>
      </c>
      <c r="I12" s="64">
        <v>1539.65</v>
      </c>
    </row>
    <row r="13" spans="1:9" ht="12.75" customHeight="1">
      <c r="A13" s="68" t="s">
        <v>73</v>
      </c>
      <c r="B13" s="64">
        <f t="shared" si="1"/>
        <v>2506.3300000000004</v>
      </c>
      <c r="C13" s="64">
        <v>1264.3900000000001</v>
      </c>
      <c r="D13" s="64">
        <v>344.87</v>
      </c>
      <c r="E13" s="64">
        <v>3.23</v>
      </c>
      <c r="F13" s="64">
        <v>92.33</v>
      </c>
      <c r="G13" s="64">
        <v>622.21</v>
      </c>
      <c r="H13" s="64" t="s">
        <v>118</v>
      </c>
      <c r="I13" s="64">
        <v>179.3</v>
      </c>
    </row>
    <row r="14" spans="1:9" ht="12.75" customHeight="1">
      <c r="A14" s="68" t="s">
        <v>74</v>
      </c>
      <c r="B14" s="64">
        <f>SUM(C14:I14)</f>
        <v>3338.5799999999995</v>
      </c>
      <c r="C14" s="64">
        <v>1197.52</v>
      </c>
      <c r="D14" s="64">
        <v>149.31</v>
      </c>
      <c r="E14" s="64">
        <v>45.5</v>
      </c>
      <c r="F14" s="64">
        <v>424.98</v>
      </c>
      <c r="G14" s="64">
        <v>675.01</v>
      </c>
      <c r="H14" s="64">
        <v>0.2</v>
      </c>
      <c r="I14" s="64">
        <v>846.06</v>
      </c>
    </row>
    <row r="15" spans="1:9" s="73" customFormat="1" ht="12.75" customHeight="1">
      <c r="A15" s="68" t="s">
        <v>75</v>
      </c>
      <c r="B15" s="64">
        <f>SUM(C15:I15)</f>
        <v>3610.27</v>
      </c>
      <c r="C15" s="64">
        <v>1500.77</v>
      </c>
      <c r="D15" s="64">
        <v>163.38999999999999</v>
      </c>
      <c r="E15" s="64">
        <v>3.9</v>
      </c>
      <c r="F15" s="64">
        <v>589.16</v>
      </c>
      <c r="G15" s="64">
        <v>200.17</v>
      </c>
      <c r="H15" s="64" t="s">
        <v>118</v>
      </c>
      <c r="I15" s="64">
        <v>1152.8800000000001</v>
      </c>
    </row>
    <row r="16" spans="1:9" ht="12.75" customHeight="1">
      <c r="A16" s="68" t="s">
        <v>76</v>
      </c>
      <c r="B16" s="64">
        <f t="shared" si="1"/>
        <v>1643.09</v>
      </c>
      <c r="C16" s="64">
        <v>707.79</v>
      </c>
      <c r="D16" s="64">
        <v>174.46</v>
      </c>
      <c r="E16" s="64">
        <v>88.8</v>
      </c>
      <c r="F16" s="64">
        <v>2.4</v>
      </c>
      <c r="G16" s="64">
        <v>431.57</v>
      </c>
      <c r="H16" s="64">
        <v>237.07</v>
      </c>
      <c r="I16" s="64">
        <v>1</v>
      </c>
    </row>
    <row r="17" spans="1:9" ht="12.75" customHeight="1">
      <c r="A17" s="68" t="s">
        <v>77</v>
      </c>
      <c r="B17" s="64">
        <f t="shared" si="1"/>
        <v>673.69</v>
      </c>
      <c r="C17" s="64">
        <v>53.6</v>
      </c>
      <c r="D17" s="64">
        <v>73.459999999999994</v>
      </c>
      <c r="E17" s="64">
        <v>11.44</v>
      </c>
      <c r="F17" s="64" t="s">
        <v>118</v>
      </c>
      <c r="G17" s="64">
        <v>48.13</v>
      </c>
      <c r="H17" s="64">
        <v>86.92</v>
      </c>
      <c r="I17" s="64">
        <v>400.14</v>
      </c>
    </row>
    <row r="18" spans="1:9" ht="12.75" customHeight="1">
      <c r="A18" s="68" t="s">
        <v>78</v>
      </c>
      <c r="B18" s="64">
        <f t="shared" si="1"/>
        <v>3388.2</v>
      </c>
      <c r="C18" s="64">
        <v>1261.79</v>
      </c>
      <c r="D18" s="64">
        <v>149.69999999999999</v>
      </c>
      <c r="E18" s="64">
        <v>36.21</v>
      </c>
      <c r="F18" s="64">
        <v>859.96</v>
      </c>
      <c r="G18" s="64">
        <v>842.28</v>
      </c>
      <c r="H18" s="64" t="s">
        <v>118</v>
      </c>
      <c r="I18" s="64">
        <v>238.26</v>
      </c>
    </row>
    <row r="19" spans="1:9" s="73" customFormat="1" ht="12.75" customHeight="1">
      <c r="A19" s="68" t="s">
        <v>79</v>
      </c>
      <c r="B19" s="64">
        <f t="shared" si="1"/>
        <v>4357.88</v>
      </c>
      <c r="C19" s="64">
        <v>2168.94</v>
      </c>
      <c r="D19" s="64">
        <v>148.46</v>
      </c>
      <c r="E19" s="64">
        <v>1.3</v>
      </c>
      <c r="F19" s="64">
        <v>1151.3699999999999</v>
      </c>
      <c r="G19" s="64">
        <v>558.37</v>
      </c>
      <c r="H19" s="64" t="s">
        <v>118</v>
      </c>
      <c r="I19" s="64">
        <v>329.44</v>
      </c>
    </row>
    <row r="20" spans="1:9" ht="12.75" customHeight="1">
      <c r="A20" s="68" t="s">
        <v>80</v>
      </c>
      <c r="B20" s="64">
        <f t="shared" si="1"/>
        <v>8805.09</v>
      </c>
      <c r="C20" s="64">
        <v>4452.96</v>
      </c>
      <c r="D20" s="64">
        <v>2228.9899999999998</v>
      </c>
      <c r="E20" s="64">
        <v>77.5</v>
      </c>
      <c r="F20" s="64">
        <v>0.3</v>
      </c>
      <c r="G20" s="64">
        <v>1341.99</v>
      </c>
      <c r="H20" s="64">
        <v>36.799999999999997</v>
      </c>
      <c r="I20" s="64">
        <v>666.55</v>
      </c>
    </row>
    <row r="21" spans="1:9" ht="12.75" customHeight="1">
      <c r="A21" s="67" t="s">
        <v>81</v>
      </c>
      <c r="B21" s="64">
        <f t="shared" si="1"/>
        <v>2044.8899999999999</v>
      </c>
      <c r="C21" s="64">
        <v>733.54</v>
      </c>
      <c r="D21" s="64">
        <v>142.30000000000001</v>
      </c>
      <c r="E21" s="64">
        <v>43.3</v>
      </c>
      <c r="F21" s="64">
        <v>1.6</v>
      </c>
      <c r="G21" s="64">
        <v>1124.1500000000001</v>
      </c>
      <c r="H21" s="64" t="s">
        <v>118</v>
      </c>
      <c r="I21" s="64" t="s">
        <v>118</v>
      </c>
    </row>
    <row r="22" spans="1:9" ht="12.75" customHeight="1">
      <c r="A22" s="68" t="s">
        <v>82</v>
      </c>
      <c r="B22" s="64">
        <f t="shared" si="1"/>
        <v>7064.79</v>
      </c>
      <c r="C22" s="64">
        <v>824.73</v>
      </c>
      <c r="D22" s="64">
        <v>216.04</v>
      </c>
      <c r="E22" s="64">
        <v>41.85</v>
      </c>
      <c r="F22" s="64">
        <v>240.75</v>
      </c>
      <c r="G22" s="64">
        <v>356.3</v>
      </c>
      <c r="H22" s="64" t="s">
        <v>118</v>
      </c>
      <c r="I22" s="64">
        <v>5385.12</v>
      </c>
    </row>
    <row r="23" spans="1:9" ht="12.75" customHeight="1">
      <c r="A23" s="68" t="s">
        <v>83</v>
      </c>
      <c r="B23" s="64">
        <f t="shared" si="1"/>
        <v>3.9000000000000004</v>
      </c>
      <c r="C23" s="64">
        <v>0.9</v>
      </c>
      <c r="D23" s="64">
        <v>0.3</v>
      </c>
      <c r="E23" s="64">
        <v>0.1</v>
      </c>
      <c r="F23" s="64" t="s">
        <v>118</v>
      </c>
      <c r="G23" s="64">
        <v>2.6</v>
      </c>
      <c r="H23" s="64" t="s">
        <v>118</v>
      </c>
      <c r="I23" s="64" t="s">
        <v>118</v>
      </c>
    </row>
    <row r="24" spans="1:9" ht="12.75" customHeight="1">
      <c r="A24" s="68" t="s">
        <v>84</v>
      </c>
      <c r="B24" s="64">
        <f t="shared" si="1"/>
        <v>1.6</v>
      </c>
      <c r="C24" s="64">
        <v>1.2</v>
      </c>
      <c r="D24" s="64">
        <v>0.2</v>
      </c>
      <c r="E24" s="64">
        <v>0.1</v>
      </c>
      <c r="F24" s="64" t="s">
        <v>118</v>
      </c>
      <c r="G24" s="64" t="s">
        <v>118</v>
      </c>
      <c r="H24" s="64" t="s">
        <v>118</v>
      </c>
      <c r="I24" s="64">
        <v>0.1</v>
      </c>
    </row>
    <row r="25" spans="1:9" ht="12.75" customHeight="1">
      <c r="A25" s="70" t="s">
        <v>85</v>
      </c>
      <c r="B25" s="72">
        <f t="shared" si="1"/>
        <v>460.46999999999997</v>
      </c>
      <c r="C25" s="72">
        <v>352.09</v>
      </c>
      <c r="D25" s="72">
        <v>58.52</v>
      </c>
      <c r="E25" s="72">
        <v>0.1</v>
      </c>
      <c r="F25" s="72">
        <v>2.4</v>
      </c>
      <c r="G25" s="72">
        <v>44.76</v>
      </c>
      <c r="H25" s="72" t="s">
        <v>118</v>
      </c>
      <c r="I25" s="72">
        <v>2.6</v>
      </c>
    </row>
    <row r="26" spans="1:9" ht="12.75" customHeight="1">
      <c r="B26" s="88"/>
      <c r="C26" s="88"/>
      <c r="D26" s="88"/>
      <c r="E26" s="88"/>
      <c r="F26" s="88"/>
      <c r="G26" s="88"/>
      <c r="H26" s="88"/>
      <c r="I26" s="88"/>
    </row>
    <row r="27" spans="1:9">
      <c r="A27" s="168"/>
      <c r="C27" s="66"/>
      <c r="D27" s="66"/>
      <c r="E27" s="66"/>
      <c r="F27" s="66"/>
      <c r="G27" s="66"/>
      <c r="H27" s="69"/>
      <c r="I27" s="66"/>
    </row>
    <row r="28" spans="1:9">
      <c r="C28" s="66"/>
      <c r="D28" s="66"/>
      <c r="E28" s="66"/>
      <c r="F28" s="66"/>
      <c r="G28" s="66"/>
      <c r="H28" s="66"/>
      <c r="I28" s="66"/>
    </row>
    <row r="29" spans="1:9">
      <c r="C29" s="66"/>
      <c r="D29" s="66"/>
      <c r="E29" s="66"/>
      <c r="F29" s="66"/>
      <c r="G29" s="66"/>
      <c r="H29" s="66"/>
      <c r="I29" s="66"/>
    </row>
    <row r="30" spans="1:9">
      <c r="C30" s="66"/>
      <c r="D30" s="66"/>
      <c r="E30" s="66"/>
      <c r="F30" s="66"/>
      <c r="G30" s="66"/>
      <c r="H30" s="66"/>
      <c r="I30" s="66"/>
    </row>
    <row r="31" spans="1:9">
      <c r="C31" s="66"/>
      <c r="D31" s="66"/>
      <c r="E31" s="66"/>
      <c r="F31" s="66"/>
      <c r="G31" s="66"/>
      <c r="H31" s="66"/>
      <c r="I31" s="66"/>
    </row>
    <row r="32" spans="1:9">
      <c r="C32" s="66"/>
      <c r="D32" s="66"/>
      <c r="E32" s="66"/>
      <c r="F32" s="66"/>
      <c r="G32" s="66"/>
      <c r="H32" s="66"/>
      <c r="I32" s="66"/>
    </row>
    <row r="33" spans="3:9">
      <c r="C33" s="66"/>
      <c r="D33" s="66"/>
      <c r="E33" s="66"/>
      <c r="F33" s="66"/>
      <c r="G33" s="66"/>
      <c r="H33" s="66"/>
      <c r="I33" s="66"/>
    </row>
    <row r="34" spans="3:9">
      <c r="C34" s="66"/>
      <c r="D34" s="66"/>
      <c r="E34" s="66"/>
      <c r="F34" s="66"/>
      <c r="G34" s="66"/>
      <c r="H34" s="69"/>
      <c r="I34" s="66"/>
    </row>
    <row r="35" spans="3:9">
      <c r="C35" s="66"/>
      <c r="D35" s="66"/>
      <c r="E35" s="66"/>
      <c r="F35" s="66"/>
      <c r="G35" s="66"/>
      <c r="H35" s="66"/>
      <c r="I35" s="66"/>
    </row>
    <row r="36" spans="3:9">
      <c r="C36" s="66"/>
      <c r="D36" s="66"/>
      <c r="E36" s="66"/>
      <c r="F36" s="66"/>
      <c r="G36" s="66"/>
      <c r="H36" s="66"/>
      <c r="I36" s="66"/>
    </row>
    <row r="37" spans="3:9">
      <c r="C37" s="66"/>
      <c r="D37" s="66"/>
      <c r="E37" s="66"/>
      <c r="F37" s="66"/>
      <c r="G37" s="66"/>
      <c r="H37" s="69"/>
      <c r="I37" s="66"/>
    </row>
    <row r="38" spans="3:9">
      <c r="C38" s="66"/>
      <c r="D38" s="66"/>
      <c r="E38" s="66"/>
      <c r="F38" s="66"/>
      <c r="G38" s="66"/>
      <c r="H38" s="69"/>
      <c r="I38" s="66"/>
    </row>
    <row r="39" spans="3:9">
      <c r="C39" s="66"/>
      <c r="D39" s="66"/>
      <c r="E39" s="66"/>
      <c r="F39" s="66"/>
      <c r="G39" s="66"/>
      <c r="H39" s="66"/>
      <c r="I39" s="66"/>
    </row>
    <row r="40" spans="3:9">
      <c r="C40" s="66"/>
      <c r="D40" s="66"/>
      <c r="E40" s="66"/>
      <c r="F40" s="66"/>
      <c r="G40" s="66"/>
      <c r="H40" s="69"/>
      <c r="I40" s="66"/>
    </row>
    <row r="41" spans="3:9">
      <c r="C41" s="66"/>
      <c r="D41" s="66"/>
      <c r="E41" s="66"/>
      <c r="F41" s="69"/>
      <c r="G41" s="66"/>
      <c r="H41" s="69"/>
      <c r="I41" s="69"/>
    </row>
    <row r="42" spans="3:9">
      <c r="C42" s="66"/>
      <c r="D42" s="66"/>
      <c r="E42" s="69"/>
      <c r="F42" s="69"/>
      <c r="G42" s="69"/>
      <c r="H42" s="69"/>
      <c r="I42" s="66"/>
    </row>
    <row r="43" spans="3:9">
      <c r="C43" s="66"/>
      <c r="D43" s="66"/>
      <c r="E43" s="66"/>
      <c r="F43" s="66"/>
      <c r="G43" s="66"/>
      <c r="H43" s="69"/>
      <c r="I43" s="6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workbookViewId="0">
      <selection sqref="A1:P1"/>
    </sheetView>
  </sheetViews>
  <sheetFormatPr defaultRowHeight="12.75"/>
  <cols>
    <col min="1" max="1" width="22.140625" style="89" customWidth="1"/>
    <col min="2" max="3" width="11.42578125" style="89" customWidth="1"/>
    <col min="4" max="4" width="8.28515625" style="89" customWidth="1"/>
    <col min="5" max="5" width="10" style="89" customWidth="1"/>
    <col min="6" max="6" width="9.28515625" style="89" customWidth="1"/>
    <col min="7" max="7" width="9" style="89" customWidth="1"/>
    <col min="8" max="8" width="10" style="89" customWidth="1"/>
    <col min="9" max="9" width="10.28515625" style="89" customWidth="1"/>
    <col min="10" max="10" width="8.28515625" style="89" customWidth="1"/>
    <col min="11" max="11" width="11.42578125" style="89" customWidth="1"/>
    <col min="12" max="12" width="10.28515625" style="89" customWidth="1"/>
    <col min="13" max="13" width="8.7109375" style="89" customWidth="1"/>
    <col min="14" max="19" width="9.140625" style="89"/>
    <col min="20" max="20" width="10.5703125" style="89" customWidth="1"/>
    <col min="21" max="21" width="12.85546875" style="89" customWidth="1"/>
    <col min="22" max="256" width="9.140625" style="89"/>
    <col min="257" max="257" width="22.140625" style="89" customWidth="1"/>
    <col min="258" max="259" width="11.42578125" style="89" customWidth="1"/>
    <col min="260" max="260" width="8.28515625" style="89" customWidth="1"/>
    <col min="261" max="261" width="10" style="89" customWidth="1"/>
    <col min="262" max="262" width="9.28515625" style="89" customWidth="1"/>
    <col min="263" max="263" width="9" style="89" customWidth="1"/>
    <col min="264" max="264" width="10" style="89" customWidth="1"/>
    <col min="265" max="265" width="10.28515625" style="89" customWidth="1"/>
    <col min="266" max="266" width="8.28515625" style="89" customWidth="1"/>
    <col min="267" max="268" width="11.42578125" style="89" customWidth="1"/>
    <col min="269" max="269" width="8" style="89" customWidth="1"/>
    <col min="270" max="512" width="9.140625" style="89"/>
    <col min="513" max="513" width="22.140625" style="89" customWidth="1"/>
    <col min="514" max="515" width="11.42578125" style="89" customWidth="1"/>
    <col min="516" max="516" width="8.28515625" style="89" customWidth="1"/>
    <col min="517" max="517" width="10" style="89" customWidth="1"/>
    <col min="518" max="518" width="9.28515625" style="89" customWidth="1"/>
    <col min="519" max="519" width="9" style="89" customWidth="1"/>
    <col min="520" max="520" width="10" style="89" customWidth="1"/>
    <col min="521" max="521" width="10.28515625" style="89" customWidth="1"/>
    <col min="522" max="522" width="8.28515625" style="89" customWidth="1"/>
    <col min="523" max="524" width="11.42578125" style="89" customWidth="1"/>
    <col min="525" max="525" width="8" style="89" customWidth="1"/>
    <col min="526" max="768" width="9.140625" style="89"/>
    <col min="769" max="769" width="22.140625" style="89" customWidth="1"/>
    <col min="770" max="771" width="11.42578125" style="89" customWidth="1"/>
    <col min="772" max="772" width="8.28515625" style="89" customWidth="1"/>
    <col min="773" max="773" width="10" style="89" customWidth="1"/>
    <col min="774" max="774" width="9.28515625" style="89" customWidth="1"/>
    <col min="775" max="775" width="9" style="89" customWidth="1"/>
    <col min="776" max="776" width="10" style="89" customWidth="1"/>
    <col min="777" max="777" width="10.28515625" style="89" customWidth="1"/>
    <col min="778" max="778" width="8.28515625" style="89" customWidth="1"/>
    <col min="779" max="780" width="11.42578125" style="89" customWidth="1"/>
    <col min="781" max="781" width="8" style="89" customWidth="1"/>
    <col min="782" max="1024" width="9.140625" style="89"/>
    <col min="1025" max="1025" width="22.140625" style="89" customWidth="1"/>
    <col min="1026" max="1027" width="11.42578125" style="89" customWidth="1"/>
    <col min="1028" max="1028" width="8.28515625" style="89" customWidth="1"/>
    <col min="1029" max="1029" width="10" style="89" customWidth="1"/>
    <col min="1030" max="1030" width="9.28515625" style="89" customWidth="1"/>
    <col min="1031" max="1031" width="9" style="89" customWidth="1"/>
    <col min="1032" max="1032" width="10" style="89" customWidth="1"/>
    <col min="1033" max="1033" width="10.28515625" style="89" customWidth="1"/>
    <col min="1034" max="1034" width="8.28515625" style="89" customWidth="1"/>
    <col min="1035" max="1036" width="11.42578125" style="89" customWidth="1"/>
    <col min="1037" max="1037" width="8" style="89" customWidth="1"/>
    <col min="1038" max="1280" width="9.140625" style="89"/>
    <col min="1281" max="1281" width="22.140625" style="89" customWidth="1"/>
    <col min="1282" max="1283" width="11.42578125" style="89" customWidth="1"/>
    <col min="1284" max="1284" width="8.28515625" style="89" customWidth="1"/>
    <col min="1285" max="1285" width="10" style="89" customWidth="1"/>
    <col min="1286" max="1286" width="9.28515625" style="89" customWidth="1"/>
    <col min="1287" max="1287" width="9" style="89" customWidth="1"/>
    <col min="1288" max="1288" width="10" style="89" customWidth="1"/>
    <col min="1289" max="1289" width="10.28515625" style="89" customWidth="1"/>
    <col min="1290" max="1290" width="8.28515625" style="89" customWidth="1"/>
    <col min="1291" max="1292" width="11.42578125" style="89" customWidth="1"/>
    <col min="1293" max="1293" width="8" style="89" customWidth="1"/>
    <col min="1294" max="1536" width="9.140625" style="89"/>
    <col min="1537" max="1537" width="22.140625" style="89" customWidth="1"/>
    <col min="1538" max="1539" width="11.42578125" style="89" customWidth="1"/>
    <col min="1540" max="1540" width="8.28515625" style="89" customWidth="1"/>
    <col min="1541" max="1541" width="10" style="89" customWidth="1"/>
    <col min="1542" max="1542" width="9.28515625" style="89" customWidth="1"/>
    <col min="1543" max="1543" width="9" style="89" customWidth="1"/>
    <col min="1544" max="1544" width="10" style="89" customWidth="1"/>
    <col min="1545" max="1545" width="10.28515625" style="89" customWidth="1"/>
    <col min="1546" max="1546" width="8.28515625" style="89" customWidth="1"/>
    <col min="1547" max="1548" width="11.42578125" style="89" customWidth="1"/>
    <col min="1549" max="1549" width="8" style="89" customWidth="1"/>
    <col min="1550" max="1792" width="9.140625" style="89"/>
    <col min="1793" max="1793" width="22.140625" style="89" customWidth="1"/>
    <col min="1794" max="1795" width="11.42578125" style="89" customWidth="1"/>
    <col min="1796" max="1796" width="8.28515625" style="89" customWidth="1"/>
    <col min="1797" max="1797" width="10" style="89" customWidth="1"/>
    <col min="1798" max="1798" width="9.28515625" style="89" customWidth="1"/>
    <col min="1799" max="1799" width="9" style="89" customWidth="1"/>
    <col min="1800" max="1800" width="10" style="89" customWidth="1"/>
    <col min="1801" max="1801" width="10.28515625" style="89" customWidth="1"/>
    <col min="1802" max="1802" width="8.28515625" style="89" customWidth="1"/>
    <col min="1803" max="1804" width="11.42578125" style="89" customWidth="1"/>
    <col min="1805" max="1805" width="8" style="89" customWidth="1"/>
    <col min="1806" max="2048" width="9.140625" style="89"/>
    <col min="2049" max="2049" width="22.140625" style="89" customWidth="1"/>
    <col min="2050" max="2051" width="11.42578125" style="89" customWidth="1"/>
    <col min="2052" max="2052" width="8.28515625" style="89" customWidth="1"/>
    <col min="2053" max="2053" width="10" style="89" customWidth="1"/>
    <col min="2054" max="2054" width="9.28515625" style="89" customWidth="1"/>
    <col min="2055" max="2055" width="9" style="89" customWidth="1"/>
    <col min="2056" max="2056" width="10" style="89" customWidth="1"/>
    <col min="2057" max="2057" width="10.28515625" style="89" customWidth="1"/>
    <col min="2058" max="2058" width="8.28515625" style="89" customWidth="1"/>
    <col min="2059" max="2060" width="11.42578125" style="89" customWidth="1"/>
    <col min="2061" max="2061" width="8" style="89" customWidth="1"/>
    <col min="2062" max="2304" width="9.140625" style="89"/>
    <col min="2305" max="2305" width="22.140625" style="89" customWidth="1"/>
    <col min="2306" max="2307" width="11.42578125" style="89" customWidth="1"/>
    <col min="2308" max="2308" width="8.28515625" style="89" customWidth="1"/>
    <col min="2309" max="2309" width="10" style="89" customWidth="1"/>
    <col min="2310" max="2310" width="9.28515625" style="89" customWidth="1"/>
    <col min="2311" max="2311" width="9" style="89" customWidth="1"/>
    <col min="2312" max="2312" width="10" style="89" customWidth="1"/>
    <col min="2313" max="2313" width="10.28515625" style="89" customWidth="1"/>
    <col min="2314" max="2314" width="8.28515625" style="89" customWidth="1"/>
    <col min="2315" max="2316" width="11.42578125" style="89" customWidth="1"/>
    <col min="2317" max="2317" width="8" style="89" customWidth="1"/>
    <col min="2318" max="2560" width="9.140625" style="89"/>
    <col min="2561" max="2561" width="22.140625" style="89" customWidth="1"/>
    <col min="2562" max="2563" width="11.42578125" style="89" customWidth="1"/>
    <col min="2564" max="2564" width="8.28515625" style="89" customWidth="1"/>
    <col min="2565" max="2565" width="10" style="89" customWidth="1"/>
    <col min="2566" max="2566" width="9.28515625" style="89" customWidth="1"/>
    <col min="2567" max="2567" width="9" style="89" customWidth="1"/>
    <col min="2568" max="2568" width="10" style="89" customWidth="1"/>
    <col min="2569" max="2569" width="10.28515625" style="89" customWidth="1"/>
    <col min="2570" max="2570" width="8.28515625" style="89" customWidth="1"/>
    <col min="2571" max="2572" width="11.42578125" style="89" customWidth="1"/>
    <col min="2573" max="2573" width="8" style="89" customWidth="1"/>
    <col min="2574" max="2816" width="9.140625" style="89"/>
    <col min="2817" max="2817" width="22.140625" style="89" customWidth="1"/>
    <col min="2818" max="2819" width="11.42578125" style="89" customWidth="1"/>
    <col min="2820" max="2820" width="8.28515625" style="89" customWidth="1"/>
    <col min="2821" max="2821" width="10" style="89" customWidth="1"/>
    <col min="2822" max="2822" width="9.28515625" style="89" customWidth="1"/>
    <col min="2823" max="2823" width="9" style="89" customWidth="1"/>
    <col min="2824" max="2824" width="10" style="89" customWidth="1"/>
    <col min="2825" max="2825" width="10.28515625" style="89" customWidth="1"/>
    <col min="2826" max="2826" width="8.28515625" style="89" customWidth="1"/>
    <col min="2827" max="2828" width="11.42578125" style="89" customWidth="1"/>
    <col min="2829" max="2829" width="8" style="89" customWidth="1"/>
    <col min="2830" max="3072" width="9.140625" style="89"/>
    <col min="3073" max="3073" width="22.140625" style="89" customWidth="1"/>
    <col min="3074" max="3075" width="11.42578125" style="89" customWidth="1"/>
    <col min="3076" max="3076" width="8.28515625" style="89" customWidth="1"/>
    <col min="3077" max="3077" width="10" style="89" customWidth="1"/>
    <col min="3078" max="3078" width="9.28515625" style="89" customWidth="1"/>
    <col min="3079" max="3079" width="9" style="89" customWidth="1"/>
    <col min="3080" max="3080" width="10" style="89" customWidth="1"/>
    <col min="3081" max="3081" width="10.28515625" style="89" customWidth="1"/>
    <col min="3082" max="3082" width="8.28515625" style="89" customWidth="1"/>
    <col min="3083" max="3084" width="11.42578125" style="89" customWidth="1"/>
    <col min="3085" max="3085" width="8" style="89" customWidth="1"/>
    <col min="3086" max="3328" width="9.140625" style="89"/>
    <col min="3329" max="3329" width="22.140625" style="89" customWidth="1"/>
    <col min="3330" max="3331" width="11.42578125" style="89" customWidth="1"/>
    <col min="3332" max="3332" width="8.28515625" style="89" customWidth="1"/>
    <col min="3333" max="3333" width="10" style="89" customWidth="1"/>
    <col min="3334" max="3334" width="9.28515625" style="89" customWidth="1"/>
    <col min="3335" max="3335" width="9" style="89" customWidth="1"/>
    <col min="3336" max="3336" width="10" style="89" customWidth="1"/>
    <col min="3337" max="3337" width="10.28515625" style="89" customWidth="1"/>
    <col min="3338" max="3338" width="8.28515625" style="89" customWidth="1"/>
    <col min="3339" max="3340" width="11.42578125" style="89" customWidth="1"/>
    <col min="3341" max="3341" width="8" style="89" customWidth="1"/>
    <col min="3342" max="3584" width="9.140625" style="89"/>
    <col min="3585" max="3585" width="22.140625" style="89" customWidth="1"/>
    <col min="3586" max="3587" width="11.42578125" style="89" customWidth="1"/>
    <col min="3588" max="3588" width="8.28515625" style="89" customWidth="1"/>
    <col min="3589" max="3589" width="10" style="89" customWidth="1"/>
    <col min="3590" max="3590" width="9.28515625" style="89" customWidth="1"/>
    <col min="3591" max="3591" width="9" style="89" customWidth="1"/>
    <col min="3592" max="3592" width="10" style="89" customWidth="1"/>
    <col min="3593" max="3593" width="10.28515625" style="89" customWidth="1"/>
    <col min="3594" max="3594" width="8.28515625" style="89" customWidth="1"/>
    <col min="3595" max="3596" width="11.42578125" style="89" customWidth="1"/>
    <col min="3597" max="3597" width="8" style="89" customWidth="1"/>
    <col min="3598" max="3840" width="9.140625" style="89"/>
    <col min="3841" max="3841" width="22.140625" style="89" customWidth="1"/>
    <col min="3842" max="3843" width="11.42578125" style="89" customWidth="1"/>
    <col min="3844" max="3844" width="8.28515625" style="89" customWidth="1"/>
    <col min="3845" max="3845" width="10" style="89" customWidth="1"/>
    <col min="3846" max="3846" width="9.28515625" style="89" customWidth="1"/>
    <col min="3847" max="3847" width="9" style="89" customWidth="1"/>
    <col min="3848" max="3848" width="10" style="89" customWidth="1"/>
    <col min="3849" max="3849" width="10.28515625" style="89" customWidth="1"/>
    <col min="3850" max="3850" width="8.28515625" style="89" customWidth="1"/>
    <col min="3851" max="3852" width="11.42578125" style="89" customWidth="1"/>
    <col min="3853" max="3853" width="8" style="89" customWidth="1"/>
    <col min="3854" max="4096" width="9.140625" style="89"/>
    <col min="4097" max="4097" width="22.140625" style="89" customWidth="1"/>
    <col min="4098" max="4099" width="11.42578125" style="89" customWidth="1"/>
    <col min="4100" max="4100" width="8.28515625" style="89" customWidth="1"/>
    <col min="4101" max="4101" width="10" style="89" customWidth="1"/>
    <col min="4102" max="4102" width="9.28515625" style="89" customWidth="1"/>
    <col min="4103" max="4103" width="9" style="89" customWidth="1"/>
    <col min="4104" max="4104" width="10" style="89" customWidth="1"/>
    <col min="4105" max="4105" width="10.28515625" style="89" customWidth="1"/>
    <col min="4106" max="4106" width="8.28515625" style="89" customWidth="1"/>
    <col min="4107" max="4108" width="11.42578125" style="89" customWidth="1"/>
    <col min="4109" max="4109" width="8" style="89" customWidth="1"/>
    <col min="4110" max="4352" width="9.140625" style="89"/>
    <col min="4353" max="4353" width="22.140625" style="89" customWidth="1"/>
    <col min="4354" max="4355" width="11.42578125" style="89" customWidth="1"/>
    <col min="4356" max="4356" width="8.28515625" style="89" customWidth="1"/>
    <col min="4357" max="4357" width="10" style="89" customWidth="1"/>
    <col min="4358" max="4358" width="9.28515625" style="89" customWidth="1"/>
    <col min="4359" max="4359" width="9" style="89" customWidth="1"/>
    <col min="4360" max="4360" width="10" style="89" customWidth="1"/>
    <col min="4361" max="4361" width="10.28515625" style="89" customWidth="1"/>
    <col min="4362" max="4362" width="8.28515625" style="89" customWidth="1"/>
    <col min="4363" max="4364" width="11.42578125" style="89" customWidth="1"/>
    <col min="4365" max="4365" width="8" style="89" customWidth="1"/>
    <col min="4366" max="4608" width="9.140625" style="89"/>
    <col min="4609" max="4609" width="22.140625" style="89" customWidth="1"/>
    <col min="4610" max="4611" width="11.42578125" style="89" customWidth="1"/>
    <col min="4612" max="4612" width="8.28515625" style="89" customWidth="1"/>
    <col min="4613" max="4613" width="10" style="89" customWidth="1"/>
    <col min="4614" max="4614" width="9.28515625" style="89" customWidth="1"/>
    <col min="4615" max="4615" width="9" style="89" customWidth="1"/>
    <col min="4616" max="4616" width="10" style="89" customWidth="1"/>
    <col min="4617" max="4617" width="10.28515625" style="89" customWidth="1"/>
    <col min="4618" max="4618" width="8.28515625" style="89" customWidth="1"/>
    <col min="4619" max="4620" width="11.42578125" style="89" customWidth="1"/>
    <col min="4621" max="4621" width="8" style="89" customWidth="1"/>
    <col min="4622" max="4864" width="9.140625" style="89"/>
    <col min="4865" max="4865" width="22.140625" style="89" customWidth="1"/>
    <col min="4866" max="4867" width="11.42578125" style="89" customWidth="1"/>
    <col min="4868" max="4868" width="8.28515625" style="89" customWidth="1"/>
    <col min="4869" max="4869" width="10" style="89" customWidth="1"/>
    <col min="4870" max="4870" width="9.28515625" style="89" customWidth="1"/>
    <col min="4871" max="4871" width="9" style="89" customWidth="1"/>
    <col min="4872" max="4872" width="10" style="89" customWidth="1"/>
    <col min="4873" max="4873" width="10.28515625" style="89" customWidth="1"/>
    <col min="4874" max="4874" width="8.28515625" style="89" customWidth="1"/>
    <col min="4875" max="4876" width="11.42578125" style="89" customWidth="1"/>
    <col min="4877" max="4877" width="8" style="89" customWidth="1"/>
    <col min="4878" max="5120" width="9.140625" style="89"/>
    <col min="5121" max="5121" width="22.140625" style="89" customWidth="1"/>
    <col min="5122" max="5123" width="11.42578125" style="89" customWidth="1"/>
    <col min="5124" max="5124" width="8.28515625" style="89" customWidth="1"/>
    <col min="5125" max="5125" width="10" style="89" customWidth="1"/>
    <col min="5126" max="5126" width="9.28515625" style="89" customWidth="1"/>
    <col min="5127" max="5127" width="9" style="89" customWidth="1"/>
    <col min="5128" max="5128" width="10" style="89" customWidth="1"/>
    <col min="5129" max="5129" width="10.28515625" style="89" customWidth="1"/>
    <col min="5130" max="5130" width="8.28515625" style="89" customWidth="1"/>
    <col min="5131" max="5132" width="11.42578125" style="89" customWidth="1"/>
    <col min="5133" max="5133" width="8" style="89" customWidth="1"/>
    <col min="5134" max="5376" width="9.140625" style="89"/>
    <col min="5377" max="5377" width="22.140625" style="89" customWidth="1"/>
    <col min="5378" max="5379" width="11.42578125" style="89" customWidth="1"/>
    <col min="5380" max="5380" width="8.28515625" style="89" customWidth="1"/>
    <col min="5381" max="5381" width="10" style="89" customWidth="1"/>
    <col min="5382" max="5382" width="9.28515625" style="89" customWidth="1"/>
    <col min="5383" max="5383" width="9" style="89" customWidth="1"/>
    <col min="5384" max="5384" width="10" style="89" customWidth="1"/>
    <col min="5385" max="5385" width="10.28515625" style="89" customWidth="1"/>
    <col min="5386" max="5386" width="8.28515625" style="89" customWidth="1"/>
    <col min="5387" max="5388" width="11.42578125" style="89" customWidth="1"/>
    <col min="5389" max="5389" width="8" style="89" customWidth="1"/>
    <col min="5390" max="5632" width="9.140625" style="89"/>
    <col min="5633" max="5633" width="22.140625" style="89" customWidth="1"/>
    <col min="5634" max="5635" width="11.42578125" style="89" customWidth="1"/>
    <col min="5636" max="5636" width="8.28515625" style="89" customWidth="1"/>
    <col min="5637" max="5637" width="10" style="89" customWidth="1"/>
    <col min="5638" max="5638" width="9.28515625" style="89" customWidth="1"/>
    <col min="5639" max="5639" width="9" style="89" customWidth="1"/>
    <col min="5640" max="5640" width="10" style="89" customWidth="1"/>
    <col min="5641" max="5641" width="10.28515625" style="89" customWidth="1"/>
    <col min="5642" max="5642" width="8.28515625" style="89" customWidth="1"/>
    <col min="5643" max="5644" width="11.42578125" style="89" customWidth="1"/>
    <col min="5645" max="5645" width="8" style="89" customWidth="1"/>
    <col min="5646" max="5888" width="9.140625" style="89"/>
    <col min="5889" max="5889" width="22.140625" style="89" customWidth="1"/>
    <col min="5890" max="5891" width="11.42578125" style="89" customWidth="1"/>
    <col min="5892" max="5892" width="8.28515625" style="89" customWidth="1"/>
    <col min="5893" max="5893" width="10" style="89" customWidth="1"/>
    <col min="5894" max="5894" width="9.28515625" style="89" customWidth="1"/>
    <col min="5895" max="5895" width="9" style="89" customWidth="1"/>
    <col min="5896" max="5896" width="10" style="89" customWidth="1"/>
    <col min="5897" max="5897" width="10.28515625" style="89" customWidth="1"/>
    <col min="5898" max="5898" width="8.28515625" style="89" customWidth="1"/>
    <col min="5899" max="5900" width="11.42578125" style="89" customWidth="1"/>
    <col min="5901" max="5901" width="8" style="89" customWidth="1"/>
    <col min="5902" max="6144" width="9.140625" style="89"/>
    <col min="6145" max="6145" width="22.140625" style="89" customWidth="1"/>
    <col min="6146" max="6147" width="11.42578125" style="89" customWidth="1"/>
    <col min="6148" max="6148" width="8.28515625" style="89" customWidth="1"/>
    <col min="6149" max="6149" width="10" style="89" customWidth="1"/>
    <col min="6150" max="6150" width="9.28515625" style="89" customWidth="1"/>
    <col min="6151" max="6151" width="9" style="89" customWidth="1"/>
    <col min="6152" max="6152" width="10" style="89" customWidth="1"/>
    <col min="6153" max="6153" width="10.28515625" style="89" customWidth="1"/>
    <col min="6154" max="6154" width="8.28515625" style="89" customWidth="1"/>
    <col min="6155" max="6156" width="11.42578125" style="89" customWidth="1"/>
    <col min="6157" max="6157" width="8" style="89" customWidth="1"/>
    <col min="6158" max="6400" width="9.140625" style="89"/>
    <col min="6401" max="6401" width="22.140625" style="89" customWidth="1"/>
    <col min="6402" max="6403" width="11.42578125" style="89" customWidth="1"/>
    <col min="6404" max="6404" width="8.28515625" style="89" customWidth="1"/>
    <col min="6405" max="6405" width="10" style="89" customWidth="1"/>
    <col min="6406" max="6406" width="9.28515625" style="89" customWidth="1"/>
    <col min="6407" max="6407" width="9" style="89" customWidth="1"/>
    <col min="6408" max="6408" width="10" style="89" customWidth="1"/>
    <col min="6409" max="6409" width="10.28515625" style="89" customWidth="1"/>
    <col min="6410" max="6410" width="8.28515625" style="89" customWidth="1"/>
    <col min="6411" max="6412" width="11.42578125" style="89" customWidth="1"/>
    <col min="6413" max="6413" width="8" style="89" customWidth="1"/>
    <col min="6414" max="6656" width="9.140625" style="89"/>
    <col min="6657" max="6657" width="22.140625" style="89" customWidth="1"/>
    <col min="6658" max="6659" width="11.42578125" style="89" customWidth="1"/>
    <col min="6660" max="6660" width="8.28515625" style="89" customWidth="1"/>
    <col min="6661" max="6661" width="10" style="89" customWidth="1"/>
    <col min="6662" max="6662" width="9.28515625" style="89" customWidth="1"/>
    <col min="6663" max="6663" width="9" style="89" customWidth="1"/>
    <col min="6664" max="6664" width="10" style="89" customWidth="1"/>
    <col min="6665" max="6665" width="10.28515625" style="89" customWidth="1"/>
    <col min="6666" max="6666" width="8.28515625" style="89" customWidth="1"/>
    <col min="6667" max="6668" width="11.42578125" style="89" customWidth="1"/>
    <col min="6669" max="6669" width="8" style="89" customWidth="1"/>
    <col min="6670" max="6912" width="9.140625" style="89"/>
    <col min="6913" max="6913" width="22.140625" style="89" customWidth="1"/>
    <col min="6914" max="6915" width="11.42578125" style="89" customWidth="1"/>
    <col min="6916" max="6916" width="8.28515625" style="89" customWidth="1"/>
    <col min="6917" max="6917" width="10" style="89" customWidth="1"/>
    <col min="6918" max="6918" width="9.28515625" style="89" customWidth="1"/>
    <col min="6919" max="6919" width="9" style="89" customWidth="1"/>
    <col min="6920" max="6920" width="10" style="89" customWidth="1"/>
    <col min="6921" max="6921" width="10.28515625" style="89" customWidth="1"/>
    <col min="6922" max="6922" width="8.28515625" style="89" customWidth="1"/>
    <col min="6923" max="6924" width="11.42578125" style="89" customWidth="1"/>
    <col min="6925" max="6925" width="8" style="89" customWidth="1"/>
    <col min="6926" max="7168" width="9.140625" style="89"/>
    <col min="7169" max="7169" width="22.140625" style="89" customWidth="1"/>
    <col min="7170" max="7171" width="11.42578125" style="89" customWidth="1"/>
    <col min="7172" max="7172" width="8.28515625" style="89" customWidth="1"/>
    <col min="7173" max="7173" width="10" style="89" customWidth="1"/>
    <col min="7174" max="7174" width="9.28515625" style="89" customWidth="1"/>
    <col min="7175" max="7175" width="9" style="89" customWidth="1"/>
    <col min="7176" max="7176" width="10" style="89" customWidth="1"/>
    <col min="7177" max="7177" width="10.28515625" style="89" customWidth="1"/>
    <col min="7178" max="7178" width="8.28515625" style="89" customWidth="1"/>
    <col min="7179" max="7180" width="11.42578125" style="89" customWidth="1"/>
    <col min="7181" max="7181" width="8" style="89" customWidth="1"/>
    <col min="7182" max="7424" width="9.140625" style="89"/>
    <col min="7425" max="7425" width="22.140625" style="89" customWidth="1"/>
    <col min="7426" max="7427" width="11.42578125" style="89" customWidth="1"/>
    <col min="7428" max="7428" width="8.28515625" style="89" customWidth="1"/>
    <col min="7429" max="7429" width="10" style="89" customWidth="1"/>
    <col min="7430" max="7430" width="9.28515625" style="89" customWidth="1"/>
    <col min="7431" max="7431" width="9" style="89" customWidth="1"/>
    <col min="7432" max="7432" width="10" style="89" customWidth="1"/>
    <col min="7433" max="7433" width="10.28515625" style="89" customWidth="1"/>
    <col min="7434" max="7434" width="8.28515625" style="89" customWidth="1"/>
    <col min="7435" max="7436" width="11.42578125" style="89" customWidth="1"/>
    <col min="7437" max="7437" width="8" style="89" customWidth="1"/>
    <col min="7438" max="7680" width="9.140625" style="89"/>
    <col min="7681" max="7681" width="22.140625" style="89" customWidth="1"/>
    <col min="7682" max="7683" width="11.42578125" style="89" customWidth="1"/>
    <col min="7684" max="7684" width="8.28515625" style="89" customWidth="1"/>
    <col min="7685" max="7685" width="10" style="89" customWidth="1"/>
    <col min="7686" max="7686" width="9.28515625" style="89" customWidth="1"/>
    <col min="7687" max="7687" width="9" style="89" customWidth="1"/>
    <col min="7688" max="7688" width="10" style="89" customWidth="1"/>
    <col min="7689" max="7689" width="10.28515625" style="89" customWidth="1"/>
    <col min="7690" max="7690" width="8.28515625" style="89" customWidth="1"/>
    <col min="7691" max="7692" width="11.42578125" style="89" customWidth="1"/>
    <col min="7693" max="7693" width="8" style="89" customWidth="1"/>
    <col min="7694" max="7936" width="9.140625" style="89"/>
    <col min="7937" max="7937" width="22.140625" style="89" customWidth="1"/>
    <col min="7938" max="7939" width="11.42578125" style="89" customWidth="1"/>
    <col min="7940" max="7940" width="8.28515625" style="89" customWidth="1"/>
    <col min="7941" max="7941" width="10" style="89" customWidth="1"/>
    <col min="7942" max="7942" width="9.28515625" style="89" customWidth="1"/>
    <col min="7943" max="7943" width="9" style="89" customWidth="1"/>
    <col min="7944" max="7944" width="10" style="89" customWidth="1"/>
    <col min="7945" max="7945" width="10.28515625" style="89" customWidth="1"/>
    <col min="7946" max="7946" width="8.28515625" style="89" customWidth="1"/>
    <col min="7947" max="7948" width="11.42578125" style="89" customWidth="1"/>
    <col min="7949" max="7949" width="8" style="89" customWidth="1"/>
    <col min="7950" max="8192" width="9.140625" style="89"/>
    <col min="8193" max="8193" width="22.140625" style="89" customWidth="1"/>
    <col min="8194" max="8195" width="11.42578125" style="89" customWidth="1"/>
    <col min="8196" max="8196" width="8.28515625" style="89" customWidth="1"/>
    <col min="8197" max="8197" width="10" style="89" customWidth="1"/>
    <col min="8198" max="8198" width="9.28515625" style="89" customWidth="1"/>
    <col min="8199" max="8199" width="9" style="89" customWidth="1"/>
    <col min="8200" max="8200" width="10" style="89" customWidth="1"/>
    <col min="8201" max="8201" width="10.28515625" style="89" customWidth="1"/>
    <col min="8202" max="8202" width="8.28515625" style="89" customWidth="1"/>
    <col min="8203" max="8204" width="11.42578125" style="89" customWidth="1"/>
    <col min="8205" max="8205" width="8" style="89" customWidth="1"/>
    <col min="8206" max="8448" width="9.140625" style="89"/>
    <col min="8449" max="8449" width="22.140625" style="89" customWidth="1"/>
    <col min="8450" max="8451" width="11.42578125" style="89" customWidth="1"/>
    <col min="8452" max="8452" width="8.28515625" style="89" customWidth="1"/>
    <col min="8453" max="8453" width="10" style="89" customWidth="1"/>
    <col min="8454" max="8454" width="9.28515625" style="89" customWidth="1"/>
    <col min="8455" max="8455" width="9" style="89" customWidth="1"/>
    <col min="8456" max="8456" width="10" style="89" customWidth="1"/>
    <col min="8457" max="8457" width="10.28515625" style="89" customWidth="1"/>
    <col min="8458" max="8458" width="8.28515625" style="89" customWidth="1"/>
    <col min="8459" max="8460" width="11.42578125" style="89" customWidth="1"/>
    <col min="8461" max="8461" width="8" style="89" customWidth="1"/>
    <col min="8462" max="8704" width="9.140625" style="89"/>
    <col min="8705" max="8705" width="22.140625" style="89" customWidth="1"/>
    <col min="8706" max="8707" width="11.42578125" style="89" customWidth="1"/>
    <col min="8708" max="8708" width="8.28515625" style="89" customWidth="1"/>
    <col min="8709" max="8709" width="10" style="89" customWidth="1"/>
    <col min="8710" max="8710" width="9.28515625" style="89" customWidth="1"/>
    <col min="8711" max="8711" width="9" style="89" customWidth="1"/>
    <col min="8712" max="8712" width="10" style="89" customWidth="1"/>
    <col min="8713" max="8713" width="10.28515625" style="89" customWidth="1"/>
    <col min="8714" max="8714" width="8.28515625" style="89" customWidth="1"/>
    <col min="8715" max="8716" width="11.42578125" style="89" customWidth="1"/>
    <col min="8717" max="8717" width="8" style="89" customWidth="1"/>
    <col min="8718" max="8960" width="9.140625" style="89"/>
    <col min="8961" max="8961" width="22.140625" style="89" customWidth="1"/>
    <col min="8962" max="8963" width="11.42578125" style="89" customWidth="1"/>
    <col min="8964" max="8964" width="8.28515625" style="89" customWidth="1"/>
    <col min="8965" max="8965" width="10" style="89" customWidth="1"/>
    <col min="8966" max="8966" width="9.28515625" style="89" customWidth="1"/>
    <col min="8967" max="8967" width="9" style="89" customWidth="1"/>
    <col min="8968" max="8968" width="10" style="89" customWidth="1"/>
    <col min="8969" max="8969" width="10.28515625" style="89" customWidth="1"/>
    <col min="8970" max="8970" width="8.28515625" style="89" customWidth="1"/>
    <col min="8971" max="8972" width="11.42578125" style="89" customWidth="1"/>
    <col min="8973" max="8973" width="8" style="89" customWidth="1"/>
    <col min="8974" max="9216" width="9.140625" style="89"/>
    <col min="9217" max="9217" width="22.140625" style="89" customWidth="1"/>
    <col min="9218" max="9219" width="11.42578125" style="89" customWidth="1"/>
    <col min="9220" max="9220" width="8.28515625" style="89" customWidth="1"/>
    <col min="9221" max="9221" width="10" style="89" customWidth="1"/>
    <col min="9222" max="9222" width="9.28515625" style="89" customWidth="1"/>
    <col min="9223" max="9223" width="9" style="89" customWidth="1"/>
    <col min="9224" max="9224" width="10" style="89" customWidth="1"/>
    <col min="9225" max="9225" width="10.28515625" style="89" customWidth="1"/>
    <col min="9226" max="9226" width="8.28515625" style="89" customWidth="1"/>
    <col min="9227" max="9228" width="11.42578125" style="89" customWidth="1"/>
    <col min="9229" max="9229" width="8" style="89" customWidth="1"/>
    <col min="9230" max="9472" width="9.140625" style="89"/>
    <col min="9473" max="9473" width="22.140625" style="89" customWidth="1"/>
    <col min="9474" max="9475" width="11.42578125" style="89" customWidth="1"/>
    <col min="9476" max="9476" width="8.28515625" style="89" customWidth="1"/>
    <col min="9477" max="9477" width="10" style="89" customWidth="1"/>
    <col min="9478" max="9478" width="9.28515625" style="89" customWidth="1"/>
    <col min="9479" max="9479" width="9" style="89" customWidth="1"/>
    <col min="9480" max="9480" width="10" style="89" customWidth="1"/>
    <col min="9481" max="9481" width="10.28515625" style="89" customWidth="1"/>
    <col min="9482" max="9482" width="8.28515625" style="89" customWidth="1"/>
    <col min="9483" max="9484" width="11.42578125" style="89" customWidth="1"/>
    <col min="9485" max="9485" width="8" style="89" customWidth="1"/>
    <col min="9486" max="9728" width="9.140625" style="89"/>
    <col min="9729" max="9729" width="22.140625" style="89" customWidth="1"/>
    <col min="9730" max="9731" width="11.42578125" style="89" customWidth="1"/>
    <col min="9732" max="9732" width="8.28515625" style="89" customWidth="1"/>
    <col min="9733" max="9733" width="10" style="89" customWidth="1"/>
    <col min="9734" max="9734" width="9.28515625" style="89" customWidth="1"/>
    <col min="9735" max="9735" width="9" style="89" customWidth="1"/>
    <col min="9736" max="9736" width="10" style="89" customWidth="1"/>
    <col min="9737" max="9737" width="10.28515625" style="89" customWidth="1"/>
    <col min="9738" max="9738" width="8.28515625" style="89" customWidth="1"/>
    <col min="9739" max="9740" width="11.42578125" style="89" customWidth="1"/>
    <col min="9741" max="9741" width="8" style="89" customWidth="1"/>
    <col min="9742" max="9984" width="9.140625" style="89"/>
    <col min="9985" max="9985" width="22.140625" style="89" customWidth="1"/>
    <col min="9986" max="9987" width="11.42578125" style="89" customWidth="1"/>
    <col min="9988" max="9988" width="8.28515625" style="89" customWidth="1"/>
    <col min="9989" max="9989" width="10" style="89" customWidth="1"/>
    <col min="9990" max="9990" width="9.28515625" style="89" customWidth="1"/>
    <col min="9991" max="9991" width="9" style="89" customWidth="1"/>
    <col min="9992" max="9992" width="10" style="89" customWidth="1"/>
    <col min="9993" max="9993" width="10.28515625" style="89" customWidth="1"/>
    <col min="9994" max="9994" width="8.28515625" style="89" customWidth="1"/>
    <col min="9995" max="9996" width="11.42578125" style="89" customWidth="1"/>
    <col min="9997" max="9997" width="8" style="89" customWidth="1"/>
    <col min="9998" max="10240" width="9.140625" style="89"/>
    <col min="10241" max="10241" width="22.140625" style="89" customWidth="1"/>
    <col min="10242" max="10243" width="11.42578125" style="89" customWidth="1"/>
    <col min="10244" max="10244" width="8.28515625" style="89" customWidth="1"/>
    <col min="10245" max="10245" width="10" style="89" customWidth="1"/>
    <col min="10246" max="10246" width="9.28515625" style="89" customWidth="1"/>
    <col min="10247" max="10247" width="9" style="89" customWidth="1"/>
    <col min="10248" max="10248" width="10" style="89" customWidth="1"/>
    <col min="10249" max="10249" width="10.28515625" style="89" customWidth="1"/>
    <col min="10250" max="10250" width="8.28515625" style="89" customWidth="1"/>
    <col min="10251" max="10252" width="11.42578125" style="89" customWidth="1"/>
    <col min="10253" max="10253" width="8" style="89" customWidth="1"/>
    <col min="10254" max="10496" width="9.140625" style="89"/>
    <col min="10497" max="10497" width="22.140625" style="89" customWidth="1"/>
    <col min="10498" max="10499" width="11.42578125" style="89" customWidth="1"/>
    <col min="10500" max="10500" width="8.28515625" style="89" customWidth="1"/>
    <col min="10501" max="10501" width="10" style="89" customWidth="1"/>
    <col min="10502" max="10502" width="9.28515625" style="89" customWidth="1"/>
    <col min="10503" max="10503" width="9" style="89" customWidth="1"/>
    <col min="10504" max="10504" width="10" style="89" customWidth="1"/>
    <col min="10505" max="10505" width="10.28515625" style="89" customWidth="1"/>
    <col min="10506" max="10506" width="8.28515625" style="89" customWidth="1"/>
    <col min="10507" max="10508" width="11.42578125" style="89" customWidth="1"/>
    <col min="10509" max="10509" width="8" style="89" customWidth="1"/>
    <col min="10510" max="10752" width="9.140625" style="89"/>
    <col min="10753" max="10753" width="22.140625" style="89" customWidth="1"/>
    <col min="10754" max="10755" width="11.42578125" style="89" customWidth="1"/>
    <col min="10756" max="10756" width="8.28515625" style="89" customWidth="1"/>
    <col min="10757" max="10757" width="10" style="89" customWidth="1"/>
    <col min="10758" max="10758" width="9.28515625" style="89" customWidth="1"/>
    <col min="10759" max="10759" width="9" style="89" customWidth="1"/>
    <col min="10760" max="10760" width="10" style="89" customWidth="1"/>
    <col min="10761" max="10761" width="10.28515625" style="89" customWidth="1"/>
    <col min="10762" max="10762" width="8.28515625" style="89" customWidth="1"/>
    <col min="10763" max="10764" width="11.42578125" style="89" customWidth="1"/>
    <col min="10765" max="10765" width="8" style="89" customWidth="1"/>
    <col min="10766" max="11008" width="9.140625" style="89"/>
    <col min="11009" max="11009" width="22.140625" style="89" customWidth="1"/>
    <col min="11010" max="11011" width="11.42578125" style="89" customWidth="1"/>
    <col min="11012" max="11012" width="8.28515625" style="89" customWidth="1"/>
    <col min="11013" max="11013" width="10" style="89" customWidth="1"/>
    <col min="11014" max="11014" width="9.28515625" style="89" customWidth="1"/>
    <col min="11015" max="11015" width="9" style="89" customWidth="1"/>
    <col min="11016" max="11016" width="10" style="89" customWidth="1"/>
    <col min="11017" max="11017" width="10.28515625" style="89" customWidth="1"/>
    <col min="11018" max="11018" width="8.28515625" style="89" customWidth="1"/>
    <col min="11019" max="11020" width="11.42578125" style="89" customWidth="1"/>
    <col min="11021" max="11021" width="8" style="89" customWidth="1"/>
    <col min="11022" max="11264" width="9.140625" style="89"/>
    <col min="11265" max="11265" width="22.140625" style="89" customWidth="1"/>
    <col min="11266" max="11267" width="11.42578125" style="89" customWidth="1"/>
    <col min="11268" max="11268" width="8.28515625" style="89" customWidth="1"/>
    <col min="11269" max="11269" width="10" style="89" customWidth="1"/>
    <col min="11270" max="11270" width="9.28515625" style="89" customWidth="1"/>
    <col min="11271" max="11271" width="9" style="89" customWidth="1"/>
    <col min="11272" max="11272" width="10" style="89" customWidth="1"/>
    <col min="11273" max="11273" width="10.28515625" style="89" customWidth="1"/>
    <col min="11274" max="11274" width="8.28515625" style="89" customWidth="1"/>
    <col min="11275" max="11276" width="11.42578125" style="89" customWidth="1"/>
    <col min="11277" max="11277" width="8" style="89" customWidth="1"/>
    <col min="11278" max="11520" width="9.140625" style="89"/>
    <col min="11521" max="11521" width="22.140625" style="89" customWidth="1"/>
    <col min="11522" max="11523" width="11.42578125" style="89" customWidth="1"/>
    <col min="11524" max="11524" width="8.28515625" style="89" customWidth="1"/>
    <col min="11525" max="11525" width="10" style="89" customWidth="1"/>
    <col min="11526" max="11526" width="9.28515625" style="89" customWidth="1"/>
    <col min="11527" max="11527" width="9" style="89" customWidth="1"/>
    <col min="11528" max="11528" width="10" style="89" customWidth="1"/>
    <col min="11529" max="11529" width="10.28515625" style="89" customWidth="1"/>
    <col min="11530" max="11530" width="8.28515625" style="89" customWidth="1"/>
    <col min="11531" max="11532" width="11.42578125" style="89" customWidth="1"/>
    <col min="11533" max="11533" width="8" style="89" customWidth="1"/>
    <col min="11534" max="11776" width="9.140625" style="89"/>
    <col min="11777" max="11777" width="22.140625" style="89" customWidth="1"/>
    <col min="11778" max="11779" width="11.42578125" style="89" customWidth="1"/>
    <col min="11780" max="11780" width="8.28515625" style="89" customWidth="1"/>
    <col min="11781" max="11781" width="10" style="89" customWidth="1"/>
    <col min="11782" max="11782" width="9.28515625" style="89" customWidth="1"/>
    <col min="11783" max="11783" width="9" style="89" customWidth="1"/>
    <col min="11784" max="11784" width="10" style="89" customWidth="1"/>
    <col min="11785" max="11785" width="10.28515625" style="89" customWidth="1"/>
    <col min="11786" max="11786" width="8.28515625" style="89" customWidth="1"/>
    <col min="11787" max="11788" width="11.42578125" style="89" customWidth="1"/>
    <col min="11789" max="11789" width="8" style="89" customWidth="1"/>
    <col min="11790" max="12032" width="9.140625" style="89"/>
    <col min="12033" max="12033" width="22.140625" style="89" customWidth="1"/>
    <col min="12034" max="12035" width="11.42578125" style="89" customWidth="1"/>
    <col min="12036" max="12036" width="8.28515625" style="89" customWidth="1"/>
    <col min="12037" max="12037" width="10" style="89" customWidth="1"/>
    <col min="12038" max="12038" width="9.28515625" style="89" customWidth="1"/>
    <col min="12039" max="12039" width="9" style="89" customWidth="1"/>
    <col min="12040" max="12040" width="10" style="89" customWidth="1"/>
    <col min="12041" max="12041" width="10.28515625" style="89" customWidth="1"/>
    <col min="12042" max="12042" width="8.28515625" style="89" customWidth="1"/>
    <col min="12043" max="12044" width="11.42578125" style="89" customWidth="1"/>
    <col min="12045" max="12045" width="8" style="89" customWidth="1"/>
    <col min="12046" max="12288" width="9.140625" style="89"/>
    <col min="12289" max="12289" width="22.140625" style="89" customWidth="1"/>
    <col min="12290" max="12291" width="11.42578125" style="89" customWidth="1"/>
    <col min="12292" max="12292" width="8.28515625" style="89" customWidth="1"/>
    <col min="12293" max="12293" width="10" style="89" customWidth="1"/>
    <col min="12294" max="12294" width="9.28515625" style="89" customWidth="1"/>
    <col min="12295" max="12295" width="9" style="89" customWidth="1"/>
    <col min="12296" max="12296" width="10" style="89" customWidth="1"/>
    <col min="12297" max="12297" width="10.28515625" style="89" customWidth="1"/>
    <col min="12298" max="12298" width="8.28515625" style="89" customWidth="1"/>
    <col min="12299" max="12300" width="11.42578125" style="89" customWidth="1"/>
    <col min="12301" max="12301" width="8" style="89" customWidth="1"/>
    <col min="12302" max="12544" width="9.140625" style="89"/>
    <col min="12545" max="12545" width="22.140625" style="89" customWidth="1"/>
    <col min="12546" max="12547" width="11.42578125" style="89" customWidth="1"/>
    <col min="12548" max="12548" width="8.28515625" style="89" customWidth="1"/>
    <col min="12549" max="12549" width="10" style="89" customWidth="1"/>
    <col min="12550" max="12550" width="9.28515625" style="89" customWidth="1"/>
    <col min="12551" max="12551" width="9" style="89" customWidth="1"/>
    <col min="12552" max="12552" width="10" style="89" customWidth="1"/>
    <col min="12553" max="12553" width="10.28515625" style="89" customWidth="1"/>
    <col min="12554" max="12554" width="8.28515625" style="89" customWidth="1"/>
    <col min="12555" max="12556" width="11.42578125" style="89" customWidth="1"/>
    <col min="12557" max="12557" width="8" style="89" customWidth="1"/>
    <col min="12558" max="12800" width="9.140625" style="89"/>
    <col min="12801" max="12801" width="22.140625" style="89" customWidth="1"/>
    <col min="12802" max="12803" width="11.42578125" style="89" customWidth="1"/>
    <col min="12804" max="12804" width="8.28515625" style="89" customWidth="1"/>
    <col min="12805" max="12805" width="10" style="89" customWidth="1"/>
    <col min="12806" max="12806" width="9.28515625" style="89" customWidth="1"/>
    <col min="12807" max="12807" width="9" style="89" customWidth="1"/>
    <col min="12808" max="12808" width="10" style="89" customWidth="1"/>
    <col min="12809" max="12809" width="10.28515625" style="89" customWidth="1"/>
    <col min="12810" max="12810" width="8.28515625" style="89" customWidth="1"/>
    <col min="12811" max="12812" width="11.42578125" style="89" customWidth="1"/>
    <col min="12813" max="12813" width="8" style="89" customWidth="1"/>
    <col min="12814" max="13056" width="9.140625" style="89"/>
    <col min="13057" max="13057" width="22.140625" style="89" customWidth="1"/>
    <col min="13058" max="13059" width="11.42578125" style="89" customWidth="1"/>
    <col min="13060" max="13060" width="8.28515625" style="89" customWidth="1"/>
    <col min="13061" max="13061" width="10" style="89" customWidth="1"/>
    <col min="13062" max="13062" width="9.28515625" style="89" customWidth="1"/>
    <col min="13063" max="13063" width="9" style="89" customWidth="1"/>
    <col min="13064" max="13064" width="10" style="89" customWidth="1"/>
    <col min="13065" max="13065" width="10.28515625" style="89" customWidth="1"/>
    <col min="13066" max="13066" width="8.28515625" style="89" customWidth="1"/>
    <col min="13067" max="13068" width="11.42578125" style="89" customWidth="1"/>
    <col min="13069" max="13069" width="8" style="89" customWidth="1"/>
    <col min="13070" max="13312" width="9.140625" style="89"/>
    <col min="13313" max="13313" width="22.140625" style="89" customWidth="1"/>
    <col min="13314" max="13315" width="11.42578125" style="89" customWidth="1"/>
    <col min="13316" max="13316" width="8.28515625" style="89" customWidth="1"/>
    <col min="13317" max="13317" width="10" style="89" customWidth="1"/>
    <col min="13318" max="13318" width="9.28515625" style="89" customWidth="1"/>
    <col min="13319" max="13319" width="9" style="89" customWidth="1"/>
    <col min="13320" max="13320" width="10" style="89" customWidth="1"/>
    <col min="13321" max="13321" width="10.28515625" style="89" customWidth="1"/>
    <col min="13322" max="13322" width="8.28515625" style="89" customWidth="1"/>
    <col min="13323" max="13324" width="11.42578125" style="89" customWidth="1"/>
    <col min="13325" max="13325" width="8" style="89" customWidth="1"/>
    <col min="13326" max="13568" width="9.140625" style="89"/>
    <col min="13569" max="13569" width="22.140625" style="89" customWidth="1"/>
    <col min="13570" max="13571" width="11.42578125" style="89" customWidth="1"/>
    <col min="13572" max="13572" width="8.28515625" style="89" customWidth="1"/>
    <col min="13573" max="13573" width="10" style="89" customWidth="1"/>
    <col min="13574" max="13574" width="9.28515625" style="89" customWidth="1"/>
    <col min="13575" max="13575" width="9" style="89" customWidth="1"/>
    <col min="13576" max="13576" width="10" style="89" customWidth="1"/>
    <col min="13577" max="13577" width="10.28515625" style="89" customWidth="1"/>
    <col min="13578" max="13578" width="8.28515625" style="89" customWidth="1"/>
    <col min="13579" max="13580" width="11.42578125" style="89" customWidth="1"/>
    <col min="13581" max="13581" width="8" style="89" customWidth="1"/>
    <col min="13582" max="13824" width="9.140625" style="89"/>
    <col min="13825" max="13825" width="22.140625" style="89" customWidth="1"/>
    <col min="13826" max="13827" width="11.42578125" style="89" customWidth="1"/>
    <col min="13828" max="13828" width="8.28515625" style="89" customWidth="1"/>
    <col min="13829" max="13829" width="10" style="89" customWidth="1"/>
    <col min="13830" max="13830" width="9.28515625" style="89" customWidth="1"/>
    <col min="13831" max="13831" width="9" style="89" customWidth="1"/>
    <col min="13832" max="13832" width="10" style="89" customWidth="1"/>
    <col min="13833" max="13833" width="10.28515625" style="89" customWidth="1"/>
    <col min="13834" max="13834" width="8.28515625" style="89" customWidth="1"/>
    <col min="13835" max="13836" width="11.42578125" style="89" customWidth="1"/>
    <col min="13837" max="13837" width="8" style="89" customWidth="1"/>
    <col min="13838" max="14080" width="9.140625" style="89"/>
    <col min="14081" max="14081" width="22.140625" style="89" customWidth="1"/>
    <col min="14082" max="14083" width="11.42578125" style="89" customWidth="1"/>
    <col min="14084" max="14084" width="8.28515625" style="89" customWidth="1"/>
    <col min="14085" max="14085" width="10" style="89" customWidth="1"/>
    <col min="14086" max="14086" width="9.28515625" style="89" customWidth="1"/>
    <col min="14087" max="14087" width="9" style="89" customWidth="1"/>
    <col min="14088" max="14088" width="10" style="89" customWidth="1"/>
    <col min="14089" max="14089" width="10.28515625" style="89" customWidth="1"/>
    <col min="14090" max="14090" width="8.28515625" style="89" customWidth="1"/>
    <col min="14091" max="14092" width="11.42578125" style="89" customWidth="1"/>
    <col min="14093" max="14093" width="8" style="89" customWidth="1"/>
    <col min="14094" max="14336" width="9.140625" style="89"/>
    <col min="14337" max="14337" width="22.140625" style="89" customWidth="1"/>
    <col min="14338" max="14339" width="11.42578125" style="89" customWidth="1"/>
    <col min="14340" max="14340" width="8.28515625" style="89" customWidth="1"/>
    <col min="14341" max="14341" width="10" style="89" customWidth="1"/>
    <col min="14342" max="14342" width="9.28515625" style="89" customWidth="1"/>
    <col min="14343" max="14343" width="9" style="89" customWidth="1"/>
    <col min="14344" max="14344" width="10" style="89" customWidth="1"/>
    <col min="14345" max="14345" width="10.28515625" style="89" customWidth="1"/>
    <col min="14346" max="14346" width="8.28515625" style="89" customWidth="1"/>
    <col min="14347" max="14348" width="11.42578125" style="89" customWidth="1"/>
    <col min="14349" max="14349" width="8" style="89" customWidth="1"/>
    <col min="14350" max="14592" width="9.140625" style="89"/>
    <col min="14593" max="14593" width="22.140625" style="89" customWidth="1"/>
    <col min="14594" max="14595" width="11.42578125" style="89" customWidth="1"/>
    <col min="14596" max="14596" width="8.28515625" style="89" customWidth="1"/>
    <col min="14597" max="14597" width="10" style="89" customWidth="1"/>
    <col min="14598" max="14598" width="9.28515625" style="89" customWidth="1"/>
    <col min="14599" max="14599" width="9" style="89" customWidth="1"/>
    <col min="14600" max="14600" width="10" style="89" customWidth="1"/>
    <col min="14601" max="14601" width="10.28515625" style="89" customWidth="1"/>
    <col min="14602" max="14602" width="8.28515625" style="89" customWidth="1"/>
    <col min="14603" max="14604" width="11.42578125" style="89" customWidth="1"/>
    <col min="14605" max="14605" width="8" style="89" customWidth="1"/>
    <col min="14606" max="14848" width="9.140625" style="89"/>
    <col min="14849" max="14849" width="22.140625" style="89" customWidth="1"/>
    <col min="14850" max="14851" width="11.42578125" style="89" customWidth="1"/>
    <col min="14852" max="14852" width="8.28515625" style="89" customWidth="1"/>
    <col min="14853" max="14853" width="10" style="89" customWidth="1"/>
    <col min="14854" max="14854" width="9.28515625" style="89" customWidth="1"/>
    <col min="14855" max="14855" width="9" style="89" customWidth="1"/>
    <col min="14856" max="14856" width="10" style="89" customWidth="1"/>
    <col min="14857" max="14857" width="10.28515625" style="89" customWidth="1"/>
    <col min="14858" max="14858" width="8.28515625" style="89" customWidth="1"/>
    <col min="14859" max="14860" width="11.42578125" style="89" customWidth="1"/>
    <col min="14861" max="14861" width="8" style="89" customWidth="1"/>
    <col min="14862" max="15104" width="9.140625" style="89"/>
    <col min="15105" max="15105" width="22.140625" style="89" customWidth="1"/>
    <col min="15106" max="15107" width="11.42578125" style="89" customWidth="1"/>
    <col min="15108" max="15108" width="8.28515625" style="89" customWidth="1"/>
    <col min="15109" max="15109" width="10" style="89" customWidth="1"/>
    <col min="15110" max="15110" width="9.28515625" style="89" customWidth="1"/>
    <col min="15111" max="15111" width="9" style="89" customWidth="1"/>
    <col min="15112" max="15112" width="10" style="89" customWidth="1"/>
    <col min="15113" max="15113" width="10.28515625" style="89" customWidth="1"/>
    <col min="15114" max="15114" width="8.28515625" style="89" customWidth="1"/>
    <col min="15115" max="15116" width="11.42578125" style="89" customWidth="1"/>
    <col min="15117" max="15117" width="8" style="89" customWidth="1"/>
    <col min="15118" max="15360" width="9.140625" style="89"/>
    <col min="15361" max="15361" width="22.140625" style="89" customWidth="1"/>
    <col min="15362" max="15363" width="11.42578125" style="89" customWidth="1"/>
    <col min="15364" max="15364" width="8.28515625" style="89" customWidth="1"/>
    <col min="15365" max="15365" width="10" style="89" customWidth="1"/>
    <col min="15366" max="15366" width="9.28515625" style="89" customWidth="1"/>
    <col min="15367" max="15367" width="9" style="89" customWidth="1"/>
    <col min="15368" max="15368" width="10" style="89" customWidth="1"/>
    <col min="15369" max="15369" width="10.28515625" style="89" customWidth="1"/>
    <col min="15370" max="15370" width="8.28515625" style="89" customWidth="1"/>
    <col min="15371" max="15372" width="11.42578125" style="89" customWidth="1"/>
    <col min="15373" max="15373" width="8" style="89" customWidth="1"/>
    <col min="15374" max="15616" width="9.140625" style="89"/>
    <col min="15617" max="15617" width="22.140625" style="89" customWidth="1"/>
    <col min="15618" max="15619" width="11.42578125" style="89" customWidth="1"/>
    <col min="15620" max="15620" width="8.28515625" style="89" customWidth="1"/>
    <col min="15621" max="15621" width="10" style="89" customWidth="1"/>
    <col min="15622" max="15622" width="9.28515625" style="89" customWidth="1"/>
    <col min="15623" max="15623" width="9" style="89" customWidth="1"/>
    <col min="15624" max="15624" width="10" style="89" customWidth="1"/>
    <col min="15625" max="15625" width="10.28515625" style="89" customWidth="1"/>
    <col min="15626" max="15626" width="8.28515625" style="89" customWidth="1"/>
    <col min="15627" max="15628" width="11.42578125" style="89" customWidth="1"/>
    <col min="15629" max="15629" width="8" style="89" customWidth="1"/>
    <col min="15630" max="15872" width="9.140625" style="89"/>
    <col min="15873" max="15873" width="22.140625" style="89" customWidth="1"/>
    <col min="15874" max="15875" width="11.42578125" style="89" customWidth="1"/>
    <col min="15876" max="15876" width="8.28515625" style="89" customWidth="1"/>
    <col min="15877" max="15877" width="10" style="89" customWidth="1"/>
    <col min="15878" max="15878" width="9.28515625" style="89" customWidth="1"/>
    <col min="15879" max="15879" width="9" style="89" customWidth="1"/>
    <col min="15880" max="15880" width="10" style="89" customWidth="1"/>
    <col min="15881" max="15881" width="10.28515625" style="89" customWidth="1"/>
    <col min="15882" max="15882" width="8.28515625" style="89" customWidth="1"/>
    <col min="15883" max="15884" width="11.42578125" style="89" customWidth="1"/>
    <col min="15885" max="15885" width="8" style="89" customWidth="1"/>
    <col min="15886" max="16128" width="9.140625" style="89"/>
    <col min="16129" max="16129" width="22.140625" style="89" customWidth="1"/>
    <col min="16130" max="16131" width="11.42578125" style="89" customWidth="1"/>
    <col min="16132" max="16132" width="8.28515625" style="89" customWidth="1"/>
    <col min="16133" max="16133" width="10" style="89" customWidth="1"/>
    <col min="16134" max="16134" width="9.28515625" style="89" customWidth="1"/>
    <col min="16135" max="16135" width="9" style="89" customWidth="1"/>
    <col min="16136" max="16136" width="10" style="89" customWidth="1"/>
    <col min="16137" max="16137" width="10.28515625" style="89" customWidth="1"/>
    <col min="16138" max="16138" width="8.28515625" style="89" customWidth="1"/>
    <col min="16139" max="16140" width="11.42578125" style="89" customWidth="1"/>
    <col min="16141" max="16141" width="8" style="89" customWidth="1"/>
    <col min="16142" max="16384" width="9.140625" style="89"/>
  </cols>
  <sheetData>
    <row r="1" spans="1:26" ht="30.6" customHeight="1">
      <c r="A1" s="435" t="s">
        <v>99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26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P2" s="91" t="s">
        <v>64</v>
      </c>
    </row>
    <row r="3" spans="1:26" ht="16.5" customHeight="1">
      <c r="A3" s="427"/>
      <c r="B3" s="416" t="s">
        <v>114</v>
      </c>
      <c r="C3" s="416"/>
      <c r="D3" s="416"/>
      <c r="E3" s="417" t="s">
        <v>60</v>
      </c>
      <c r="F3" s="418"/>
      <c r="G3" s="418"/>
      <c r="H3" s="418"/>
      <c r="I3" s="418"/>
      <c r="J3" s="418"/>
      <c r="K3" s="421" t="s">
        <v>125</v>
      </c>
      <c r="L3" s="422"/>
      <c r="M3" s="423"/>
      <c r="N3" s="416" t="s">
        <v>61</v>
      </c>
      <c r="O3" s="416"/>
      <c r="P3" s="417"/>
      <c r="Q3" s="92"/>
    </row>
    <row r="4" spans="1:26" ht="37.5" customHeight="1">
      <c r="A4" s="427"/>
      <c r="B4" s="416"/>
      <c r="C4" s="416"/>
      <c r="D4" s="416"/>
      <c r="E4" s="416" t="s">
        <v>59</v>
      </c>
      <c r="F4" s="416"/>
      <c r="G4" s="416"/>
      <c r="H4" s="416" t="s">
        <v>58</v>
      </c>
      <c r="I4" s="416"/>
      <c r="J4" s="416"/>
      <c r="K4" s="424"/>
      <c r="L4" s="425"/>
      <c r="M4" s="426"/>
      <c r="N4" s="416"/>
      <c r="O4" s="416"/>
      <c r="P4" s="417"/>
      <c r="Q4" s="92"/>
    </row>
    <row r="5" spans="1:26" ht="45" customHeight="1">
      <c r="A5" s="427"/>
      <c r="B5" s="341" t="s">
        <v>156</v>
      </c>
      <c r="C5" s="341" t="s">
        <v>113</v>
      </c>
      <c r="D5" s="341" t="s">
        <v>162</v>
      </c>
      <c r="E5" s="341" t="s">
        <v>156</v>
      </c>
      <c r="F5" s="341" t="s">
        <v>113</v>
      </c>
      <c r="G5" s="341" t="s">
        <v>162</v>
      </c>
      <c r="H5" s="341" t="s">
        <v>156</v>
      </c>
      <c r="I5" s="341" t="s">
        <v>113</v>
      </c>
      <c r="J5" s="341" t="s">
        <v>162</v>
      </c>
      <c r="K5" s="341" t="s">
        <v>156</v>
      </c>
      <c r="L5" s="341" t="s">
        <v>113</v>
      </c>
      <c r="M5" s="341" t="s">
        <v>162</v>
      </c>
      <c r="N5" s="341" t="s">
        <v>156</v>
      </c>
      <c r="O5" s="341" t="s">
        <v>113</v>
      </c>
      <c r="P5" s="342" t="s">
        <v>162</v>
      </c>
      <c r="Q5" s="92"/>
    </row>
    <row r="6" spans="1:26">
      <c r="A6" s="62" t="s">
        <v>65</v>
      </c>
      <c r="B6" s="176">
        <f>SUM(B7:B25)</f>
        <v>84553.3</v>
      </c>
      <c r="C6" s="176">
        <f>SUM(C7:C25)</f>
        <v>75213.8</v>
      </c>
      <c r="D6" s="176">
        <f>B6/C6*100</f>
        <v>112.41726917134886</v>
      </c>
      <c r="E6" s="176">
        <f>SUM(E7:E25)</f>
        <v>58091.900000000009</v>
      </c>
      <c r="F6" s="176">
        <f>SUM(F7:F25)</f>
        <v>49011.500000000007</v>
      </c>
      <c r="G6" s="176">
        <f>E6/F6%</f>
        <v>118.5270803790947</v>
      </c>
      <c r="H6" s="176">
        <f>SUM(H7:H25)</f>
        <v>26461.4</v>
      </c>
      <c r="I6" s="176">
        <f>SUM(I7:I25)</f>
        <v>26202.300000000003</v>
      </c>
      <c r="J6" s="176">
        <f>H6/I6%</f>
        <v>100.98884449075081</v>
      </c>
      <c r="K6" s="176">
        <f>SUM(K7:K25)</f>
        <v>88767.599999999991</v>
      </c>
      <c r="L6" s="176">
        <f>SUM(L7:L25)</f>
        <v>83934.399999999994</v>
      </c>
      <c r="M6" s="176">
        <f>K6/L6%</f>
        <v>105.75830648697078</v>
      </c>
      <c r="N6" s="176">
        <f>SUM(N7:N25)</f>
        <v>173320.9</v>
      </c>
      <c r="O6" s="176">
        <f>SUM(O7:O25)</f>
        <v>159148.20000000004</v>
      </c>
      <c r="P6" s="176">
        <f>N6/O6*100</f>
        <v>108.90534734291681</v>
      </c>
      <c r="Q6" s="212"/>
      <c r="R6" s="212"/>
      <c r="S6" s="212"/>
      <c r="T6" s="212"/>
      <c r="U6" s="212"/>
      <c r="V6" s="212"/>
      <c r="W6" s="212"/>
      <c r="X6" s="212"/>
      <c r="Y6" s="212"/>
      <c r="Z6" s="212"/>
    </row>
    <row r="7" spans="1:26">
      <c r="A7" s="77" t="s">
        <v>66</v>
      </c>
      <c r="B7" s="177">
        <f>E7+H7</f>
        <v>3774</v>
      </c>
      <c r="C7" s="177">
        <f>F7+I7</f>
        <v>3657.8</v>
      </c>
      <c r="D7" s="177">
        <f t="shared" ref="D7" si="0">B7/C7*100</f>
        <v>103.17677292361529</v>
      </c>
      <c r="E7" s="177">
        <v>618.1</v>
      </c>
      <c r="F7" s="177">
        <v>557.20000000000005</v>
      </c>
      <c r="G7" s="177">
        <f t="shared" ref="G7:G19" si="1">E7/F7%</f>
        <v>110.92964824120604</v>
      </c>
      <c r="H7" s="177">
        <v>3155.9</v>
      </c>
      <c r="I7" s="177">
        <v>3100.6</v>
      </c>
      <c r="J7" s="177">
        <f t="shared" ref="J7:J25" si="2">H7/I7%</f>
        <v>101.78352576920597</v>
      </c>
      <c r="K7" s="177">
        <v>5735.8</v>
      </c>
      <c r="L7" s="177">
        <v>5641.9</v>
      </c>
      <c r="M7" s="177">
        <f t="shared" ref="M7:M24" si="3">K7/L7%</f>
        <v>101.66433293748561</v>
      </c>
      <c r="N7" s="177">
        <f>B7+K7</f>
        <v>9509.7999999999993</v>
      </c>
      <c r="O7" s="177">
        <f>C7+L7</f>
        <v>9299.7000000000007</v>
      </c>
      <c r="P7" s="177">
        <f t="shared" ref="P7" si="4">N7/O7*100</f>
        <v>102.25921266277405</v>
      </c>
      <c r="Q7" s="212"/>
      <c r="R7" s="212"/>
      <c r="S7" s="212"/>
      <c r="T7" s="212"/>
      <c r="U7" s="212"/>
      <c r="V7" s="212"/>
      <c r="W7" s="212"/>
      <c r="X7" s="212"/>
      <c r="Y7" s="212"/>
      <c r="Z7" s="212"/>
    </row>
    <row r="8" spans="1:26">
      <c r="A8" s="68" t="s">
        <v>67</v>
      </c>
      <c r="B8" s="177">
        <f t="shared" ref="B8:B25" si="5">E8+H8</f>
        <v>6702.6</v>
      </c>
      <c r="C8" s="177">
        <f t="shared" ref="C8:C25" si="6">F8+I8</f>
        <v>6175.7</v>
      </c>
      <c r="D8" s="177">
        <f t="shared" ref="D8:D25" si="7">B8/C8*100</f>
        <v>108.53182635166864</v>
      </c>
      <c r="E8" s="177">
        <v>6189.3</v>
      </c>
      <c r="F8" s="177">
        <v>5635.2</v>
      </c>
      <c r="G8" s="177">
        <f t="shared" si="1"/>
        <v>109.83283645655878</v>
      </c>
      <c r="H8" s="177">
        <v>513.29999999999995</v>
      </c>
      <c r="I8" s="177">
        <v>540.5</v>
      </c>
      <c r="J8" s="177">
        <f t="shared" si="2"/>
        <v>94.967622571692871</v>
      </c>
      <c r="K8" s="177">
        <v>4675.5</v>
      </c>
      <c r="L8" s="177">
        <v>4654</v>
      </c>
      <c r="M8" s="177">
        <f t="shared" si="3"/>
        <v>100.46196819939837</v>
      </c>
      <c r="N8" s="177">
        <f t="shared" ref="N8:N25" si="8">B8+K8</f>
        <v>11378.1</v>
      </c>
      <c r="O8" s="177">
        <f t="shared" ref="O8:O25" si="9">C8+L8</f>
        <v>10829.7</v>
      </c>
      <c r="P8" s="177">
        <f t="shared" ref="P8:P25" si="10">N8/O8*100</f>
        <v>105.06385218427103</v>
      </c>
      <c r="Q8" s="212"/>
      <c r="R8" s="212"/>
      <c r="S8" s="212"/>
      <c r="T8" s="212"/>
      <c r="U8" s="212"/>
      <c r="V8" s="212"/>
      <c r="W8" s="212"/>
      <c r="X8" s="212"/>
      <c r="Y8" s="212"/>
      <c r="Z8" s="212"/>
    </row>
    <row r="9" spans="1:26">
      <c r="A9" s="68" t="s">
        <v>68</v>
      </c>
      <c r="B9" s="177">
        <f t="shared" si="5"/>
        <v>1698.8</v>
      </c>
      <c r="C9" s="177">
        <f t="shared" si="6"/>
        <v>1647.2</v>
      </c>
      <c r="D9" s="177">
        <f t="shared" si="7"/>
        <v>103.13258863525982</v>
      </c>
      <c r="E9" s="177">
        <v>1253.5</v>
      </c>
      <c r="F9" s="177">
        <v>1244.4000000000001</v>
      </c>
      <c r="G9" s="177">
        <f t="shared" si="1"/>
        <v>100.73127611700417</v>
      </c>
      <c r="H9" s="177">
        <v>445.3</v>
      </c>
      <c r="I9" s="177">
        <v>402.8</v>
      </c>
      <c r="J9" s="177">
        <f t="shared" si="2"/>
        <v>110.55114200595828</v>
      </c>
      <c r="K9" s="177">
        <v>1946.3</v>
      </c>
      <c r="L9" s="177">
        <v>1884.7</v>
      </c>
      <c r="M9" s="177">
        <f t="shared" si="3"/>
        <v>103.2684246829734</v>
      </c>
      <c r="N9" s="177">
        <f t="shared" si="8"/>
        <v>3645.1</v>
      </c>
      <c r="O9" s="177">
        <f t="shared" si="9"/>
        <v>3531.9</v>
      </c>
      <c r="P9" s="177">
        <f t="shared" si="10"/>
        <v>103.20507375633512</v>
      </c>
      <c r="Q9" s="212"/>
      <c r="R9" s="212"/>
      <c r="S9" s="212"/>
      <c r="T9" s="212"/>
      <c r="U9" s="212"/>
      <c r="V9" s="212"/>
      <c r="W9" s="212"/>
      <c r="X9" s="212"/>
      <c r="Y9" s="212"/>
      <c r="Z9" s="212"/>
    </row>
    <row r="10" spans="1:26">
      <c r="A10" s="68" t="s">
        <v>69</v>
      </c>
      <c r="B10" s="177">
        <f t="shared" si="5"/>
        <v>8402.7999999999993</v>
      </c>
      <c r="C10" s="177">
        <f t="shared" si="6"/>
        <v>7747.5</v>
      </c>
      <c r="D10" s="177">
        <f t="shared" si="7"/>
        <v>108.45821232655695</v>
      </c>
      <c r="E10" s="177">
        <v>3993.4</v>
      </c>
      <c r="F10" s="177">
        <v>3384.2</v>
      </c>
      <c r="G10" s="177">
        <f t="shared" si="1"/>
        <v>118.00130015956505</v>
      </c>
      <c r="H10" s="177">
        <v>4409.3999999999996</v>
      </c>
      <c r="I10" s="177">
        <v>4363.3</v>
      </c>
      <c r="J10" s="177">
        <f t="shared" si="2"/>
        <v>101.05653977494097</v>
      </c>
      <c r="K10" s="177">
        <v>10166.1</v>
      </c>
      <c r="L10" s="177">
        <v>10708.1</v>
      </c>
      <c r="M10" s="177">
        <f t="shared" si="3"/>
        <v>94.938411109347129</v>
      </c>
      <c r="N10" s="177">
        <f t="shared" si="8"/>
        <v>18568.900000000001</v>
      </c>
      <c r="O10" s="177">
        <f t="shared" si="9"/>
        <v>18455.599999999999</v>
      </c>
      <c r="P10" s="177">
        <f t="shared" si="10"/>
        <v>100.61390580636773</v>
      </c>
      <c r="Q10" s="212"/>
      <c r="R10" s="212"/>
      <c r="S10" s="212"/>
      <c r="T10" s="212"/>
      <c r="U10" s="212"/>
      <c r="V10" s="212"/>
      <c r="W10" s="212"/>
      <c r="X10" s="212"/>
      <c r="Y10" s="212"/>
      <c r="Z10" s="212"/>
    </row>
    <row r="11" spans="1:26">
      <c r="A11" s="68" t="s">
        <v>70</v>
      </c>
      <c r="B11" s="177">
        <f t="shared" si="5"/>
        <v>327.9</v>
      </c>
      <c r="C11" s="177">
        <f t="shared" si="6"/>
        <v>374.6</v>
      </c>
      <c r="D11" s="177">
        <f t="shared" si="7"/>
        <v>87.533368926855303</v>
      </c>
      <c r="E11" s="177">
        <v>193.7</v>
      </c>
      <c r="F11" s="177">
        <v>260.8</v>
      </c>
      <c r="G11" s="177">
        <f t="shared" si="1"/>
        <v>74.271472392638032</v>
      </c>
      <c r="H11" s="177">
        <v>134.19999999999999</v>
      </c>
      <c r="I11" s="177">
        <v>113.8</v>
      </c>
      <c r="J11" s="177">
        <f t="shared" si="2"/>
        <v>117.9261862917399</v>
      </c>
      <c r="K11" s="177">
        <v>774.7</v>
      </c>
      <c r="L11" s="177">
        <v>730.9</v>
      </c>
      <c r="M11" s="177">
        <f t="shared" si="3"/>
        <v>105.99261184840609</v>
      </c>
      <c r="N11" s="177">
        <f t="shared" si="8"/>
        <v>1102.5999999999999</v>
      </c>
      <c r="O11" s="177">
        <f t="shared" si="9"/>
        <v>1105.5</v>
      </c>
      <c r="P11" s="177">
        <f t="shared" si="10"/>
        <v>99.737675260063313</v>
      </c>
      <c r="Q11" s="212"/>
      <c r="R11" s="212"/>
      <c r="S11" s="212"/>
      <c r="T11" s="212"/>
      <c r="U11" s="212"/>
      <c r="V11" s="212"/>
      <c r="W11" s="212"/>
      <c r="X11" s="212"/>
      <c r="Y11" s="212"/>
      <c r="Z11" s="212"/>
    </row>
    <row r="12" spans="1:26">
      <c r="A12" s="68" t="s">
        <v>71</v>
      </c>
      <c r="B12" s="177">
        <f t="shared" si="5"/>
        <v>1053.4000000000001</v>
      </c>
      <c r="C12" s="177">
        <f t="shared" si="6"/>
        <v>1111.7</v>
      </c>
      <c r="D12" s="177">
        <f t="shared" si="7"/>
        <v>94.75577943689845</v>
      </c>
      <c r="E12" s="177">
        <v>288.8</v>
      </c>
      <c r="F12" s="177">
        <v>350</v>
      </c>
      <c r="G12" s="177">
        <f t="shared" si="1"/>
        <v>82.51428571428572</v>
      </c>
      <c r="H12" s="177">
        <v>764.6</v>
      </c>
      <c r="I12" s="177">
        <v>761.7</v>
      </c>
      <c r="J12" s="177">
        <f t="shared" si="2"/>
        <v>100.38072732046737</v>
      </c>
      <c r="K12" s="177">
        <v>2157.8000000000002</v>
      </c>
      <c r="L12" s="177">
        <v>2107.5</v>
      </c>
      <c r="M12" s="177">
        <f t="shared" si="3"/>
        <v>102.3867141162515</v>
      </c>
      <c r="N12" s="177">
        <f t="shared" si="8"/>
        <v>3211.2000000000003</v>
      </c>
      <c r="O12" s="177">
        <f t="shared" si="9"/>
        <v>3219.2</v>
      </c>
      <c r="P12" s="177">
        <f t="shared" si="10"/>
        <v>99.751491053677938</v>
      </c>
      <c r="Q12" s="212"/>
      <c r="R12" s="212"/>
      <c r="S12" s="212"/>
      <c r="T12" s="212"/>
      <c r="U12" s="212"/>
      <c r="V12" s="212"/>
      <c r="W12" s="212"/>
      <c r="X12" s="212"/>
      <c r="Y12" s="212"/>
      <c r="Z12" s="212"/>
    </row>
    <row r="13" spans="1:26">
      <c r="A13" s="68" t="s">
        <v>72</v>
      </c>
      <c r="B13" s="177">
        <f t="shared" si="5"/>
        <v>2416.9</v>
      </c>
      <c r="C13" s="177">
        <f t="shared" si="6"/>
        <v>2430.8000000000002</v>
      </c>
      <c r="D13" s="177">
        <f t="shared" si="7"/>
        <v>99.428171795293736</v>
      </c>
      <c r="E13" s="177">
        <v>248.8</v>
      </c>
      <c r="F13" s="177">
        <v>292.5</v>
      </c>
      <c r="G13" s="177">
        <f t="shared" si="1"/>
        <v>85.05982905982907</v>
      </c>
      <c r="H13" s="177">
        <v>2168.1</v>
      </c>
      <c r="I13" s="177">
        <v>2138.3000000000002</v>
      </c>
      <c r="J13" s="177">
        <f t="shared" si="2"/>
        <v>101.39363045409904</v>
      </c>
      <c r="K13" s="177">
        <v>9453.6</v>
      </c>
      <c r="L13" s="177">
        <v>9296.5</v>
      </c>
      <c r="M13" s="177">
        <f t="shared" si="3"/>
        <v>101.68988328940999</v>
      </c>
      <c r="N13" s="177">
        <f t="shared" si="8"/>
        <v>11870.5</v>
      </c>
      <c r="O13" s="177">
        <f t="shared" si="9"/>
        <v>11727.3</v>
      </c>
      <c r="P13" s="177">
        <f t="shared" si="10"/>
        <v>101.22108243159124</v>
      </c>
      <c r="Q13" s="212"/>
      <c r="R13" s="212"/>
      <c r="S13" s="212"/>
      <c r="T13" s="212"/>
      <c r="U13" s="212"/>
      <c r="V13" s="212"/>
      <c r="W13" s="212"/>
      <c r="X13" s="212"/>
      <c r="Y13" s="212"/>
      <c r="Z13" s="212"/>
    </row>
    <row r="14" spans="1:26">
      <c r="A14" s="68" t="s">
        <v>73</v>
      </c>
      <c r="B14" s="177">
        <f t="shared" si="5"/>
        <v>3695.1000000000004</v>
      </c>
      <c r="C14" s="177">
        <f t="shared" si="6"/>
        <v>3375.7</v>
      </c>
      <c r="D14" s="177">
        <f t="shared" si="7"/>
        <v>109.46174126847768</v>
      </c>
      <c r="E14" s="177">
        <v>1754.2</v>
      </c>
      <c r="F14" s="177">
        <v>1477.9</v>
      </c>
      <c r="G14" s="177">
        <f t="shared" si="1"/>
        <v>118.69544624128831</v>
      </c>
      <c r="H14" s="177">
        <v>1940.9</v>
      </c>
      <c r="I14" s="177">
        <v>1897.8</v>
      </c>
      <c r="J14" s="177">
        <f t="shared" si="2"/>
        <v>102.27105069027296</v>
      </c>
      <c r="K14" s="177">
        <v>7252.1</v>
      </c>
      <c r="L14" s="177">
        <v>7182</v>
      </c>
      <c r="M14" s="177">
        <f t="shared" si="3"/>
        <v>100.97605123920916</v>
      </c>
      <c r="N14" s="177">
        <f t="shared" si="8"/>
        <v>10947.2</v>
      </c>
      <c r="O14" s="177">
        <f t="shared" si="9"/>
        <v>10557.7</v>
      </c>
      <c r="P14" s="177">
        <f t="shared" si="10"/>
        <v>103.68925049963534</v>
      </c>
      <c r="Q14" s="212"/>
      <c r="R14" s="212"/>
      <c r="S14" s="212"/>
      <c r="T14" s="212"/>
      <c r="U14" s="212"/>
      <c r="V14" s="212"/>
      <c r="W14" s="212"/>
      <c r="X14" s="212"/>
      <c r="Y14" s="212"/>
      <c r="Z14" s="212"/>
    </row>
    <row r="15" spans="1:26">
      <c r="A15" s="68" t="s">
        <v>74</v>
      </c>
      <c r="B15" s="177">
        <f t="shared" si="5"/>
        <v>2121.6999999999998</v>
      </c>
      <c r="C15" s="177">
        <f t="shared" si="6"/>
        <v>2210.1</v>
      </c>
      <c r="D15" s="177">
        <f t="shared" si="7"/>
        <v>96.000180987285646</v>
      </c>
      <c r="E15" s="177">
        <v>161</v>
      </c>
      <c r="F15" s="177">
        <v>269</v>
      </c>
      <c r="G15" s="177">
        <f t="shared" si="1"/>
        <v>59.85130111524164</v>
      </c>
      <c r="H15" s="177">
        <v>1960.7</v>
      </c>
      <c r="I15" s="177">
        <v>1941.1</v>
      </c>
      <c r="J15" s="177">
        <f t="shared" si="2"/>
        <v>101.00973674720521</v>
      </c>
      <c r="K15" s="177">
        <v>2291.9</v>
      </c>
      <c r="L15" s="177">
        <v>2221.9</v>
      </c>
      <c r="M15" s="177">
        <f t="shared" si="3"/>
        <v>103.15045681623835</v>
      </c>
      <c r="N15" s="177">
        <f t="shared" si="8"/>
        <v>4413.6000000000004</v>
      </c>
      <c r="O15" s="177">
        <f t="shared" si="9"/>
        <v>4432</v>
      </c>
      <c r="P15" s="177">
        <f t="shared" si="10"/>
        <v>99.584837545126362</v>
      </c>
      <c r="Q15" s="212"/>
      <c r="R15" s="212"/>
      <c r="S15" s="212"/>
      <c r="T15" s="212"/>
      <c r="U15" s="212"/>
      <c r="V15" s="212"/>
      <c r="W15" s="212"/>
      <c r="X15" s="212"/>
      <c r="Y15" s="212"/>
      <c r="Z15" s="212"/>
    </row>
    <row r="16" spans="1:26" ht="14.25" customHeight="1">
      <c r="A16" s="68" t="s">
        <v>75</v>
      </c>
      <c r="B16" s="177">
        <f t="shared" si="5"/>
        <v>6539.2</v>
      </c>
      <c r="C16" s="177">
        <f t="shared" si="6"/>
        <v>5991.3</v>
      </c>
      <c r="D16" s="177">
        <f t="shared" si="7"/>
        <v>109.14492681054196</v>
      </c>
      <c r="E16" s="177">
        <v>6118.3</v>
      </c>
      <c r="F16" s="177">
        <v>5546.3</v>
      </c>
      <c r="G16" s="177">
        <f t="shared" si="1"/>
        <v>110.31318176081352</v>
      </c>
      <c r="H16" s="177">
        <v>420.9</v>
      </c>
      <c r="I16" s="177">
        <v>445</v>
      </c>
      <c r="J16" s="177">
        <f t="shared" si="2"/>
        <v>94.584269662921344</v>
      </c>
      <c r="K16" s="177">
        <v>5757.5</v>
      </c>
      <c r="L16" s="177">
        <v>5074.1000000000004</v>
      </c>
      <c r="M16" s="177">
        <f t="shared" si="3"/>
        <v>113.46839833665082</v>
      </c>
      <c r="N16" s="177">
        <f t="shared" si="8"/>
        <v>12296.7</v>
      </c>
      <c r="O16" s="177">
        <f t="shared" si="9"/>
        <v>11065.400000000001</v>
      </c>
      <c r="P16" s="177">
        <f t="shared" si="10"/>
        <v>111.12747844632818</v>
      </c>
      <c r="Q16" s="212"/>
      <c r="R16" s="212"/>
      <c r="S16" s="212"/>
      <c r="T16" s="212"/>
      <c r="U16" s="212"/>
      <c r="V16" s="212"/>
      <c r="W16" s="212"/>
      <c r="X16" s="212"/>
      <c r="Y16" s="212"/>
      <c r="Z16" s="212"/>
    </row>
    <row r="17" spans="1:26" ht="14.25" customHeight="1">
      <c r="A17" s="68" t="s">
        <v>76</v>
      </c>
      <c r="B17" s="177">
        <f t="shared" si="5"/>
        <v>769</v>
      </c>
      <c r="C17" s="177">
        <f t="shared" si="6"/>
        <v>736.40000000000009</v>
      </c>
      <c r="D17" s="177">
        <f t="shared" si="7"/>
        <v>104.42694187941335</v>
      </c>
      <c r="E17" s="177">
        <v>604</v>
      </c>
      <c r="F17" s="177">
        <v>576.20000000000005</v>
      </c>
      <c r="G17" s="177">
        <f t="shared" si="1"/>
        <v>104.82471364109684</v>
      </c>
      <c r="H17" s="177">
        <v>165</v>
      </c>
      <c r="I17" s="177">
        <v>160.19999999999999</v>
      </c>
      <c r="J17" s="177">
        <f t="shared" si="2"/>
        <v>102.99625468164795</v>
      </c>
      <c r="K17" s="177">
        <v>2231.1999999999998</v>
      </c>
      <c r="L17" s="177">
        <v>2174.6</v>
      </c>
      <c r="M17" s="177">
        <f>K17/L17%</f>
        <v>102.60277752230294</v>
      </c>
      <c r="N17" s="177">
        <f t="shared" si="8"/>
        <v>3000.2</v>
      </c>
      <c r="O17" s="177">
        <f t="shared" si="9"/>
        <v>2911</v>
      </c>
      <c r="P17" s="177">
        <f t="shared" si="10"/>
        <v>103.06423909309514</v>
      </c>
      <c r="Q17" s="212"/>
      <c r="R17" s="212"/>
      <c r="S17" s="212"/>
      <c r="T17" s="212"/>
      <c r="U17" s="212"/>
      <c r="V17" s="212"/>
      <c r="W17" s="212"/>
      <c r="X17" s="212"/>
      <c r="Y17" s="212"/>
      <c r="Z17" s="212"/>
    </row>
    <row r="18" spans="1:26" ht="14.25" customHeight="1">
      <c r="A18" s="68" t="s">
        <v>78</v>
      </c>
      <c r="B18" s="177">
        <f t="shared" si="5"/>
        <v>11927.5</v>
      </c>
      <c r="C18" s="177">
        <f t="shared" si="6"/>
        <v>10130.200000000001</v>
      </c>
      <c r="D18" s="177">
        <f t="shared" si="7"/>
        <v>117.74199917079622</v>
      </c>
      <c r="E18" s="177">
        <v>9145.2999999999993</v>
      </c>
      <c r="F18" s="177">
        <v>7349.6</v>
      </c>
      <c r="G18" s="177">
        <f t="shared" si="1"/>
        <v>124.43262218352017</v>
      </c>
      <c r="H18" s="177">
        <v>2782.2</v>
      </c>
      <c r="I18" s="177">
        <v>2780.6</v>
      </c>
      <c r="J18" s="177">
        <f t="shared" si="2"/>
        <v>100.0575415377976</v>
      </c>
      <c r="K18" s="177">
        <v>3434</v>
      </c>
      <c r="L18" s="177">
        <v>3431.9</v>
      </c>
      <c r="M18" s="177">
        <f t="shared" si="3"/>
        <v>100.06119059413152</v>
      </c>
      <c r="N18" s="177">
        <f t="shared" si="8"/>
        <v>15361.5</v>
      </c>
      <c r="O18" s="177">
        <f t="shared" si="9"/>
        <v>13562.1</v>
      </c>
      <c r="P18" s="177">
        <f t="shared" si="10"/>
        <v>113.26785674784878</v>
      </c>
      <c r="Q18" s="212"/>
      <c r="R18" s="212"/>
      <c r="S18" s="212"/>
      <c r="T18" s="212"/>
      <c r="U18" s="212"/>
      <c r="V18" s="212"/>
      <c r="W18" s="212"/>
      <c r="X18" s="212"/>
      <c r="Y18" s="212"/>
      <c r="Z18" s="212"/>
    </row>
    <row r="19" spans="1:26" ht="14.25" customHeight="1">
      <c r="A19" s="68" t="s">
        <v>79</v>
      </c>
      <c r="B19" s="177">
        <f t="shared" si="5"/>
        <v>14351.4</v>
      </c>
      <c r="C19" s="177">
        <f t="shared" si="6"/>
        <v>13046.199999999999</v>
      </c>
      <c r="D19" s="177">
        <f t="shared" si="7"/>
        <v>110.00444573898913</v>
      </c>
      <c r="E19" s="177">
        <v>12787.4</v>
      </c>
      <c r="F19" s="177">
        <v>11313.4</v>
      </c>
      <c r="G19" s="177">
        <f t="shared" si="1"/>
        <v>113.02879770891155</v>
      </c>
      <c r="H19" s="177">
        <v>1564</v>
      </c>
      <c r="I19" s="177">
        <v>1732.8</v>
      </c>
      <c r="J19" s="177">
        <f t="shared" si="2"/>
        <v>90.258541089566023</v>
      </c>
      <c r="K19" s="177">
        <v>3493.1</v>
      </c>
      <c r="L19" s="177">
        <v>3650.4</v>
      </c>
      <c r="M19" s="177">
        <f t="shared" si="3"/>
        <v>95.690883190883198</v>
      </c>
      <c r="N19" s="177">
        <f t="shared" si="8"/>
        <v>17844.5</v>
      </c>
      <c r="O19" s="177">
        <f t="shared" si="9"/>
        <v>16696.599999999999</v>
      </c>
      <c r="P19" s="177">
        <f t="shared" si="10"/>
        <v>106.87505240587905</v>
      </c>
      <c r="Q19" s="212"/>
      <c r="R19" s="212"/>
      <c r="S19" s="212"/>
      <c r="T19" s="212"/>
      <c r="U19" s="212"/>
      <c r="V19" s="212"/>
      <c r="W19" s="212"/>
      <c r="X19" s="212"/>
      <c r="Y19" s="212"/>
      <c r="Z19" s="212"/>
    </row>
    <row r="20" spans="1:26" ht="14.25" customHeight="1">
      <c r="A20" s="68" t="s">
        <v>80</v>
      </c>
      <c r="B20" s="177">
        <f t="shared" si="5"/>
        <v>11050.3</v>
      </c>
      <c r="C20" s="177">
        <f t="shared" si="6"/>
        <v>7616.2999999999993</v>
      </c>
      <c r="D20" s="177">
        <f t="shared" si="7"/>
        <v>145.08750968317949</v>
      </c>
      <c r="E20" s="177">
        <v>10091.4</v>
      </c>
      <c r="F20" s="177">
        <v>6768.4</v>
      </c>
      <c r="G20" s="177">
        <f>E20/F20%</f>
        <v>149.09579812067844</v>
      </c>
      <c r="H20" s="177">
        <v>958.9</v>
      </c>
      <c r="I20" s="177">
        <v>847.9</v>
      </c>
      <c r="J20" s="177">
        <f t="shared" si="2"/>
        <v>113.0911664111334</v>
      </c>
      <c r="K20" s="177">
        <v>22107.7</v>
      </c>
      <c r="L20" s="177">
        <v>18764.599999999999</v>
      </c>
      <c r="M20" s="177">
        <f t="shared" si="3"/>
        <v>117.81599394604736</v>
      </c>
      <c r="N20" s="177">
        <f t="shared" si="8"/>
        <v>33158</v>
      </c>
      <c r="O20" s="177">
        <f t="shared" si="9"/>
        <v>26380.899999999998</v>
      </c>
      <c r="P20" s="177">
        <f t="shared" si="10"/>
        <v>125.68941923891907</v>
      </c>
      <c r="Q20" s="212"/>
      <c r="R20" s="212"/>
      <c r="S20" s="212"/>
      <c r="T20" s="212"/>
      <c r="U20" s="212"/>
      <c r="V20" s="212"/>
      <c r="W20" s="212"/>
      <c r="X20" s="212"/>
      <c r="Y20" s="212"/>
      <c r="Z20" s="212"/>
    </row>
    <row r="21" spans="1:26" ht="14.25" customHeight="1">
      <c r="A21" s="77" t="s">
        <v>81</v>
      </c>
      <c r="B21" s="177">
        <f>H21</f>
        <v>730.8</v>
      </c>
      <c r="C21" s="177">
        <f>I21</f>
        <v>721.2</v>
      </c>
      <c r="D21" s="177">
        <f t="shared" si="7"/>
        <v>101.33111480865222</v>
      </c>
      <c r="E21" s="177" t="s">
        <v>118</v>
      </c>
      <c r="F21" s="177" t="s">
        <v>118</v>
      </c>
      <c r="G21" s="177" t="s">
        <v>118</v>
      </c>
      <c r="H21" s="177">
        <v>730.8</v>
      </c>
      <c r="I21" s="177">
        <v>721.2</v>
      </c>
      <c r="J21" s="177">
        <f t="shared" si="2"/>
        <v>101.33111480865223</v>
      </c>
      <c r="K21" s="177">
        <v>212.8</v>
      </c>
      <c r="L21" s="177">
        <v>211.5</v>
      </c>
      <c r="M21" s="177">
        <f t="shared" si="3"/>
        <v>100.61465721040189</v>
      </c>
      <c r="N21" s="177">
        <f t="shared" si="8"/>
        <v>943.59999999999991</v>
      </c>
      <c r="O21" s="177">
        <f t="shared" si="9"/>
        <v>932.7</v>
      </c>
      <c r="P21" s="177">
        <f t="shared" si="10"/>
        <v>101.16865015546261</v>
      </c>
      <c r="Q21" s="212"/>
      <c r="R21" s="212"/>
      <c r="S21" s="212"/>
      <c r="T21" s="212"/>
      <c r="U21" s="212"/>
      <c r="V21" s="212"/>
      <c r="W21" s="212"/>
      <c r="X21" s="212"/>
      <c r="Y21" s="212"/>
      <c r="Z21" s="212"/>
    </row>
    <row r="22" spans="1:26" ht="14.25" customHeight="1">
      <c r="A22" s="68" t="s">
        <v>82</v>
      </c>
      <c r="B22" s="177">
        <f t="shared" si="5"/>
        <v>6736</v>
      </c>
      <c r="C22" s="177">
        <f t="shared" si="6"/>
        <v>6663.2999999999993</v>
      </c>
      <c r="D22" s="177">
        <f t="shared" si="7"/>
        <v>101.09105098074529</v>
      </c>
      <c r="E22" s="177">
        <v>2630.8</v>
      </c>
      <c r="F22" s="177">
        <v>2655.6</v>
      </c>
      <c r="G22" s="177">
        <f t="shared" ref="G22" si="11">E22/F22%</f>
        <v>99.066124416327781</v>
      </c>
      <c r="H22" s="177">
        <v>4105.2</v>
      </c>
      <c r="I22" s="177">
        <v>4007.7</v>
      </c>
      <c r="J22" s="177">
        <f t="shared" si="2"/>
        <v>102.43281682760686</v>
      </c>
      <c r="K22" s="177">
        <v>5189.8999999999996</v>
      </c>
      <c r="L22" s="177">
        <v>4287.7</v>
      </c>
      <c r="M22" s="177">
        <f t="shared" si="3"/>
        <v>121.0415840660494</v>
      </c>
      <c r="N22" s="177">
        <f t="shared" si="8"/>
        <v>11925.9</v>
      </c>
      <c r="O22" s="177">
        <f t="shared" si="9"/>
        <v>10951</v>
      </c>
      <c r="P22" s="177">
        <f t="shared" si="10"/>
        <v>108.90238334398686</v>
      </c>
      <c r="Q22" s="212"/>
      <c r="R22" s="212"/>
      <c r="S22" s="212"/>
      <c r="T22" s="212"/>
      <c r="U22" s="212"/>
      <c r="V22" s="212"/>
      <c r="W22" s="212"/>
      <c r="X22" s="212"/>
      <c r="Y22" s="212"/>
      <c r="Z22" s="212"/>
    </row>
    <row r="23" spans="1:26">
      <c r="A23" s="68" t="s">
        <v>83</v>
      </c>
      <c r="B23" s="177" t="s">
        <v>118</v>
      </c>
      <c r="C23" s="177">
        <f>I23</f>
        <v>3</v>
      </c>
      <c r="D23" s="177" t="s">
        <v>118</v>
      </c>
      <c r="E23" s="177" t="s">
        <v>118</v>
      </c>
      <c r="F23" s="177" t="s">
        <v>118</v>
      </c>
      <c r="G23" s="177" t="s">
        <v>118</v>
      </c>
      <c r="H23" s="177" t="s">
        <v>118</v>
      </c>
      <c r="I23" s="177">
        <v>3</v>
      </c>
      <c r="J23" s="177" t="s">
        <v>118</v>
      </c>
      <c r="K23" s="177">
        <v>6.6</v>
      </c>
      <c r="L23" s="177">
        <v>8.1999999999999993</v>
      </c>
      <c r="M23" s="177">
        <f t="shared" si="3"/>
        <v>80.487804878048792</v>
      </c>
      <c r="N23" s="177">
        <f>K23</f>
        <v>6.6</v>
      </c>
      <c r="O23" s="177">
        <f t="shared" si="9"/>
        <v>11.2</v>
      </c>
      <c r="P23" s="177">
        <f t="shared" si="10"/>
        <v>58.928571428571431</v>
      </c>
      <c r="Q23" s="212"/>
      <c r="R23" s="130"/>
      <c r="S23" s="130"/>
      <c r="T23" s="130"/>
      <c r="U23" s="130"/>
      <c r="V23" s="212"/>
      <c r="W23" s="130"/>
      <c r="X23" s="212"/>
      <c r="Y23" s="212"/>
      <c r="Z23" s="212"/>
    </row>
    <row r="24" spans="1:26">
      <c r="A24" s="68" t="s">
        <v>84</v>
      </c>
      <c r="B24" s="177" t="s">
        <v>118</v>
      </c>
      <c r="C24" s="177" t="s">
        <v>118</v>
      </c>
      <c r="D24" s="177" t="s">
        <v>118</v>
      </c>
      <c r="E24" s="177" t="s">
        <v>118</v>
      </c>
      <c r="F24" s="177" t="s">
        <v>118</v>
      </c>
      <c r="G24" s="177" t="s">
        <v>118</v>
      </c>
      <c r="H24" s="177" t="s">
        <v>118</v>
      </c>
      <c r="I24" s="177" t="s">
        <v>118</v>
      </c>
      <c r="J24" s="177" t="s">
        <v>118</v>
      </c>
      <c r="K24" s="177">
        <v>24.9</v>
      </c>
      <c r="L24" s="177">
        <v>48.2</v>
      </c>
      <c r="M24" s="177">
        <f t="shared" si="3"/>
        <v>51.659751037344392</v>
      </c>
      <c r="N24" s="177">
        <f>K24</f>
        <v>24.9</v>
      </c>
      <c r="O24" s="177">
        <f>L24</f>
        <v>48.2</v>
      </c>
      <c r="P24" s="177">
        <f t="shared" si="10"/>
        <v>51.659751037344392</v>
      </c>
      <c r="Q24" s="212"/>
      <c r="R24" s="130"/>
      <c r="S24" s="130"/>
      <c r="T24" s="130"/>
      <c r="U24" s="212"/>
      <c r="V24" s="212"/>
      <c r="W24" s="212"/>
      <c r="X24" s="212"/>
      <c r="Y24" s="212"/>
      <c r="Z24" s="212"/>
    </row>
    <row r="25" spans="1:26">
      <c r="A25" s="70" t="s">
        <v>85</v>
      </c>
      <c r="B25" s="175">
        <f t="shared" si="5"/>
        <v>2255.9</v>
      </c>
      <c r="C25" s="175">
        <f t="shared" si="6"/>
        <v>1574.8</v>
      </c>
      <c r="D25" s="175">
        <f t="shared" si="7"/>
        <v>143.249936499873</v>
      </c>
      <c r="E25" s="175">
        <v>2013.9</v>
      </c>
      <c r="F25" s="175">
        <v>1330.8</v>
      </c>
      <c r="G25" s="175">
        <f t="shared" ref="G25" si="12">E25/F25%</f>
        <v>151.33002705139768</v>
      </c>
      <c r="H25" s="175">
        <v>242</v>
      </c>
      <c r="I25" s="175">
        <v>244</v>
      </c>
      <c r="J25" s="175">
        <f t="shared" si="2"/>
        <v>99.180327868852459</v>
      </c>
      <c r="K25" s="175">
        <v>1856.1</v>
      </c>
      <c r="L25" s="175">
        <v>1855.7</v>
      </c>
      <c r="M25" s="175">
        <f>K25/L25%</f>
        <v>100.02155520827718</v>
      </c>
      <c r="N25" s="175">
        <f t="shared" si="8"/>
        <v>4112</v>
      </c>
      <c r="O25" s="175">
        <f t="shared" si="9"/>
        <v>3430.5</v>
      </c>
      <c r="P25" s="175">
        <f t="shared" si="10"/>
        <v>119.86590875965604</v>
      </c>
      <c r="Q25" s="212"/>
    </row>
    <row r="26" spans="1:26">
      <c r="H26" s="93"/>
      <c r="I26" s="93"/>
    </row>
    <row r="27" spans="1:26">
      <c r="A27" s="210"/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</row>
    <row r="28" spans="1:26"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</row>
    <row r="29" spans="1:26"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</row>
    <row r="30" spans="1:26"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</row>
    <row r="31" spans="1:26">
      <c r="B31" s="306"/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</row>
    <row r="32" spans="1:26"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</row>
    <row r="33" spans="2:16"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</row>
    <row r="34" spans="2:16"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</row>
    <row r="35" spans="2:16"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</row>
    <row r="36" spans="2:16"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</row>
    <row r="37" spans="2:16"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</row>
    <row r="38" spans="2:16"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</row>
    <row r="39" spans="2:16"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</row>
    <row r="40" spans="2:16"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</row>
    <row r="41" spans="2:16"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</row>
    <row r="42" spans="2:16">
      <c r="B42" s="306"/>
      <c r="C42" s="306"/>
      <c r="D42" s="306"/>
      <c r="E42" s="307"/>
      <c r="F42" s="307"/>
      <c r="G42" s="307"/>
      <c r="H42" s="306"/>
      <c r="I42" s="306"/>
      <c r="J42" s="306"/>
      <c r="K42" s="306"/>
      <c r="L42" s="306"/>
      <c r="M42" s="306"/>
      <c r="N42" s="306"/>
      <c r="O42" s="306"/>
      <c r="P42" s="306"/>
    </row>
    <row r="43" spans="2:16"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</row>
    <row r="44" spans="2:16">
      <c r="B44" s="307"/>
      <c r="C44" s="306"/>
      <c r="D44" s="307"/>
      <c r="E44" s="307"/>
      <c r="F44" s="307"/>
      <c r="G44" s="307"/>
      <c r="H44" s="307"/>
      <c r="I44" s="306"/>
      <c r="J44" s="307"/>
      <c r="K44" s="306"/>
      <c r="L44" s="306"/>
      <c r="M44" s="306"/>
      <c r="N44" s="306"/>
      <c r="O44" s="306"/>
      <c r="P44" s="306"/>
    </row>
    <row r="45" spans="2:16">
      <c r="B45" s="307"/>
      <c r="C45" s="307"/>
      <c r="D45" s="307"/>
      <c r="E45" s="307"/>
      <c r="F45" s="307"/>
      <c r="G45" s="307"/>
      <c r="H45" s="307"/>
      <c r="I45" s="307"/>
      <c r="J45" s="307"/>
      <c r="K45" s="306"/>
      <c r="L45" s="306"/>
      <c r="M45" s="306"/>
      <c r="N45" s="306"/>
      <c r="O45" s="306"/>
      <c r="P45" s="306"/>
    </row>
    <row r="46" spans="2:16"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11</vt:i4>
      </vt:variant>
    </vt:vector>
  </HeadingPairs>
  <TitlesOfParts>
    <vt:vector size="29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2025-02-12T12:00:56Z</dcterms:modified>
</cp:coreProperties>
</file>