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9480" yWindow="975" windowWidth="1944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7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'1.'!$A$1:$P$23</definedName>
    <definedName name="_xlnm.Print_Area" localSheetId="16">'11'!$A$1:$J$68</definedName>
    <definedName name="_xlnm.Print_Area" localSheetId="4">'2.1'!$A$1:$P$30</definedName>
    <definedName name="_xlnm.Print_Area" localSheetId="12">'7'!$A$1:$R$302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B32" i="15" l="1"/>
  <c r="P6" i="15" l="1"/>
  <c r="M6" i="15"/>
  <c r="J6" i="15"/>
  <c r="G6" i="15"/>
  <c r="D6" i="15"/>
  <c r="D7" i="15"/>
  <c r="G15" i="9" l="1"/>
  <c r="L21" i="8"/>
  <c r="K21" i="8"/>
  <c r="M21" i="8" s="1"/>
  <c r="I21" i="8"/>
  <c r="C21" i="8" s="1"/>
  <c r="H21" i="8"/>
  <c r="F21" i="8"/>
  <c r="E21" i="8"/>
  <c r="G21" i="8" s="1"/>
  <c r="L20" i="8"/>
  <c r="M20" i="8" s="1"/>
  <c r="K20" i="8"/>
  <c r="I20" i="8"/>
  <c r="H20" i="8"/>
  <c r="F20" i="8"/>
  <c r="E20" i="8"/>
  <c r="L19" i="8"/>
  <c r="K19" i="8"/>
  <c r="I19" i="8"/>
  <c r="J19" i="8" s="1"/>
  <c r="H19" i="8"/>
  <c r="F19" i="8"/>
  <c r="E19" i="8"/>
  <c r="B19" i="8" s="1"/>
  <c r="L18" i="8"/>
  <c r="M18" i="8" s="1"/>
  <c r="K18" i="8"/>
  <c r="I18" i="8"/>
  <c r="H18" i="8"/>
  <c r="B18" i="8" s="1"/>
  <c r="F18" i="8"/>
  <c r="C18" i="8" s="1"/>
  <c r="O18" i="8" s="1"/>
  <c r="E18" i="8"/>
  <c r="L17" i="8"/>
  <c r="K17" i="8"/>
  <c r="M17" i="8" s="1"/>
  <c r="I17" i="8"/>
  <c r="H17" i="8"/>
  <c r="F17" i="8"/>
  <c r="E17" i="8"/>
  <c r="G17" i="8" s="1"/>
  <c r="L16" i="8"/>
  <c r="K16" i="8"/>
  <c r="I16" i="8"/>
  <c r="H16" i="8"/>
  <c r="F16" i="8"/>
  <c r="G16" i="8" s="1"/>
  <c r="E16" i="8"/>
  <c r="L15" i="8"/>
  <c r="K15" i="8"/>
  <c r="M15" i="8" s="1"/>
  <c r="I15" i="8"/>
  <c r="J15" i="8" s="1"/>
  <c r="H15" i="8"/>
  <c r="F15" i="8"/>
  <c r="E15" i="8"/>
  <c r="L14" i="8"/>
  <c r="K14" i="8"/>
  <c r="I14" i="8"/>
  <c r="H14" i="8"/>
  <c r="F14" i="8"/>
  <c r="E14" i="8"/>
  <c r="L12" i="8"/>
  <c r="K12" i="8"/>
  <c r="M12" i="8" s="1"/>
  <c r="I12" i="8"/>
  <c r="C12" i="8" s="1"/>
  <c r="H12" i="8"/>
  <c r="F12" i="8"/>
  <c r="E12" i="8"/>
  <c r="L11" i="8"/>
  <c r="K11" i="8"/>
  <c r="I11" i="8"/>
  <c r="H11" i="8"/>
  <c r="J11" i="8" s="1"/>
  <c r="F11" i="8"/>
  <c r="E11" i="8"/>
  <c r="L10" i="8"/>
  <c r="K10" i="8"/>
  <c r="I10" i="8"/>
  <c r="H10" i="8"/>
  <c r="F10" i="8"/>
  <c r="E10" i="8"/>
  <c r="G10" i="8" s="1"/>
  <c r="L9" i="8"/>
  <c r="K9" i="8"/>
  <c r="I9" i="8"/>
  <c r="H9" i="8"/>
  <c r="J9" i="8" s="1"/>
  <c r="F9" i="8"/>
  <c r="E9" i="8"/>
  <c r="L8" i="8"/>
  <c r="K8" i="8"/>
  <c r="M8" i="8" s="1"/>
  <c r="I8" i="8"/>
  <c r="J8" i="8" s="1"/>
  <c r="H8" i="8"/>
  <c r="F8" i="8"/>
  <c r="E8" i="8"/>
  <c r="L7" i="8"/>
  <c r="M7" i="8" s="1"/>
  <c r="K7" i="8"/>
  <c r="I7" i="8"/>
  <c r="H7" i="8"/>
  <c r="F7" i="8"/>
  <c r="E7" i="8"/>
  <c r="J20" i="8"/>
  <c r="G19" i="8"/>
  <c r="G18" i="8"/>
  <c r="C10" i="8"/>
  <c r="O10" i="8" s="1"/>
  <c r="J7" i="8"/>
  <c r="J18" i="8" l="1"/>
  <c r="M10" i="8"/>
  <c r="J14" i="8"/>
  <c r="G15" i="8"/>
  <c r="J16" i="8"/>
  <c r="M19" i="8"/>
  <c r="B9" i="8"/>
  <c r="G7" i="8"/>
  <c r="G9" i="8"/>
  <c r="M9" i="8"/>
  <c r="J10" i="8"/>
  <c r="G11" i="8"/>
  <c r="M11" i="8"/>
  <c r="B12" i="8"/>
  <c r="G14" i="8"/>
  <c r="M14" i="8"/>
  <c r="M16" i="8"/>
  <c r="G20" i="8"/>
  <c r="J21" i="8"/>
  <c r="O21" i="8"/>
  <c r="C19" i="8"/>
  <c r="O19" i="8" s="1"/>
  <c r="C17" i="8"/>
  <c r="O17" i="8" s="1"/>
  <c r="J17" i="8"/>
  <c r="B15" i="8"/>
  <c r="N15" i="8" s="1"/>
  <c r="C15" i="8"/>
  <c r="O15" i="8" s="1"/>
  <c r="C14" i="8"/>
  <c r="O14" i="8" s="1"/>
  <c r="B14" i="8"/>
  <c r="D14" i="8" s="1"/>
  <c r="O12" i="8"/>
  <c r="J12" i="8"/>
  <c r="C11" i="8"/>
  <c r="O11" i="8" s="1"/>
  <c r="B10" i="8"/>
  <c r="N9" i="8"/>
  <c r="C8" i="8"/>
  <c r="O8" i="8" s="1"/>
  <c r="G8" i="8"/>
  <c r="D18" i="8"/>
  <c r="C7" i="8"/>
  <c r="O7" i="8" s="1"/>
  <c r="B7" i="8"/>
  <c r="N19" i="8"/>
  <c r="N18" i="8"/>
  <c r="P18" i="8" s="1"/>
  <c r="B17" i="8"/>
  <c r="B21" i="8"/>
  <c r="B20" i="8"/>
  <c r="B16" i="8"/>
  <c r="C16" i="8"/>
  <c r="O16" i="8" s="1"/>
  <c r="C20" i="8"/>
  <c r="O20" i="8" s="1"/>
  <c r="N10" i="8"/>
  <c r="P10" i="8" s="1"/>
  <c r="D10" i="8"/>
  <c r="D12" i="8"/>
  <c r="N12" i="8"/>
  <c r="B8" i="8"/>
  <c r="C9" i="8"/>
  <c r="O9" i="8" s="1"/>
  <c r="P9" i="8" s="1"/>
  <c r="B11" i="8"/>
  <c r="G12" i="8"/>
  <c r="D19" i="8" l="1"/>
  <c r="P19" i="8"/>
  <c r="P15" i="8"/>
  <c r="D15" i="8"/>
  <c r="N14" i="8"/>
  <c r="P14" i="8" s="1"/>
  <c r="P12" i="8"/>
  <c r="D16" i="8"/>
  <c r="N16" i="8"/>
  <c r="P16" i="8" s="1"/>
  <c r="D17" i="8"/>
  <c r="N17" i="8"/>
  <c r="P17" i="8" s="1"/>
  <c r="N20" i="8"/>
  <c r="P20" i="8" s="1"/>
  <c r="D20" i="8"/>
  <c r="D21" i="8"/>
  <c r="N21" i="8"/>
  <c r="P21" i="8" s="1"/>
  <c r="N11" i="8"/>
  <c r="P11" i="8" s="1"/>
  <c r="D11" i="8"/>
  <c r="D8" i="8"/>
  <c r="N8" i="8"/>
  <c r="P8" i="8" s="1"/>
  <c r="D9" i="8"/>
  <c r="D7" i="8"/>
  <c r="N7" i="8"/>
  <c r="P7" i="8" s="1"/>
  <c r="O25" i="15" l="1"/>
  <c r="O24" i="15"/>
  <c r="P25" i="15"/>
  <c r="N25" i="15"/>
  <c r="P24" i="15"/>
  <c r="N24" i="15"/>
  <c r="K6" i="15"/>
  <c r="B6" i="13"/>
  <c r="K6" i="13"/>
  <c r="N6" i="13"/>
  <c r="B6" i="11"/>
  <c r="H6" i="11"/>
  <c r="N6" i="11"/>
  <c r="B6" i="12"/>
  <c r="D5" i="12"/>
  <c r="E5" i="12"/>
  <c r="F5" i="12"/>
  <c r="G5" i="12"/>
  <c r="H5" i="12"/>
  <c r="I5" i="12"/>
  <c r="C5" i="12"/>
  <c r="B5" i="12" s="1"/>
  <c r="E6" i="11"/>
  <c r="B6" i="10"/>
  <c r="D5" i="10"/>
  <c r="E5" i="10"/>
  <c r="F5" i="10"/>
  <c r="G5" i="10"/>
  <c r="H5" i="10"/>
  <c r="I5" i="10"/>
  <c r="C5" i="10"/>
  <c r="N7" i="9"/>
  <c r="N27" i="9"/>
  <c r="N26" i="9"/>
  <c r="N8" i="9"/>
  <c r="B7" i="9"/>
  <c r="B27" i="9"/>
  <c r="B25" i="9"/>
  <c r="B12" i="9"/>
  <c r="B11" i="9"/>
  <c r="B10" i="9"/>
  <c r="B9" i="9"/>
  <c r="B8" i="9"/>
  <c r="O7" i="9"/>
  <c r="L7" i="9"/>
  <c r="K7" i="9"/>
  <c r="I7" i="9"/>
  <c r="H7" i="9"/>
  <c r="N6" i="15" l="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5" i="10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D9" i="13"/>
  <c r="E6" i="13"/>
  <c r="G6" i="13" s="1"/>
  <c r="F6" i="13"/>
  <c r="H6" i="13"/>
  <c r="I6" i="13"/>
  <c r="L6" i="13"/>
  <c r="D7" i="13"/>
  <c r="G7" i="13"/>
  <c r="J7" i="13"/>
  <c r="M7" i="13"/>
  <c r="N7" i="13"/>
  <c r="O7" i="13"/>
  <c r="C6" i="13"/>
  <c r="D8" i="13"/>
  <c r="G8" i="13"/>
  <c r="J8" i="13"/>
  <c r="M8" i="13"/>
  <c r="N8" i="13"/>
  <c r="O9" i="13"/>
  <c r="G9" i="13"/>
  <c r="J9" i="13"/>
  <c r="M9" i="13"/>
  <c r="D10" i="13"/>
  <c r="G10" i="13"/>
  <c r="J10" i="13"/>
  <c r="M10" i="13"/>
  <c r="O10" i="13"/>
  <c r="D11" i="13"/>
  <c r="G11" i="13"/>
  <c r="J11" i="13"/>
  <c r="M11" i="13"/>
  <c r="N11" i="13"/>
  <c r="O11" i="13"/>
  <c r="O12" i="13"/>
  <c r="D12" i="13"/>
  <c r="G12" i="13"/>
  <c r="J12" i="13"/>
  <c r="M12" i="13"/>
  <c r="N12" i="13"/>
  <c r="D13" i="13"/>
  <c r="O13" i="13"/>
  <c r="G13" i="13"/>
  <c r="J13" i="13"/>
  <c r="M13" i="13"/>
  <c r="D14" i="13"/>
  <c r="G14" i="13"/>
  <c r="J14" i="13"/>
  <c r="M14" i="13"/>
  <c r="O14" i="13"/>
  <c r="D15" i="13"/>
  <c r="G15" i="13"/>
  <c r="J15" i="13"/>
  <c r="M15" i="13"/>
  <c r="N15" i="13"/>
  <c r="O15" i="13"/>
  <c r="O16" i="13"/>
  <c r="D16" i="13"/>
  <c r="G16" i="13"/>
  <c r="J16" i="13"/>
  <c r="M16" i="13"/>
  <c r="N16" i="13"/>
  <c r="D17" i="13"/>
  <c r="O17" i="13"/>
  <c r="G17" i="13"/>
  <c r="J17" i="13"/>
  <c r="M17" i="13"/>
  <c r="D18" i="13"/>
  <c r="G18" i="13"/>
  <c r="J18" i="13"/>
  <c r="M18" i="13"/>
  <c r="O18" i="13"/>
  <c r="D19" i="13"/>
  <c r="G19" i="13"/>
  <c r="J19" i="13"/>
  <c r="M19" i="13"/>
  <c r="N19" i="13"/>
  <c r="O19" i="13"/>
  <c r="O20" i="13"/>
  <c r="D20" i="13"/>
  <c r="G20" i="13"/>
  <c r="J20" i="13"/>
  <c r="M20" i="13"/>
  <c r="N20" i="13"/>
  <c r="D21" i="13"/>
  <c r="O21" i="13"/>
  <c r="J21" i="13"/>
  <c r="M21" i="13"/>
  <c r="N21" i="13"/>
  <c r="D22" i="13"/>
  <c r="O22" i="13"/>
  <c r="G22" i="13"/>
  <c r="J22" i="13"/>
  <c r="M22" i="13"/>
  <c r="O23" i="13"/>
  <c r="M23" i="13"/>
  <c r="N23" i="13"/>
  <c r="M24" i="13"/>
  <c r="N24" i="13"/>
  <c r="O24" i="13"/>
  <c r="P24" i="13"/>
  <c r="D25" i="13"/>
  <c r="G25" i="13"/>
  <c r="J25" i="13"/>
  <c r="M25" i="13"/>
  <c r="N25" i="13"/>
  <c r="O25" i="13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6" i="15"/>
  <c r="O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6" i="15"/>
  <c r="N7" i="15"/>
  <c r="P11" i="13" l="1"/>
  <c r="P15" i="13"/>
  <c r="P25" i="13"/>
  <c r="P16" i="13"/>
  <c r="P23" i="13"/>
  <c r="M6" i="13"/>
  <c r="P19" i="13"/>
  <c r="J6" i="13"/>
  <c r="P21" i="13"/>
  <c r="P20" i="13"/>
  <c r="P12" i="13"/>
  <c r="D6" i="13"/>
  <c r="N22" i="13"/>
  <c r="P22" i="13" s="1"/>
  <c r="N17" i="13"/>
  <c r="P17" i="13" s="1"/>
  <c r="N13" i="13"/>
  <c r="P13" i="13" s="1"/>
  <c r="N9" i="13"/>
  <c r="P9" i="13" s="1"/>
  <c r="O8" i="13"/>
  <c r="P8" i="13" s="1"/>
  <c r="P7" i="13"/>
  <c r="N18" i="13"/>
  <c r="P18" i="13" s="1"/>
  <c r="N14" i="13"/>
  <c r="P14" i="13" s="1"/>
  <c r="N10" i="13"/>
  <c r="P10" i="13" s="1"/>
  <c r="O6" i="13" l="1"/>
  <c r="P6" i="13" l="1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7" i="15"/>
  <c r="G8" i="15"/>
  <c r="G9" i="15"/>
  <c r="G10" i="15"/>
  <c r="G11" i="15"/>
  <c r="G12" i="15"/>
  <c r="G13" i="15"/>
  <c r="G14" i="15"/>
  <c r="G15" i="15"/>
  <c r="G16" i="15"/>
  <c r="G19" i="15"/>
  <c r="G20" i="15"/>
  <c r="G21" i="15"/>
  <c r="G22" i="15"/>
  <c r="G23" i="15"/>
  <c r="G26" i="15"/>
  <c r="G7" i="15"/>
  <c r="C6" i="15"/>
  <c r="E6" i="15"/>
  <c r="F6" i="15"/>
  <c r="H6" i="15"/>
  <c r="I6" i="15"/>
  <c r="L6" i="15"/>
  <c r="B6" i="15"/>
  <c r="M26" i="11" l="1"/>
  <c r="J26" i="11"/>
  <c r="G26" i="11"/>
  <c r="C26" i="11"/>
  <c r="O26" i="11" s="1"/>
  <c r="B26" i="11"/>
  <c r="N26" i="11" s="1"/>
  <c r="P25" i="11"/>
  <c r="O25" i="11"/>
  <c r="N25" i="11"/>
  <c r="M25" i="11"/>
  <c r="C25" i="11"/>
  <c r="B25" i="11"/>
  <c r="M24" i="11"/>
  <c r="G24" i="11"/>
  <c r="C24" i="11"/>
  <c r="O24" i="11" s="1"/>
  <c r="B24" i="11"/>
  <c r="M23" i="11"/>
  <c r="J23" i="11"/>
  <c r="G23" i="11"/>
  <c r="C23" i="11"/>
  <c r="O23" i="11" s="1"/>
  <c r="B23" i="11"/>
  <c r="N23" i="11" s="1"/>
  <c r="M22" i="11"/>
  <c r="J22" i="11"/>
  <c r="G22" i="11"/>
  <c r="C22" i="11"/>
  <c r="O22" i="11" s="1"/>
  <c r="B22" i="11"/>
  <c r="N22" i="11" s="1"/>
  <c r="M21" i="11"/>
  <c r="J21" i="11"/>
  <c r="G21" i="11"/>
  <c r="C21" i="11"/>
  <c r="O21" i="11" s="1"/>
  <c r="B21" i="11"/>
  <c r="N21" i="11" s="1"/>
  <c r="M20" i="11"/>
  <c r="J20" i="11"/>
  <c r="G20" i="11"/>
  <c r="C20" i="11"/>
  <c r="O20" i="11" s="1"/>
  <c r="B20" i="11"/>
  <c r="N20" i="11" s="1"/>
  <c r="M19" i="11"/>
  <c r="J19" i="11"/>
  <c r="G19" i="11"/>
  <c r="C19" i="11"/>
  <c r="O19" i="11" s="1"/>
  <c r="B19" i="11"/>
  <c r="N19" i="11" s="1"/>
  <c r="M18" i="11"/>
  <c r="J18" i="11"/>
  <c r="G18" i="11"/>
  <c r="C18" i="11"/>
  <c r="O18" i="11" s="1"/>
  <c r="B18" i="11"/>
  <c r="N18" i="11" s="1"/>
  <c r="M17" i="11"/>
  <c r="J17" i="11"/>
  <c r="G17" i="11"/>
  <c r="C17" i="11"/>
  <c r="O17" i="11" s="1"/>
  <c r="B17" i="11"/>
  <c r="N17" i="11" s="1"/>
  <c r="M16" i="11"/>
  <c r="J16" i="11"/>
  <c r="G16" i="11"/>
  <c r="C16" i="11"/>
  <c r="O16" i="11" s="1"/>
  <c r="B16" i="11"/>
  <c r="N16" i="11" s="1"/>
  <c r="M15" i="11"/>
  <c r="J15" i="11"/>
  <c r="G15" i="11"/>
  <c r="C15" i="11"/>
  <c r="O15" i="11" s="1"/>
  <c r="B15" i="11"/>
  <c r="N15" i="11" s="1"/>
  <c r="M14" i="11"/>
  <c r="J14" i="11"/>
  <c r="G14" i="11"/>
  <c r="C14" i="11"/>
  <c r="O14" i="11" s="1"/>
  <c r="B14" i="11"/>
  <c r="N14" i="11" s="1"/>
  <c r="M13" i="11"/>
  <c r="J13" i="11"/>
  <c r="G13" i="11"/>
  <c r="C13" i="11"/>
  <c r="O13" i="11" s="1"/>
  <c r="B13" i="11"/>
  <c r="N13" i="11" s="1"/>
  <c r="M12" i="11"/>
  <c r="J12" i="11"/>
  <c r="G12" i="11"/>
  <c r="C12" i="11"/>
  <c r="O12" i="11" s="1"/>
  <c r="B12" i="11"/>
  <c r="N12" i="11" s="1"/>
  <c r="M11" i="11"/>
  <c r="J11" i="11"/>
  <c r="G11" i="11"/>
  <c r="C11" i="11"/>
  <c r="O11" i="11" s="1"/>
  <c r="B11" i="11"/>
  <c r="N11" i="11" s="1"/>
  <c r="M10" i="11"/>
  <c r="J10" i="11"/>
  <c r="G10" i="11"/>
  <c r="C10" i="11"/>
  <c r="B10" i="11"/>
  <c r="N10" i="11" s="1"/>
  <c r="M9" i="11"/>
  <c r="J9" i="11"/>
  <c r="G9" i="11"/>
  <c r="C9" i="11"/>
  <c r="O9" i="11" s="1"/>
  <c r="B9" i="11"/>
  <c r="N9" i="11" s="1"/>
  <c r="M8" i="11"/>
  <c r="J8" i="11"/>
  <c r="G8" i="11"/>
  <c r="C8" i="11"/>
  <c r="O8" i="11" s="1"/>
  <c r="B8" i="11"/>
  <c r="N8" i="11" s="1"/>
  <c r="M7" i="11"/>
  <c r="J7" i="11"/>
  <c r="G7" i="11"/>
  <c r="C7" i="11"/>
  <c r="O7" i="11" s="1"/>
  <c r="B7" i="11"/>
  <c r="N7" i="11" s="1"/>
  <c r="L6" i="11"/>
  <c r="K6" i="11"/>
  <c r="I6" i="11"/>
  <c r="J6" i="11"/>
  <c r="F6" i="11"/>
  <c r="P26" i="15"/>
  <c r="P20" i="15"/>
  <c r="P15" i="15"/>
  <c r="D14" i="15"/>
  <c r="O6" i="15"/>
  <c r="M27" i="9"/>
  <c r="J27" i="9"/>
  <c r="G27" i="9"/>
  <c r="C27" i="9"/>
  <c r="O27" i="9" s="1"/>
  <c r="O26" i="9"/>
  <c r="P26" i="9" s="1"/>
  <c r="M26" i="9"/>
  <c r="M25" i="9"/>
  <c r="G25" i="9"/>
  <c r="C25" i="9"/>
  <c r="O25" i="9" s="1"/>
  <c r="N25" i="9"/>
  <c r="M24" i="9"/>
  <c r="J24" i="9"/>
  <c r="G24" i="9"/>
  <c r="C24" i="9"/>
  <c r="O24" i="9" s="1"/>
  <c r="B24" i="9"/>
  <c r="N24" i="9" s="1"/>
  <c r="M23" i="9"/>
  <c r="J23" i="9"/>
  <c r="G23" i="9"/>
  <c r="C23" i="9"/>
  <c r="O23" i="9" s="1"/>
  <c r="B23" i="9"/>
  <c r="N23" i="9" s="1"/>
  <c r="M22" i="9"/>
  <c r="J22" i="9"/>
  <c r="G22" i="9"/>
  <c r="C22" i="9"/>
  <c r="O22" i="9" s="1"/>
  <c r="B22" i="9"/>
  <c r="N22" i="9" s="1"/>
  <c r="M21" i="9"/>
  <c r="J21" i="9"/>
  <c r="G21" i="9"/>
  <c r="C21" i="9"/>
  <c r="O21" i="9" s="1"/>
  <c r="B21" i="9"/>
  <c r="N21" i="9" s="1"/>
  <c r="M20" i="9"/>
  <c r="J20" i="9"/>
  <c r="G20" i="9"/>
  <c r="C20" i="9"/>
  <c r="O20" i="9" s="1"/>
  <c r="B20" i="9"/>
  <c r="N20" i="9" s="1"/>
  <c r="M19" i="9"/>
  <c r="J19" i="9"/>
  <c r="G19" i="9"/>
  <c r="C19" i="9"/>
  <c r="O19" i="9" s="1"/>
  <c r="B19" i="9"/>
  <c r="N19" i="9" s="1"/>
  <c r="M18" i="9"/>
  <c r="J18" i="9"/>
  <c r="G18" i="9"/>
  <c r="C18" i="9"/>
  <c r="O18" i="9" s="1"/>
  <c r="B18" i="9"/>
  <c r="N18" i="9" s="1"/>
  <c r="M17" i="9"/>
  <c r="J17" i="9"/>
  <c r="G17" i="9"/>
  <c r="C17" i="9"/>
  <c r="O17" i="9" s="1"/>
  <c r="B17" i="9"/>
  <c r="N17" i="9" s="1"/>
  <c r="M16" i="9"/>
  <c r="J16" i="9"/>
  <c r="G16" i="9"/>
  <c r="C16" i="9"/>
  <c r="O16" i="9" s="1"/>
  <c r="B16" i="9"/>
  <c r="N16" i="9" s="1"/>
  <c r="M15" i="9"/>
  <c r="J15" i="9"/>
  <c r="C15" i="9"/>
  <c r="O15" i="9" s="1"/>
  <c r="B15" i="9"/>
  <c r="D15" i="9" s="1"/>
  <c r="M14" i="9"/>
  <c r="J14" i="9"/>
  <c r="G14" i="9"/>
  <c r="C14" i="9"/>
  <c r="B14" i="9"/>
  <c r="N14" i="9" s="1"/>
  <c r="M13" i="9"/>
  <c r="J13" i="9"/>
  <c r="G13" i="9"/>
  <c r="C13" i="9"/>
  <c r="O13" i="9" s="1"/>
  <c r="B13" i="9"/>
  <c r="N13" i="9" s="1"/>
  <c r="M12" i="9"/>
  <c r="J12" i="9"/>
  <c r="G12" i="9"/>
  <c r="C12" i="9"/>
  <c r="O12" i="9" s="1"/>
  <c r="N12" i="9"/>
  <c r="M11" i="9"/>
  <c r="J11" i="9"/>
  <c r="G11" i="9"/>
  <c r="C11" i="9"/>
  <c r="O11" i="9" s="1"/>
  <c r="M10" i="9"/>
  <c r="J10" i="9"/>
  <c r="G10" i="9"/>
  <c r="C10" i="9"/>
  <c r="N10" i="9"/>
  <c r="M9" i="9"/>
  <c r="J9" i="9"/>
  <c r="G9" i="9"/>
  <c r="C9" i="9"/>
  <c r="O9" i="9" s="1"/>
  <c r="N9" i="9"/>
  <c r="M8" i="9"/>
  <c r="J8" i="9"/>
  <c r="G8" i="9"/>
  <c r="C8" i="9"/>
  <c r="M7" i="9"/>
  <c r="F7" i="9"/>
  <c r="E7" i="9"/>
  <c r="J7" i="9" l="1"/>
  <c r="P13" i="9"/>
  <c r="P21" i="9"/>
  <c r="G7" i="9"/>
  <c r="D13" i="9"/>
  <c r="D27" i="9"/>
  <c r="C7" i="9"/>
  <c r="P9" i="9"/>
  <c r="O8" i="9"/>
  <c r="D9" i="9"/>
  <c r="D11" i="9"/>
  <c r="D14" i="9"/>
  <c r="P24" i="9"/>
  <c r="D25" i="9"/>
  <c r="P12" i="9"/>
  <c r="P27" i="9"/>
  <c r="P16" i="9"/>
  <c r="D17" i="9"/>
  <c r="P17" i="9"/>
  <c r="P19" i="9"/>
  <c r="P25" i="9"/>
  <c r="D10" i="9"/>
  <c r="P20" i="9"/>
  <c r="D21" i="9"/>
  <c r="M6" i="11"/>
  <c r="G6" i="11"/>
  <c r="D24" i="11"/>
  <c r="P7" i="11"/>
  <c r="P22" i="11"/>
  <c r="D10" i="11"/>
  <c r="D22" i="11"/>
  <c r="P14" i="11"/>
  <c r="P18" i="11"/>
  <c r="P26" i="11"/>
  <c r="O10" i="11"/>
  <c r="O6" i="11" s="1"/>
  <c r="P13" i="11"/>
  <c r="D14" i="11"/>
  <c r="P17" i="11"/>
  <c r="D18" i="11"/>
  <c r="P20" i="11"/>
  <c r="P21" i="11"/>
  <c r="D26" i="11"/>
  <c r="P9" i="11"/>
  <c r="P12" i="11"/>
  <c r="P16" i="15"/>
  <c r="P8" i="15"/>
  <c r="P10" i="15"/>
  <c r="D8" i="15"/>
  <c r="P13" i="15"/>
  <c r="P14" i="15"/>
  <c r="P19" i="15"/>
  <c r="D20" i="15"/>
  <c r="P11" i="15"/>
  <c r="P23" i="15"/>
  <c r="P12" i="15"/>
  <c r="P8" i="11"/>
  <c r="P11" i="11"/>
  <c r="P15" i="11"/>
  <c r="P16" i="11"/>
  <c r="P19" i="11"/>
  <c r="P23" i="11"/>
  <c r="C6" i="11"/>
  <c r="D6" i="11" s="1"/>
  <c r="D11" i="11"/>
  <c r="D23" i="11"/>
  <c r="N24" i="11"/>
  <c r="P24" i="11" s="1"/>
  <c r="D9" i="11"/>
  <c r="D13" i="11"/>
  <c r="D17" i="11"/>
  <c r="D21" i="11"/>
  <c r="D7" i="11"/>
  <c r="D15" i="11"/>
  <c r="D19" i="11"/>
  <c r="D8" i="11"/>
  <c r="D12" i="11"/>
  <c r="D16" i="11"/>
  <c r="D20" i="11"/>
  <c r="P21" i="15"/>
  <c r="P9" i="15"/>
  <c r="P17" i="15"/>
  <c r="P18" i="15"/>
  <c r="P22" i="15"/>
  <c r="P7" i="15"/>
  <c r="D13" i="15"/>
  <c r="D17" i="15"/>
  <c r="D18" i="15"/>
  <c r="D19" i="15"/>
  <c r="D23" i="15"/>
  <c r="D15" i="15"/>
  <c r="D21" i="15"/>
  <c r="D26" i="15"/>
  <c r="D9" i="15"/>
  <c r="D10" i="15"/>
  <c r="D11" i="15"/>
  <c r="D12" i="15"/>
  <c r="D16" i="15"/>
  <c r="D22" i="15"/>
  <c r="P18" i="9"/>
  <c r="P22" i="9"/>
  <c r="P23" i="9"/>
  <c r="O10" i="9"/>
  <c r="P10" i="9" s="1"/>
  <c r="N11" i="9"/>
  <c r="P11" i="9" s="1"/>
  <c r="O14" i="9"/>
  <c r="P14" i="9" s="1"/>
  <c r="N15" i="9"/>
  <c r="P15" i="9" s="1"/>
  <c r="D8" i="9"/>
  <c r="D12" i="9"/>
  <c r="D16" i="9"/>
  <c r="D20" i="9"/>
  <c r="D24" i="9"/>
  <c r="D18" i="9"/>
  <c r="D22" i="9"/>
  <c r="D19" i="9"/>
  <c r="D23" i="9"/>
  <c r="D7" i="9" l="1"/>
  <c r="P6" i="11"/>
  <c r="P10" i="11"/>
  <c r="P8" i="9"/>
  <c r="P7" i="9" l="1"/>
</calcChain>
</file>

<file path=xl/sharedStrings.xml><?xml version="1.0" encoding="utf-8"?>
<sst xmlns="http://schemas.openxmlformats.org/spreadsheetml/2006/main" count="1904" uniqueCount="206">
  <si>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</si>
  <si>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</si>
  <si>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</si>
  <si>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</si>
  <si>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</si>
  <si>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</si>
  <si>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</si>
  <si>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</si>
  <si>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</si>
  <si>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</si>
  <si>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</si>
  <si>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</si>
  <si>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</si>
  <si>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</si>
  <si>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</si>
  <si>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</si>
  <si>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</si>
  <si>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</si>
  <si>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</si>
  <si>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</si>
  <si>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</si>
  <si>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</si>
  <si>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</si>
  <si>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</si>
  <si>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</si>
  <si>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</si>
  <si>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</si>
  <si>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</si>
  <si>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</si>
  <si>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</si>
  <si>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</si>
  <si>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</si>
  <si>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</si>
  <si>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</si>
  <si>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</si>
  <si>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</si>
  <si>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</si>
  <si>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</si>
  <si>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</si>
  <si>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</si>
  <si>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</si>
  <si>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</si>
  <si>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</si>
  <si>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</si>
  <si>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</si>
  <si>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</si>
  <si>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</si>
  <si>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</si>
  <si>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</si>
  <si>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</si>
  <si>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</si>
  <si>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</si>
  <si>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</si>
  <si>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</si>
  <si>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</si>
  <si>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</si>
  <si>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</si>
  <si>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</si>
  <si>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</si>
  <si>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</si>
  <si>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</si>
  <si>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</si>
  <si>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</si>
  <si>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</si>
  <si>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</si>
  <si>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</si>
  <si>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</si>
  <si>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</si>
  <si>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</si>
  <si>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</si>
  <si>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</si>
  <si>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</si>
  <si>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</si>
  <si>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</si>
  <si>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</si>
  <si>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</si>
  <si>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</si>
  <si>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</si>
  <si>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</si>
  <si>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</si>
  <si>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</si>
  <si>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</si>
  <si>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</si>
  <si>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</si>
  <si>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</si>
  <si>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</si>
  <si>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</si>
  <si>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</si>
  <si>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</si>
  <si>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</si>
  <si>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</si>
  <si>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</si>
  <si>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</si>
  <si>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</si>
  <si>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</si>
  <si>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</si>
  <si>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</si>
  <si>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</si>
  <si>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</si>
  <si>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</si>
  <si>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</si>
  <si>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</si>
  <si>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</si>
  <si>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</si>
  <si>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</si>
  <si>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</si>
  <si>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</si>
  <si>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</si>
  <si>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</si>
  <si>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</si>
  <si>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</si>
  <si>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</si>
  <si>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</si>
  <si>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</si>
  <si>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</si>
  <si>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</si>
  <si>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</si>
  <si>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</si>
  <si>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</si>
  <si>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</si>
  <si>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</si>
  <si>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</si>
  <si>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</si>
  <si>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</si>
  <si>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</si>
  <si>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</si>
  <si>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</si>
  <si>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</si>
  <si>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</si>
  <si>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</si>
  <si>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</si>
  <si>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</si>
  <si>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</si>
  <si>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</si>
  <si>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</si>
  <si>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</si>
  <si>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</si>
  <si>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</si>
  <si>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</si>
  <si>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</si>
  <si>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</si>
  <si>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</si>
  <si>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</si>
  <si>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</si>
  <si>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</si>
  <si>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</si>
  <si>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</si>
  <si>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</si>
  <si>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</si>
  <si>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</si>
  <si>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</si>
  <si>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</si>
  <si>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</si>
  <si>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</si>
  <si>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</si>
  <si>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2025г.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</si>
  <si>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</si>
  <si>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</si>
  <si>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2025г. в процентах к 2024г.</t>
  </si>
  <si>
    <t>8.</t>
  </si>
  <si>
    <t>9</t>
  </si>
  <si>
    <t>2025 г. в процентах к 2024г.</t>
  </si>
  <si>
    <t>5. Получено шкур крупных</t>
  </si>
  <si>
    <t>6. Получено шкур мелких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</si>
  <si>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</si>
  <si>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</si>
  <si>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</si>
  <si>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</si>
  <si>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</si>
  <si>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</si>
  <si>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</si>
  <si>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</si>
  <si>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</si>
  <si>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</si>
  <si>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</si>
  <si>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</si>
  <si>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</si>
  <si>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7.1.</t>
  </si>
  <si>
    <t>7.2</t>
  </si>
  <si>
    <t>7.3</t>
  </si>
  <si>
    <t>7.4</t>
  </si>
  <si>
    <t>7.5</t>
  </si>
  <si>
    <t>7.6</t>
  </si>
  <si>
    <t>7.7</t>
  </si>
  <si>
    <t>7.8</t>
  </si>
  <si>
    <t>7.9</t>
  </si>
  <si>
    <t>Инкубационные яйца в сельскохозяйственных предприятиях</t>
  </si>
  <si>
    <t>4.1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</si>
  <si>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</si>
  <si>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город Астана</t>
  </si>
  <si>
    <t>город Шымкент</t>
  </si>
  <si>
    <t>Дата опубликования: 13.03.2025</t>
  </si>
  <si>
    <t>от 13.03.2025г.</t>
  </si>
  <si>
    <t>12. Наличие кормов в сельхозпредприятиях по видам по состоянию на 1 марта 2025 года</t>
  </si>
  <si>
    <t>7.1 Численность скота и птицы по состоянию на 1 марта 2025 года</t>
  </si>
  <si>
    <t>-</t>
  </si>
  <si>
    <t>x</t>
  </si>
  <si>
    <t>город Алматы</t>
  </si>
  <si>
    <t>Дата следующего опубликования: 11.04.2025</t>
  </si>
  <si>
    <t>Январь - февраль 2025 года</t>
  </si>
  <si>
    <t>Численность скота и птицы по состоянию на 1 марта 2025 года</t>
  </si>
  <si>
    <t>Наличие кормов в сельхозпредприятиях по видам по состоянию на 1 марта 2025 года</t>
  </si>
  <si>
    <t>Производство отдельных видов продукции животноводства в январе - феврале</t>
  </si>
  <si>
    <t>Численность скота и птицы по состоянию на 1 марта 2025 года, голов</t>
  </si>
  <si>
    <t xml:space="preserve">4.1 Инкубационные яйца                                                    в сельскохозяйственных предприятиях </t>
  </si>
  <si>
    <t>№ 13-8/1584-ВН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</si>
</sst>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,##0.000"/>
    <numFmt numFmtId="172" formatCode="#######\ ###\ ###\ ##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8"/>
      <color indexed="10"/>
      <name val="Roboto"/>
    </font>
    <font>
      <sz val="10"/>
      <color theme="1"/>
      <name val="Roboto"/>
      <charset val="204"/>
    </font>
    <font>
      <sz val="9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75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14" fillId="0" borderId="0" xfId="12" applyNumberFormat="1" applyFont="1" applyAlignment="1">
      <alignment horizontal="right" wrapText="1"/>
    </xf>
    <xf numFmtId="0" fontId="9" fillId="0" borderId="0" xfId="13" applyFill="1"/>
    <xf numFmtId="168" fontId="14" fillId="0" borderId="0" xfId="12" applyNumberFormat="1" applyFont="1" applyFill="1" applyAlignment="1">
      <alignment horizontal="right" wrapText="1"/>
    </xf>
    <xf numFmtId="169" fontId="14" fillId="0" borderId="0" xfId="12" applyNumberFormat="1" applyFont="1" applyFill="1" applyAlignment="1">
      <alignment horizontal="right" wrapText="1"/>
    </xf>
    <xf numFmtId="0" fontId="14" fillId="0" borderId="0" xfId="12" applyFont="1" applyFill="1" applyAlignment="1">
      <alignment horizontal="right" wrapText="1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170" fontId="5" fillId="0" borderId="0" xfId="12" applyNumberFormat="1" applyFont="1" applyFill="1" applyAlignment="1">
      <alignment horizontal="right" wrapText="1"/>
    </xf>
    <xf numFmtId="0" fontId="9" fillId="0" borderId="0" xfId="13" applyFill="1" applyBorder="1"/>
    <xf numFmtId="0" fontId="16" fillId="0" borderId="0" xfId="195" applyFont="1"/>
    <xf numFmtId="0" fontId="17" fillId="0" borderId="2" xfId="195" applyFont="1" applyBorder="1" applyAlignment="1">
      <alignment horizontal="center" vertical="center" wrapText="1"/>
    </xf>
    <xf numFmtId="0" fontId="16" fillId="0" borderId="0" xfId="195" applyFont="1" applyBorder="1"/>
    <xf numFmtId="0" fontId="18" fillId="0" borderId="5" xfId="195" applyFont="1" applyBorder="1" applyAlignment="1">
      <alignment horizontal="center" vertical="center" wrapText="1"/>
    </xf>
    <xf numFmtId="49" fontId="18" fillId="0" borderId="0" xfId="13" applyNumberFormat="1" applyFont="1" applyBorder="1" applyAlignment="1">
      <alignment horizontal="left" wrapText="1"/>
    </xf>
    <xf numFmtId="167" fontId="18" fillId="0" borderId="0" xfId="13" applyNumberFormat="1" applyFont="1" applyBorder="1" applyAlignment="1">
      <alignment horizontal="right"/>
    </xf>
    <xf numFmtId="164" fontId="18" fillId="0" borderId="0" xfId="13" applyNumberFormat="1" applyFont="1" applyAlignment="1">
      <alignment horizontal="right"/>
    </xf>
    <xf numFmtId="167" fontId="18" fillId="0" borderId="0" xfId="13" applyNumberFormat="1" applyFont="1" applyAlignment="1">
      <alignment horizontal="right"/>
    </xf>
    <xf numFmtId="49" fontId="18" fillId="0" borderId="0" xfId="13" applyNumberFormat="1" applyFont="1" applyAlignment="1">
      <alignment horizontal="left" wrapText="1"/>
    </xf>
    <xf numFmtId="165" fontId="18" fillId="0" borderId="0" xfId="13" applyNumberFormat="1" applyFont="1" applyAlignment="1">
      <alignment horizontal="right"/>
    </xf>
    <xf numFmtId="165" fontId="18" fillId="0" borderId="0" xfId="13" applyNumberFormat="1" applyFont="1" applyBorder="1" applyAlignment="1">
      <alignment horizontal="right"/>
    </xf>
    <xf numFmtId="0" fontId="16" fillId="0" borderId="0" xfId="195" applyFont="1" applyAlignment="1">
      <alignment vertical="center"/>
    </xf>
    <xf numFmtId="0" fontId="18" fillId="0" borderId="0" xfId="195" applyFont="1" applyBorder="1" applyAlignment="1">
      <alignment horizontal="left"/>
    </xf>
    <xf numFmtId="0" fontId="18" fillId="0" borderId="0" xfId="195" applyFont="1" applyBorder="1" applyAlignment="1">
      <alignment horizontal="left" vertical="center" wrapText="1" indent="1"/>
    </xf>
    <xf numFmtId="3" fontId="18" fillId="0" borderId="0" xfId="13" applyNumberFormat="1" applyFont="1" applyBorder="1" applyAlignment="1">
      <alignment horizontal="right"/>
    </xf>
    <xf numFmtId="0" fontId="18" fillId="0" borderId="0" xfId="195" applyFont="1" applyFill="1" applyBorder="1" applyAlignment="1">
      <alignment horizontal="left"/>
    </xf>
    <xf numFmtId="0" fontId="16" fillId="0" borderId="0" xfId="195" applyFont="1" applyFill="1"/>
    <xf numFmtId="0" fontId="18" fillId="0" borderId="2" xfId="195" applyFont="1" applyBorder="1" applyAlignment="1">
      <alignment horizontal="left"/>
    </xf>
    <xf numFmtId="165" fontId="18" fillId="0" borderId="2" xfId="13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2" applyFont="1"/>
    <xf numFmtId="0" fontId="19" fillId="0" borderId="0" xfId="12" applyFont="1" applyAlignment="1"/>
    <xf numFmtId="0" fontId="19" fillId="0" borderId="0" xfId="12" applyFont="1" applyAlignment="1">
      <alignment horizontal="left" vertical="top"/>
    </xf>
    <xf numFmtId="0" fontId="19" fillId="0" borderId="0" xfId="12" applyFont="1" applyAlignment="1">
      <alignment horizontal="left" vertical="top" wrapText="1"/>
    </xf>
    <xf numFmtId="0" fontId="19" fillId="0" borderId="0" xfId="12" applyFont="1" applyBorder="1" applyAlignment="1">
      <alignment horizontal="center" vertical="center"/>
    </xf>
    <xf numFmtId="0" fontId="17" fillId="0" borderId="0" xfId="12" applyFont="1" applyBorder="1" applyAlignment="1">
      <alignment horizontal="center"/>
    </xf>
    <xf numFmtId="49" fontId="17" fillId="0" borderId="0" xfId="12" applyNumberFormat="1" applyFont="1" applyBorder="1" applyAlignment="1">
      <alignment vertical="center" wrapText="1"/>
    </xf>
    <xf numFmtId="0" fontId="24" fillId="0" borderId="0" xfId="198" applyFont="1" applyBorder="1" applyAlignment="1" applyProtection="1">
      <alignment horizontal="left" vertical="center" wrapText="1" indent="1"/>
    </xf>
    <xf numFmtId="49" fontId="19" fillId="0" borderId="0" xfId="12" applyNumberFormat="1" applyFont="1" applyBorder="1" applyAlignment="1">
      <alignment vertical="center" wrapText="1"/>
    </xf>
    <xf numFmtId="0" fontId="24" fillId="0" borderId="0" xfId="198" applyFont="1" applyBorder="1" applyAlignment="1" applyProtection="1">
      <alignment horizontal="left" wrapText="1" indent="1"/>
    </xf>
    <xf numFmtId="0" fontId="19" fillId="0" borderId="0" xfId="12" applyFont="1" applyBorder="1"/>
    <xf numFmtId="167" fontId="18" fillId="0" borderId="2" xfId="13" applyNumberFormat="1" applyFont="1" applyBorder="1" applyAlignment="1">
      <alignment horizontal="right"/>
    </xf>
    <xf numFmtId="167" fontId="18" fillId="0" borderId="0" xfId="195" applyNumberFormat="1" applyFont="1" applyBorder="1"/>
    <xf numFmtId="0" fontId="18" fillId="0" borderId="2" xfId="195" applyFont="1" applyBorder="1"/>
    <xf numFmtId="167" fontId="18" fillId="0" borderId="2" xfId="195" applyNumberFormat="1" applyFont="1" applyBorder="1"/>
    <xf numFmtId="0" fontId="19" fillId="0" borderId="0" xfId="188" applyFont="1" applyFill="1"/>
    <xf numFmtId="0" fontId="18" fillId="0" borderId="2" xfId="188" applyFont="1" applyFill="1" applyBorder="1" applyAlignment="1"/>
    <xf numFmtId="0" fontId="18" fillId="0" borderId="2" xfId="188" applyFont="1" applyFill="1" applyBorder="1" applyAlignment="1">
      <alignment horizontal="right"/>
    </xf>
    <xf numFmtId="0" fontId="19" fillId="0" borderId="0" xfId="188" applyFont="1" applyFill="1" applyBorder="1"/>
    <xf numFmtId="49" fontId="25" fillId="0" borderId="3" xfId="13" applyNumberFormat="1" applyFont="1" applyFill="1" applyBorder="1" applyAlignment="1">
      <alignment horizontal="left" wrapText="1"/>
    </xf>
    <xf numFmtId="167" fontId="18" fillId="0" borderId="0" xfId="13" applyNumberFormat="1" applyFont="1" applyFill="1" applyAlignment="1">
      <alignment horizontal="right"/>
    </xf>
    <xf numFmtId="167" fontId="26" fillId="0" borderId="0" xfId="0" applyNumberFormat="1" applyFont="1" applyAlignment="1">
      <alignment horizontal="right" wrapText="1"/>
    </xf>
    <xf numFmtId="169" fontId="26" fillId="0" borderId="0" xfId="12" applyNumberFormat="1" applyFont="1" applyAlignment="1">
      <alignment horizontal="right" wrapText="1"/>
    </xf>
    <xf numFmtId="168" fontId="26" fillId="0" borderId="0" xfId="12" applyNumberFormat="1" applyFont="1" applyAlignment="1">
      <alignment horizontal="right" wrapText="1"/>
    </xf>
    <xf numFmtId="0" fontId="18" fillId="0" borderId="0" xfId="12" applyFont="1"/>
    <xf numFmtId="49" fontId="18" fillId="0" borderId="0" xfId="13" applyNumberFormat="1" applyFont="1" applyFill="1" applyBorder="1" applyAlignment="1">
      <alignment horizontal="left"/>
    </xf>
    <xf numFmtId="0" fontId="26" fillId="0" borderId="0" xfId="12" applyFont="1" applyAlignment="1">
      <alignment horizontal="right" wrapText="1"/>
    </xf>
    <xf numFmtId="49" fontId="18" fillId="0" borderId="2" xfId="13" applyNumberFormat="1" applyFont="1" applyFill="1" applyBorder="1" applyAlignment="1">
      <alignment horizontal="left"/>
    </xf>
    <xf numFmtId="167" fontId="18" fillId="0" borderId="2" xfId="13" applyNumberFormat="1" applyFont="1" applyFill="1" applyBorder="1" applyAlignment="1">
      <alignment horizontal="right"/>
    </xf>
    <xf numFmtId="167" fontId="26" fillId="0" borderId="2" xfId="0" applyNumberFormat="1" applyFont="1" applyBorder="1" applyAlignment="1">
      <alignment horizontal="right" wrapText="1"/>
    </xf>
    <xf numFmtId="0" fontId="19" fillId="0" borderId="0" xfId="12" applyFont="1" applyFill="1"/>
    <xf numFmtId="0" fontId="18" fillId="0" borderId="2" xfId="12" applyFont="1" applyFill="1" applyBorder="1"/>
    <xf numFmtId="166" fontId="18" fillId="0" borderId="2" xfId="12" applyNumberFormat="1" applyFont="1" applyFill="1" applyBorder="1" applyAlignment="1"/>
    <xf numFmtId="166" fontId="18" fillId="0" borderId="2" xfId="12" applyNumberFormat="1" applyFont="1" applyFill="1" applyBorder="1" applyAlignment="1">
      <alignment horizontal="right"/>
    </xf>
    <xf numFmtId="0" fontId="18" fillId="0" borderId="0" xfId="12" applyFont="1" applyFill="1"/>
    <xf numFmtId="0" fontId="18" fillId="0" borderId="5" xfId="12" applyFont="1" applyFill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center" vertical="center" wrapText="1"/>
    </xf>
    <xf numFmtId="166" fontId="27" fillId="0" borderId="0" xfId="12" applyNumberFormat="1" applyFont="1" applyFill="1" applyAlignment="1">
      <alignment horizontal="right"/>
    </xf>
    <xf numFmtId="0" fontId="27" fillId="0" borderId="0" xfId="12" applyFont="1" applyFill="1" applyAlignment="1">
      <alignment horizontal="left"/>
    </xf>
    <xf numFmtId="4" fontId="19" fillId="0" borderId="0" xfId="12" applyNumberFormat="1" applyFont="1" applyFill="1"/>
    <xf numFmtId="167" fontId="19" fillId="0" borderId="0" xfId="12" applyNumberFormat="1" applyFont="1" applyFill="1"/>
    <xf numFmtId="0" fontId="18" fillId="0" borderId="2" xfId="12" applyFont="1" applyBorder="1"/>
    <xf numFmtId="166" fontId="18" fillId="0" borderId="2" xfId="12" applyNumberFormat="1" applyFont="1" applyBorder="1" applyAlignment="1"/>
    <xf numFmtId="166" fontId="18" fillId="0" borderId="2" xfId="12" applyNumberFormat="1" applyFont="1" applyBorder="1" applyAlignment="1">
      <alignment horizontal="right"/>
    </xf>
    <xf numFmtId="0" fontId="27" fillId="0" borderId="0" xfId="12" applyFont="1" applyAlignment="1">
      <alignment horizontal="left"/>
    </xf>
    <xf numFmtId="166" fontId="19" fillId="0" borderId="0" xfId="12" applyNumberFormat="1" applyFont="1"/>
    <xf numFmtId="0" fontId="19" fillId="0" borderId="0" xfId="191" applyFont="1" applyFill="1"/>
    <xf numFmtId="0" fontId="18" fillId="0" borderId="2" xfId="191" applyFont="1" applyFill="1" applyBorder="1" applyAlignment="1"/>
    <xf numFmtId="0" fontId="18" fillId="0" borderId="2" xfId="191" applyFont="1" applyFill="1" applyBorder="1" applyAlignment="1">
      <alignment horizontal="right"/>
    </xf>
    <xf numFmtId="0" fontId="19" fillId="0" borderId="0" xfId="191" applyFont="1" applyFill="1" applyBorder="1"/>
    <xf numFmtId="167" fontId="19" fillId="0" borderId="0" xfId="191" applyNumberFormat="1" applyFont="1" applyFill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0" fontId="16" fillId="0" borderId="0" xfId="13" applyFont="1" applyFill="1" applyBorder="1"/>
    <xf numFmtId="169" fontId="18" fillId="0" borderId="0" xfId="12" applyNumberFormat="1" applyFont="1" applyFill="1" applyAlignment="1">
      <alignment horizontal="right" wrapText="1"/>
    </xf>
    <xf numFmtId="167" fontId="16" fillId="0" borderId="0" xfId="13" applyNumberFormat="1" applyFont="1" applyFill="1" applyBorder="1"/>
    <xf numFmtId="0" fontId="19" fillId="0" borderId="0" xfId="193" applyFont="1" applyFill="1"/>
    <xf numFmtId="0" fontId="18" fillId="0" borderId="2" xfId="193" applyFont="1" applyFill="1" applyBorder="1" applyAlignment="1"/>
    <xf numFmtId="0" fontId="18" fillId="0" borderId="2" xfId="193" applyFont="1" applyFill="1" applyBorder="1" applyAlignment="1">
      <alignment horizontal="right"/>
    </xf>
    <xf numFmtId="166" fontId="4" fillId="0" borderId="0" xfId="193" applyNumberFormat="1" applyFont="1" applyFill="1"/>
    <xf numFmtId="0" fontId="19" fillId="0" borderId="0" xfId="194" applyFont="1" applyFill="1"/>
    <xf numFmtId="0" fontId="18" fillId="0" borderId="2" xfId="194" applyFont="1" applyFill="1" applyBorder="1" applyAlignment="1"/>
    <xf numFmtId="0" fontId="18" fillId="0" borderId="2" xfId="194" applyFont="1" applyFill="1" applyBorder="1" applyAlignment="1">
      <alignment horizontal="right"/>
    </xf>
    <xf numFmtId="0" fontId="19" fillId="0" borderId="0" xfId="194" applyFont="1" applyFill="1" applyBorder="1"/>
    <xf numFmtId="170" fontId="26" fillId="0" borderId="0" xfId="12" applyNumberFormat="1" applyFont="1" applyAlignment="1">
      <alignment horizontal="right" wrapText="1"/>
    </xf>
    <xf numFmtId="0" fontId="16" fillId="0" borderId="0" xfId="13" applyFont="1" applyFill="1"/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18" fillId="0" borderId="0" xfId="13" applyFont="1"/>
    <xf numFmtId="0" fontId="18" fillId="0" borderId="2" xfId="179" applyFont="1" applyFill="1" applyBorder="1" applyAlignment="1"/>
    <xf numFmtId="0" fontId="18" fillId="0" borderId="2" xfId="179" applyFont="1" applyFill="1" applyBorder="1" applyAlignment="1">
      <alignment horizontal="right"/>
    </xf>
    <xf numFmtId="166" fontId="18" fillId="0" borderId="2" xfId="180" applyNumberFormat="1" applyFont="1" applyFill="1" applyBorder="1" applyAlignment="1"/>
    <xf numFmtId="166" fontId="18" fillId="0" borderId="2" xfId="180" applyNumberFormat="1" applyFont="1" applyFill="1" applyBorder="1" applyAlignment="1">
      <alignment horizontal="right"/>
    </xf>
    <xf numFmtId="0" fontId="28" fillId="0" borderId="0" xfId="179" applyFont="1" applyFill="1"/>
    <xf numFmtId="0" fontId="29" fillId="0" borderId="0" xfId="179" applyFont="1" applyFill="1"/>
    <xf numFmtId="170" fontId="26" fillId="0" borderId="0" xfId="12" applyNumberFormat="1" applyFont="1" applyFill="1" applyAlignment="1">
      <alignment horizontal="right" wrapText="1"/>
    </xf>
    <xf numFmtId="0" fontId="26" fillId="0" borderId="0" xfId="12" applyFont="1" applyFill="1" applyAlignment="1">
      <alignment horizontal="right" wrapText="1"/>
    </xf>
    <xf numFmtId="0" fontId="18" fillId="0" borderId="2" xfId="181" applyFont="1" applyFill="1" applyBorder="1" applyAlignment="1"/>
    <xf numFmtId="0" fontId="18" fillId="0" borderId="2" xfId="181" applyFont="1" applyFill="1" applyBorder="1" applyAlignment="1">
      <alignment horizontal="right"/>
    </xf>
    <xf numFmtId="167" fontId="18" fillId="0" borderId="0" xfId="12" applyNumberFormat="1" applyFont="1" applyFill="1"/>
    <xf numFmtId="0" fontId="18" fillId="0" borderId="0" xfId="12" applyNumberFormat="1" applyFont="1" applyFill="1"/>
    <xf numFmtId="0" fontId="18" fillId="0" borderId="2" xfId="182" applyFont="1" applyFill="1" applyBorder="1" applyAlignment="1"/>
    <xf numFmtId="0" fontId="18" fillId="0" borderId="2" xfId="182" applyFont="1" applyFill="1" applyBorder="1" applyAlignment="1">
      <alignment horizontal="right"/>
    </xf>
    <xf numFmtId="165" fontId="18" fillId="0" borderId="0" xfId="13" applyNumberFormat="1" applyFont="1" applyFill="1" applyBorder="1" applyAlignment="1">
      <alignment horizontal="right"/>
    </xf>
    <xf numFmtId="164" fontId="18" fillId="0" borderId="0" xfId="13" applyNumberFormat="1" applyFont="1" applyFill="1" applyBorder="1" applyAlignment="1">
      <alignment horizontal="right"/>
    </xf>
    <xf numFmtId="170" fontId="26" fillId="0" borderId="0" xfId="12" applyNumberFormat="1" applyFont="1" applyFill="1" applyBorder="1" applyAlignment="1">
      <alignment horizontal="right" wrapText="1"/>
    </xf>
    <xf numFmtId="3" fontId="18" fillId="0" borderId="0" xfId="13" applyNumberFormat="1" applyFont="1" applyFill="1" applyAlignment="1">
      <alignment horizontal="right"/>
    </xf>
    <xf numFmtId="166" fontId="18" fillId="0" borderId="0" xfId="13" applyNumberFormat="1" applyFont="1" applyFill="1" applyAlignment="1">
      <alignment horizontal="right"/>
    </xf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0" fontId="16" fillId="0" borderId="3" xfId="13" applyFont="1" applyFill="1" applyBorder="1"/>
    <xf numFmtId="3" fontId="19" fillId="0" borderId="0" xfId="12" applyNumberFormat="1" applyFont="1" applyFill="1"/>
    <xf numFmtId="3" fontId="18" fillId="0" borderId="0" xfId="12" applyNumberFormat="1" applyFont="1" applyFill="1"/>
    <xf numFmtId="3" fontId="18" fillId="0" borderId="0" xfId="12" applyNumberFormat="1" applyFont="1" applyFill="1" applyAlignment="1">
      <alignment horizontal="right"/>
    </xf>
    <xf numFmtId="0" fontId="19" fillId="0" borderId="0" xfId="190" applyFont="1"/>
    <xf numFmtId="0" fontId="18" fillId="0" borderId="2" xfId="190" applyFont="1" applyBorder="1" applyAlignment="1"/>
    <xf numFmtId="0" fontId="18" fillId="0" borderId="0" xfId="190" applyFont="1" applyAlignment="1">
      <alignment horizontal="right"/>
    </xf>
    <xf numFmtId="0" fontId="18" fillId="0" borderId="0" xfId="190" applyFont="1"/>
    <xf numFmtId="0" fontId="18" fillId="0" borderId="0" xfId="190" applyFont="1" applyAlignment="1">
      <alignment horizontal="left" wrapText="1"/>
    </xf>
    <xf numFmtId="0" fontId="18" fillId="0" borderId="0" xfId="190" applyFont="1" applyFill="1" applyAlignment="1">
      <alignment horizontal="left" wrapText="1"/>
    </xf>
    <xf numFmtId="0" fontId="18" fillId="0" borderId="2" xfId="190" applyFont="1" applyFill="1" applyBorder="1" applyAlignment="1"/>
    <xf numFmtId="0" fontId="19" fillId="0" borderId="0" xfId="189" applyFont="1" applyFill="1"/>
    <xf numFmtId="169" fontId="18" fillId="0" borderId="0" xfId="12" applyNumberFormat="1" applyFont="1" applyFill="1" applyAlignment="1">
      <alignment horizontal="center" vertical="center" wrapText="1"/>
    </xf>
    <xf numFmtId="0" fontId="19" fillId="0" borderId="0" xfId="189" applyFont="1"/>
    <xf numFmtId="0" fontId="19" fillId="0" borderId="0" xfId="187" applyFont="1"/>
    <xf numFmtId="0" fontId="18" fillId="0" borderId="0" xfId="13" applyFont="1" applyBorder="1" applyAlignment="1"/>
    <xf numFmtId="0" fontId="19" fillId="0" borderId="0" xfId="187" applyFont="1" applyBorder="1"/>
    <xf numFmtId="0" fontId="18" fillId="0" borderId="2" xfId="13" applyFont="1" applyBorder="1" applyAlignment="1">
      <alignment horizontal="right"/>
    </xf>
    <xf numFmtId="0" fontId="19" fillId="0" borderId="0" xfId="187" applyFont="1" applyFill="1"/>
    <xf numFmtId="0" fontId="19" fillId="0" borderId="0" xfId="187" applyFont="1" applyFill="1" applyBorder="1"/>
    <xf numFmtId="0" fontId="18" fillId="0" borderId="2" xfId="13" applyFont="1" applyBorder="1"/>
    <xf numFmtId="0" fontId="18" fillId="0" borderId="0" xfId="195" applyFont="1" applyBorder="1" applyAlignment="1"/>
    <xf numFmtId="0" fontId="30" fillId="0" borderId="0" xfId="195" applyFont="1"/>
    <xf numFmtId="3" fontId="26" fillId="0" borderId="0" xfId="0" applyNumberFormat="1" applyFont="1" applyAlignment="1">
      <alignment horizontal="right" wrapText="1"/>
    </xf>
    <xf numFmtId="170" fontId="26" fillId="0" borderId="0" xfId="0" applyNumberFormat="1" applyFont="1" applyFill="1" applyBorder="1" applyAlignment="1">
      <alignment horizontal="right" wrapText="1"/>
    </xf>
    <xf numFmtId="170" fontId="26" fillId="0" borderId="2" xfId="0" applyNumberFormat="1" applyFont="1" applyFill="1" applyBorder="1" applyAlignment="1">
      <alignment horizontal="right" wrapText="1"/>
    </xf>
    <xf numFmtId="167" fontId="26" fillId="0" borderId="0" xfId="0" applyNumberFormat="1" applyFont="1" applyFill="1" applyAlignment="1">
      <alignment horizontal="right" wrapText="1"/>
    </xf>
    <xf numFmtId="167" fontId="26" fillId="0" borderId="2" xfId="0" applyNumberFormat="1" applyFont="1" applyFill="1" applyBorder="1" applyAlignment="1">
      <alignment horizontal="right" wrapText="1"/>
    </xf>
    <xf numFmtId="167" fontId="26" fillId="0" borderId="3" xfId="0" applyNumberFormat="1" applyFont="1" applyFill="1" applyBorder="1" applyAlignment="1">
      <alignment horizontal="right" wrapText="1"/>
    </xf>
    <xf numFmtId="167" fontId="26" fillId="0" borderId="0" xfId="0" applyNumberFormat="1" applyFont="1" applyFill="1" applyBorder="1" applyAlignment="1">
      <alignment horizontal="right" wrapText="1"/>
    </xf>
    <xf numFmtId="166" fontId="16" fillId="0" borderId="0" xfId="195" applyNumberFormat="1" applyFont="1"/>
    <xf numFmtId="170" fontId="19" fillId="0" borderId="0" xfId="179" applyNumberFormat="1" applyFont="1" applyFill="1"/>
    <xf numFmtId="166" fontId="19" fillId="0" borderId="0" xfId="188" applyNumberFormat="1" applyFont="1" applyFill="1"/>
    <xf numFmtId="167" fontId="18" fillId="0" borderId="0" xfId="13" applyNumberFormat="1" applyFont="1" applyFill="1" applyBorder="1" applyAlignment="1">
      <alignment horizontal="right"/>
    </xf>
    <xf numFmtId="166" fontId="19" fillId="0" borderId="0" xfId="194" applyNumberFormat="1" applyFont="1" applyFill="1"/>
    <xf numFmtId="166" fontId="19" fillId="0" borderId="0" xfId="179" applyNumberFormat="1" applyFont="1" applyFill="1"/>
    <xf numFmtId="170" fontId="32" fillId="0" borderId="0" xfId="205" applyNumberFormat="1" applyFont="1" applyAlignment="1">
      <alignment horizontal="right" wrapText="1"/>
    </xf>
    <xf numFmtId="166" fontId="19" fillId="0" borderId="0" xfId="189" applyNumberFormat="1" applyFont="1"/>
    <xf numFmtId="166" fontId="19" fillId="0" borderId="0" xfId="190" applyNumberFormat="1" applyFont="1"/>
    <xf numFmtId="167" fontId="16" fillId="0" borderId="0" xfId="195" applyNumberFormat="1" applyFont="1"/>
    <xf numFmtId="3" fontId="16" fillId="0" borderId="0" xfId="195" applyNumberFormat="1" applyFont="1"/>
    <xf numFmtId="0" fontId="25" fillId="0" borderId="0" xfId="0" applyFont="1"/>
    <xf numFmtId="14" fontId="18" fillId="0" borderId="3" xfId="195" applyNumberFormat="1" applyFont="1" applyBorder="1" applyAlignment="1">
      <alignment wrapText="1"/>
    </xf>
    <xf numFmtId="0" fontId="25" fillId="0" borderId="3" xfId="195" applyFont="1" applyBorder="1" applyAlignment="1"/>
    <xf numFmtId="0" fontId="18" fillId="0" borderId="0" xfId="0" applyFont="1" applyAlignment="1">
      <alignment horizontal="left"/>
    </xf>
    <xf numFmtId="0" fontId="18" fillId="0" borderId="2" xfId="195" applyFont="1" applyFill="1" applyBorder="1" applyAlignment="1">
      <alignment horizontal="left"/>
    </xf>
    <xf numFmtId="14" fontId="18" fillId="0" borderId="2" xfId="195" applyNumberFormat="1" applyFont="1" applyFill="1" applyBorder="1" applyAlignment="1">
      <alignment horizontal="left"/>
    </xf>
    <xf numFmtId="167" fontId="33" fillId="0" borderId="0" xfId="0" applyNumberFormat="1" applyFont="1" applyBorder="1" applyAlignment="1">
      <alignment horizontal="right" wrapText="1"/>
    </xf>
    <xf numFmtId="167" fontId="33" fillId="0" borderId="2" xfId="0" applyNumberFormat="1" applyFont="1" applyBorder="1" applyAlignment="1">
      <alignment horizontal="right" wrapText="1"/>
    </xf>
    <xf numFmtId="169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left" wrapText="1"/>
    </xf>
    <xf numFmtId="166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left" wrapText="1"/>
    </xf>
    <xf numFmtId="166" fontId="26" fillId="0" borderId="2" xfId="0" applyNumberFormat="1" applyFont="1" applyFill="1" applyBorder="1" applyAlignment="1">
      <alignment horizontal="right" wrapText="1"/>
    </xf>
    <xf numFmtId="0" fontId="19" fillId="0" borderId="0" xfId="12" applyFont="1" applyFill="1" applyBorder="1"/>
    <xf numFmtId="0" fontId="26" fillId="0" borderId="2" xfId="0" applyFont="1" applyFill="1" applyBorder="1" applyAlignment="1">
      <alignment horizontal="right" wrapText="1"/>
    </xf>
    <xf numFmtId="170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169" fontId="26" fillId="0" borderId="0" xfId="0" applyNumberFormat="1" applyFont="1" applyFill="1" applyAlignment="1">
      <alignment horizontal="right" wrapText="1"/>
    </xf>
    <xf numFmtId="0" fontId="30" fillId="0" borderId="0" xfId="195" applyFont="1" applyFill="1"/>
    <xf numFmtId="0" fontId="20" fillId="0" borderId="0" xfId="2" applyNumberFormat="1" applyFont="1" applyFill="1" applyBorder="1" applyAlignment="1" applyProtection="1">
      <alignment vertical="top" wrapText="1"/>
    </xf>
    <xf numFmtId="169" fontId="26" fillId="0" borderId="0" xfId="12" applyNumberFormat="1" applyFont="1" applyFill="1" applyAlignment="1">
      <alignment horizontal="right" wrapText="1"/>
    </xf>
    <xf numFmtId="167" fontId="18" fillId="0" borderId="0" xfId="0" applyNumberFormat="1" applyFont="1" applyBorder="1" applyAlignment="1">
      <alignment horizontal="right" wrapText="1"/>
    </xf>
    <xf numFmtId="167" fontId="18" fillId="0" borderId="0" xfId="0" applyNumberFormat="1" applyFont="1" applyAlignment="1">
      <alignment horizontal="right" wrapText="1"/>
    </xf>
    <xf numFmtId="49" fontId="18" fillId="0" borderId="0" xfId="13" applyNumberFormat="1" applyFont="1" applyFill="1" applyBorder="1" applyAlignment="1">
      <alignment horizontal="left" vertical="top"/>
    </xf>
    <xf numFmtId="0" fontId="19" fillId="0" borderId="0" xfId="12" applyFont="1" applyFill="1"/>
    <xf numFmtId="0" fontId="18" fillId="0" borderId="0" xfId="12" applyFont="1" applyFill="1"/>
    <xf numFmtId="0" fontId="19" fillId="0" borderId="0" xfId="179" applyFont="1" applyFill="1"/>
    <xf numFmtId="0" fontId="18" fillId="0" borderId="0" xfId="12" applyFont="1" applyFill="1" applyBorder="1"/>
    <xf numFmtId="0" fontId="18" fillId="0" borderId="0" xfId="12" applyFont="1" applyFill="1" applyBorder="1" applyAlignment="1"/>
    <xf numFmtId="0" fontId="18" fillId="0" borderId="0" xfId="12" applyFont="1" applyFill="1" applyBorder="1" applyAlignment="1">
      <alignment horizontal="right"/>
    </xf>
    <xf numFmtId="49" fontId="25" fillId="0" borderId="22" xfId="13" applyNumberFormat="1" applyFont="1" applyFill="1" applyBorder="1" applyAlignment="1">
      <alignment horizontal="left" wrapText="1"/>
    </xf>
    <xf numFmtId="49" fontId="18" fillId="0" borderId="0" xfId="13" applyNumberFormat="1" applyFont="1" applyFill="1" applyBorder="1" applyAlignment="1">
      <alignment horizontal="left"/>
    </xf>
    <xf numFmtId="49" fontId="18" fillId="0" borderId="2" xfId="13" applyNumberFormat="1" applyFont="1" applyFill="1" applyBorder="1" applyAlignment="1">
      <alignment horizontal="left"/>
    </xf>
    <xf numFmtId="167" fontId="26" fillId="0" borderId="0" xfId="0" applyNumberFormat="1" applyFont="1" applyBorder="1" applyAlignment="1">
      <alignment horizontal="right" wrapText="1"/>
    </xf>
    <xf numFmtId="0" fontId="19" fillId="0" borderId="0" xfId="179" applyFont="1" applyFill="1" applyBorder="1"/>
    <xf numFmtId="49" fontId="18" fillId="0" borderId="0" xfId="13" applyNumberFormat="1" applyFont="1" applyFill="1" applyBorder="1" applyAlignment="1"/>
    <xf numFmtId="3" fontId="18" fillId="0" borderId="2" xfId="13" applyNumberFormat="1" applyFont="1" applyBorder="1" applyAlignment="1">
      <alignment horizontal="right"/>
    </xf>
    <xf numFmtId="3" fontId="18" fillId="0" borderId="0" xfId="13" applyNumberFormat="1" applyFont="1" applyAlignment="1">
      <alignment horizontal="right"/>
    </xf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6" fillId="0" borderId="0" xfId="2" applyNumberFormat="1" applyFont="1" applyFill="1" applyBorder="1" applyAlignment="1" applyProtection="1"/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70" fontId="18" fillId="0" borderId="0" xfId="12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170" fontId="18" fillId="0" borderId="0" xfId="0" applyNumberFormat="1" applyFont="1" applyBorder="1" applyAlignment="1">
      <alignment horizontal="right" vertical="center" wrapText="1"/>
    </xf>
    <xf numFmtId="169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69" fontId="18" fillId="0" borderId="0" xfId="12" applyNumberFormat="1" applyFont="1" applyAlignment="1">
      <alignment horizontal="right" wrapText="1"/>
    </xf>
    <xf numFmtId="0" fontId="18" fillId="0" borderId="0" xfId="12" applyFont="1" applyAlignment="1">
      <alignment horizontal="right" wrapText="1"/>
    </xf>
    <xf numFmtId="0" fontId="22" fillId="0" borderId="0" xfId="0" applyFont="1"/>
    <xf numFmtId="0" fontId="22" fillId="0" borderId="2" xfId="0" applyFont="1" applyBorder="1"/>
    <xf numFmtId="0" fontId="18" fillId="0" borderId="2" xfId="190" applyFont="1" applyBorder="1"/>
    <xf numFmtId="0" fontId="34" fillId="0" borderId="22" xfId="0" applyFont="1" applyBorder="1"/>
    <xf numFmtId="0" fontId="34" fillId="0" borderId="0" xfId="0" applyFont="1"/>
    <xf numFmtId="0" fontId="34" fillId="0" borderId="2" xfId="0" applyFont="1" applyBorder="1"/>
    <xf numFmtId="0" fontId="18" fillId="0" borderId="0" xfId="190" applyFont="1" applyFill="1"/>
    <xf numFmtId="0" fontId="18" fillId="0" borderId="2" xfId="190" applyFont="1" applyFill="1" applyBorder="1"/>
    <xf numFmtId="0" fontId="18" fillId="0" borderId="4" xfId="0" applyFont="1" applyBorder="1" applyAlignment="1">
      <alignment horizontal="center" vertical="center" wrapText="1"/>
    </xf>
    <xf numFmtId="0" fontId="19" fillId="0" borderId="0" xfId="190" applyFont="1" applyBorder="1"/>
    <xf numFmtId="169" fontId="18" fillId="0" borderId="0" xfId="12" applyNumberFormat="1" applyFont="1" applyBorder="1" applyAlignment="1">
      <alignment horizontal="right" wrapText="1"/>
    </xf>
    <xf numFmtId="169" fontId="26" fillId="0" borderId="2" xfId="0" applyNumberFormat="1" applyFont="1" applyFill="1" applyBorder="1" applyAlignment="1">
      <alignment horizontal="right" wrapText="1"/>
    </xf>
    <xf numFmtId="0" fontId="17" fillId="0" borderId="2" xfId="195" applyFont="1" applyFill="1" applyBorder="1" applyAlignment="1">
      <alignment horizontal="center" vertical="center" wrapText="1"/>
    </xf>
    <xf numFmtId="49" fontId="25" fillId="0" borderId="0" xfId="13" applyNumberFormat="1" applyFont="1" applyFill="1" applyBorder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5" xfId="195" applyFont="1" applyBorder="1" applyAlignment="1">
      <alignment horizontal="center" vertical="center" wrapText="1"/>
    </xf>
    <xf numFmtId="0" fontId="18" fillId="0" borderId="4" xfId="195" applyFont="1" applyBorder="1" applyAlignment="1">
      <alignment horizontal="center" vertical="center" wrapText="1"/>
    </xf>
    <xf numFmtId="0" fontId="18" fillId="0" borderId="6" xfId="195" applyFont="1" applyBorder="1" applyAlignment="1">
      <alignment horizontal="center" vertical="center"/>
    </xf>
    <xf numFmtId="0" fontId="29" fillId="0" borderId="0" xfId="0" applyFont="1"/>
    <xf numFmtId="0" fontId="18" fillId="0" borderId="0" xfId="0" applyFont="1"/>
    <xf numFmtId="0" fontId="18" fillId="0" borderId="0" xfId="195" applyFont="1" applyBorder="1"/>
    <xf numFmtId="14" fontId="18" fillId="0" borderId="22" xfId="195" applyNumberFormat="1" applyFont="1" applyBorder="1" applyAlignment="1">
      <alignment wrapText="1"/>
    </xf>
    <xf numFmtId="0" fontId="18" fillId="0" borderId="2" xfId="195" applyFont="1" applyBorder="1" applyAlignment="1">
      <alignment vertical="justify"/>
    </xf>
    <xf numFmtId="0" fontId="18" fillId="0" borderId="2" xfId="195" applyFont="1" applyBorder="1" applyAlignment="1">
      <alignment horizontal="right" vertical="justify"/>
    </xf>
    <xf numFmtId="167" fontId="18" fillId="0" borderId="0" xfId="0" applyNumberFormat="1" applyFont="1" applyFill="1" applyBorder="1" applyAlignment="1">
      <alignment horizontal="right"/>
    </xf>
    <xf numFmtId="0" fontId="29" fillId="0" borderId="0" xfId="0" applyFont="1" applyBorder="1"/>
    <xf numFmtId="0" fontId="29" fillId="0" borderId="0" xfId="0" applyFont="1" applyAlignment="1"/>
    <xf numFmtId="0" fontId="19" fillId="0" borderId="0" xfId="0" applyFont="1" applyBorder="1"/>
    <xf numFmtId="169" fontId="39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171" fontId="9" fillId="0" borderId="0" xfId="13" applyNumberFormat="1" applyFill="1"/>
    <xf numFmtId="0" fontId="39" fillId="0" borderId="0" xfId="0" applyFont="1" applyAlignment="1">
      <alignment horizontal="left" wrapText="1"/>
    </xf>
    <xf numFmtId="170" fontId="39" fillId="0" borderId="0" xfId="0" applyNumberFormat="1" applyFont="1" applyAlignment="1">
      <alignment horizontal="right" wrapText="1"/>
    </xf>
    <xf numFmtId="0" fontId="17" fillId="0" borderId="0" xfId="12" applyFont="1"/>
    <xf numFmtId="0" fontId="12" fillId="0" borderId="0" xfId="198" applyBorder="1" applyAlignment="1" applyProtection="1">
      <alignment horizontal="left" wrapText="1" indent="1"/>
    </xf>
    <xf numFmtId="0" fontId="18" fillId="0" borderId="17" xfId="0" applyFont="1" applyFill="1" applyBorder="1" applyAlignment="1">
      <alignment horizontal="center" vertical="center" wrapText="1"/>
    </xf>
    <xf numFmtId="170" fontId="39" fillId="0" borderId="0" xfId="0" applyNumberFormat="1" applyFont="1" applyFill="1" applyAlignment="1">
      <alignment horizontal="right" wrapText="1"/>
    </xf>
    <xf numFmtId="167" fontId="18" fillId="0" borderId="0" xfId="0" applyNumberFormat="1" applyFont="1" applyFill="1" applyAlignment="1">
      <alignment horizontal="right" wrapText="1"/>
    </xf>
    <xf numFmtId="167" fontId="18" fillId="0" borderId="0" xfId="0" applyNumberFormat="1" applyFont="1" applyFill="1" applyBorder="1" applyAlignment="1">
      <alignment horizontal="right" wrapText="1"/>
    </xf>
    <xf numFmtId="167" fontId="18" fillId="0" borderId="2" xfId="0" applyNumberFormat="1" applyFont="1" applyFill="1" applyBorder="1" applyAlignment="1">
      <alignment horizontal="right" wrapText="1"/>
    </xf>
    <xf numFmtId="0" fontId="18" fillId="0" borderId="5" xfId="195" applyFont="1" applyFill="1" applyBorder="1" applyAlignment="1">
      <alignment horizontal="center" vertical="center" wrapText="1"/>
    </xf>
    <xf numFmtId="0" fontId="19" fillId="0" borderId="0" xfId="179" applyFont="1" applyFill="1" applyAlignment="1">
      <alignment horizontal="right"/>
    </xf>
    <xf numFmtId="168" fontId="39" fillId="0" borderId="0" xfId="0" applyNumberFormat="1" applyFont="1" applyAlignment="1">
      <alignment horizontal="right" wrapText="1"/>
    </xf>
    <xf numFmtId="167" fontId="9" fillId="0" borderId="0" xfId="13" applyNumberFormat="1" applyFill="1"/>
    <xf numFmtId="170" fontId="39" fillId="0" borderId="0" xfId="0" applyNumberFormat="1" applyFont="1" applyAlignment="1">
      <alignment horizontal="center" vertical="center" wrapText="1"/>
    </xf>
    <xf numFmtId="169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9" fillId="0" borderId="0" xfId="189" applyFont="1" applyFill="1" applyBorder="1"/>
    <xf numFmtId="170" fontId="39" fillId="0" borderId="0" xfId="0" applyNumberFormat="1" applyFont="1" applyBorder="1" applyAlignment="1">
      <alignment horizontal="center" vertical="center" wrapText="1"/>
    </xf>
    <xf numFmtId="169" fontId="39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167" fontId="39" fillId="0" borderId="0" xfId="0" applyNumberFormat="1" applyFont="1" applyAlignment="1">
      <alignment horizontal="right" wrapText="1"/>
    </xf>
    <xf numFmtId="167" fontId="39" fillId="0" borderId="2" xfId="0" applyNumberFormat="1" applyFont="1" applyBorder="1" applyAlignment="1">
      <alignment horizontal="right" wrapText="1"/>
    </xf>
    <xf numFmtId="0" fontId="18" fillId="0" borderId="5" xfId="195" applyFont="1" applyBorder="1" applyAlignment="1">
      <alignment horizontal="center" vertical="center" wrapText="1"/>
    </xf>
    <xf numFmtId="0" fontId="18" fillId="0" borderId="4" xfId="195" applyFont="1" applyBorder="1" applyAlignment="1">
      <alignment horizontal="center" vertical="center" wrapText="1"/>
    </xf>
    <xf numFmtId="0" fontId="18" fillId="0" borderId="5" xfId="195" applyFont="1" applyFill="1" applyBorder="1" applyAlignment="1">
      <alignment horizontal="center" vertical="center" wrapText="1"/>
    </xf>
    <xf numFmtId="0" fontId="18" fillId="0" borderId="4" xfId="195" applyFont="1" applyFill="1" applyBorder="1" applyAlignment="1">
      <alignment horizontal="center" vertical="center" wrapText="1"/>
    </xf>
    <xf numFmtId="0" fontId="18" fillId="0" borderId="6" xfId="195" applyFont="1" applyFill="1" applyBorder="1" applyAlignment="1">
      <alignment horizontal="center" vertical="center"/>
    </xf>
    <xf numFmtId="0" fontId="18" fillId="0" borderId="5" xfId="12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wrapText="1"/>
    </xf>
    <xf numFmtId="170" fontId="34" fillId="0" borderId="0" xfId="0" applyNumberFormat="1" applyFont="1" applyFill="1" applyBorder="1" applyAlignment="1">
      <alignment horizontal="right" wrapText="1"/>
    </xf>
    <xf numFmtId="166" fontId="34" fillId="0" borderId="0" xfId="0" applyNumberFormat="1" applyFont="1" applyFill="1" applyBorder="1" applyAlignment="1">
      <alignment horizontal="right" wrapText="1"/>
    </xf>
    <xf numFmtId="3" fontId="34" fillId="0" borderId="0" xfId="0" applyNumberFormat="1" applyFont="1" applyFill="1" applyBorder="1" applyAlignment="1">
      <alignment horizontal="right" wrapText="1"/>
    </xf>
    <xf numFmtId="170" fontId="34" fillId="0" borderId="0" xfId="12" applyNumberFormat="1" applyFont="1" applyFill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170" fontId="41" fillId="0" borderId="0" xfId="179" applyNumberFormat="1" applyFont="1" applyFill="1"/>
    <xf numFmtId="0" fontId="41" fillId="0" borderId="0" xfId="179" applyFont="1" applyFill="1"/>
    <xf numFmtId="169" fontId="39" fillId="0" borderId="0" xfId="0" applyNumberFormat="1" applyFont="1" applyFill="1" applyAlignment="1">
      <alignment horizontal="right" wrapText="1"/>
    </xf>
    <xf numFmtId="0" fontId="39" fillId="0" borderId="0" xfId="0" applyFont="1" applyFill="1" applyAlignment="1">
      <alignment horizontal="right" wrapText="1"/>
    </xf>
    <xf numFmtId="0" fontId="0" fillId="0" borderId="0" xfId="0" applyFill="1"/>
    <xf numFmtId="170" fontId="39" fillId="0" borderId="0" xfId="0" applyNumberFormat="1" applyFont="1" applyFill="1" applyBorder="1" applyAlignment="1">
      <alignment horizontal="right" wrapText="1"/>
    </xf>
    <xf numFmtId="170" fontId="18" fillId="0" borderId="0" xfId="0" applyNumberFormat="1" applyFont="1" applyFill="1" applyBorder="1" applyAlignment="1">
      <alignment horizontal="right" wrapText="1"/>
    </xf>
    <xf numFmtId="170" fontId="18" fillId="0" borderId="0" xfId="12" applyNumberFormat="1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166" fontId="34" fillId="0" borderId="2" xfId="0" applyNumberFormat="1" applyFont="1" applyFill="1" applyBorder="1" applyAlignment="1">
      <alignment horizontal="right" wrapText="1"/>
    </xf>
    <xf numFmtId="3" fontId="34" fillId="0" borderId="2" xfId="0" applyNumberFormat="1" applyFont="1" applyFill="1" applyBorder="1" applyAlignment="1">
      <alignment horizontal="right" wrapText="1"/>
    </xf>
    <xf numFmtId="0" fontId="42" fillId="0" borderId="0" xfId="0" applyFont="1" applyFill="1" applyBorder="1"/>
    <xf numFmtId="170" fontId="19" fillId="0" borderId="0" xfId="179" applyNumberFormat="1" applyFont="1" applyFill="1" applyBorder="1"/>
    <xf numFmtId="166" fontId="26" fillId="0" borderId="3" xfId="0" applyNumberFormat="1" applyFont="1" applyFill="1" applyBorder="1" applyAlignment="1">
      <alignment horizontal="right" wrapText="1"/>
    </xf>
    <xf numFmtId="0" fontId="28" fillId="0" borderId="0" xfId="179" applyFont="1" applyFill="1" applyBorder="1"/>
    <xf numFmtId="0" fontId="29" fillId="0" borderId="0" xfId="179" applyFont="1" applyFill="1" applyBorder="1"/>
    <xf numFmtId="170" fontId="40" fillId="0" borderId="0" xfId="0" applyNumberFormat="1" applyFont="1" applyFill="1" applyBorder="1" applyAlignment="1">
      <alignment horizontal="right" wrapText="1"/>
    </xf>
    <xf numFmtId="0" fontId="39" fillId="0" borderId="0" xfId="0" applyFont="1" applyFill="1" applyBorder="1" applyAlignment="1">
      <alignment horizontal="right" wrapText="1"/>
    </xf>
    <xf numFmtId="0" fontId="18" fillId="0" borderId="0" xfId="192" applyFont="1" applyFill="1" applyBorder="1" applyAlignment="1"/>
    <xf numFmtId="0" fontId="17" fillId="0" borderId="0" xfId="192" applyFont="1" applyFill="1" applyAlignment="1">
      <alignment vertical="center"/>
    </xf>
    <xf numFmtId="0" fontId="19" fillId="0" borderId="0" xfId="192" applyFont="1" applyFill="1" applyAlignment="1"/>
    <xf numFmtId="0" fontId="19" fillId="0" borderId="0" xfId="192" applyFont="1" applyFill="1" applyBorder="1" applyAlignment="1"/>
    <xf numFmtId="0" fontId="18" fillId="0" borderId="0" xfId="195" applyFont="1" applyFill="1" applyBorder="1" applyAlignment="1">
      <alignment vertical="center"/>
    </xf>
    <xf numFmtId="167" fontId="26" fillId="0" borderId="0" xfId="0" applyNumberFormat="1" applyFont="1" applyFill="1" applyBorder="1" applyAlignment="1">
      <alignment horizontal="right"/>
    </xf>
    <xf numFmtId="169" fontId="33" fillId="0" borderId="0" xfId="0" applyNumberFormat="1" applyFont="1" applyFill="1" applyBorder="1" applyAlignment="1">
      <alignment horizontal="right"/>
    </xf>
    <xf numFmtId="167" fontId="26" fillId="0" borderId="0" xfId="0" applyNumberFormat="1" applyFont="1" applyFill="1" applyBorder="1" applyAlignment="1">
      <alignment horizontal="right" vertical="top"/>
    </xf>
    <xf numFmtId="169" fontId="39" fillId="0" borderId="2" xfId="0" applyNumberFormat="1" applyFont="1" applyBorder="1" applyAlignment="1">
      <alignment horizontal="right" wrapText="1"/>
    </xf>
    <xf numFmtId="49" fontId="18" fillId="0" borderId="2" xfId="13" applyNumberFormat="1" applyFont="1" applyFill="1" applyBorder="1" applyAlignment="1">
      <alignment horizontal="left" vertical="top"/>
    </xf>
    <xf numFmtId="170" fontId="39" fillId="0" borderId="2" xfId="0" applyNumberFormat="1" applyFont="1" applyBorder="1" applyAlignment="1">
      <alignment horizontal="right" wrapText="1"/>
    </xf>
    <xf numFmtId="0" fontId="18" fillId="0" borderId="0" xfId="192" applyFont="1" applyFill="1" applyBorder="1" applyAlignment="1">
      <alignment horizontal="right"/>
    </xf>
    <xf numFmtId="0" fontId="18" fillId="0" borderId="0" xfId="195" applyFont="1" applyFill="1" applyBorder="1" applyAlignment="1">
      <alignment horizontal="center" vertical="center" wrapText="1"/>
    </xf>
    <xf numFmtId="0" fontId="17" fillId="0" borderId="0" xfId="192" applyFont="1" applyFill="1" applyAlignment="1">
      <alignment vertical="center" wrapText="1"/>
    </xf>
    <xf numFmtId="167" fontId="18" fillId="0" borderId="22" xfId="13" applyNumberFormat="1" applyFont="1" applyFill="1" applyBorder="1" applyAlignment="1">
      <alignment horizontal="right"/>
    </xf>
    <xf numFmtId="170" fontId="39" fillId="0" borderId="0" xfId="0" applyNumberFormat="1" applyFont="1" applyBorder="1" applyAlignment="1">
      <alignment horizontal="right" wrapText="1"/>
    </xf>
    <xf numFmtId="169" fontId="39" fillId="0" borderId="0" xfId="0" applyNumberFormat="1" applyFont="1" applyBorder="1" applyAlignment="1">
      <alignment horizontal="right" wrapText="1"/>
    </xf>
    <xf numFmtId="0" fontId="39" fillId="0" borderId="2" xfId="0" applyFont="1" applyBorder="1" applyAlignment="1">
      <alignment horizontal="right" wrapText="1"/>
    </xf>
    <xf numFmtId="0" fontId="39" fillId="0" borderId="2" xfId="0" applyFont="1" applyBorder="1" applyAlignment="1">
      <alignment horizontal="left" wrapText="1"/>
    </xf>
    <xf numFmtId="170" fontId="39" fillId="0" borderId="3" xfId="0" applyNumberFormat="1" applyFont="1" applyBorder="1" applyAlignment="1">
      <alignment horizontal="right" wrapText="1"/>
    </xf>
    <xf numFmtId="0" fontId="39" fillId="0" borderId="0" xfId="0" applyFont="1" applyBorder="1" applyAlignment="1">
      <alignment horizontal="right" wrapText="1"/>
    </xf>
    <xf numFmtId="169" fontId="39" fillId="0" borderId="3" xfId="0" applyNumberFormat="1" applyFont="1" applyBorder="1" applyAlignment="1">
      <alignment horizontal="right" wrapText="1"/>
    </xf>
    <xf numFmtId="172" fontId="39" fillId="0" borderId="0" xfId="0" applyNumberFormat="1" applyFont="1" applyAlignment="1">
      <alignment horizontal="right" wrapText="1"/>
    </xf>
    <xf numFmtId="167" fontId="19" fillId="0" borderId="0" xfId="192" applyNumberFormat="1" applyFont="1" applyFill="1"/>
    <xf numFmtId="167" fontId="18" fillId="0" borderId="3" xfId="0" applyNumberFormat="1" applyFont="1" applyFill="1" applyBorder="1" applyAlignment="1">
      <alignment horizontal="right" wrapText="1"/>
    </xf>
    <xf numFmtId="169" fontId="18" fillId="0" borderId="0" xfId="0" applyNumberFormat="1" applyFont="1" applyFill="1" applyAlignment="1">
      <alignment horizontal="right" wrapText="1"/>
    </xf>
    <xf numFmtId="0" fontId="18" fillId="0" borderId="0" xfId="195" applyFont="1" applyFill="1" applyAlignment="1"/>
    <xf numFmtId="0" fontId="18" fillId="0" borderId="0" xfId="195" applyFont="1" applyFill="1"/>
    <xf numFmtId="169" fontId="18" fillId="0" borderId="0" xfId="195" applyNumberFormat="1" applyFont="1" applyFill="1"/>
    <xf numFmtId="170" fontId="39" fillId="0" borderId="3" xfId="0" applyNumberFormat="1" applyFont="1" applyBorder="1" applyAlignment="1">
      <alignment horizontal="right" vertical="center" wrapText="1"/>
    </xf>
    <xf numFmtId="169" fontId="39" fillId="0" borderId="3" xfId="0" applyNumberFormat="1" applyFont="1" applyBorder="1" applyAlignment="1">
      <alignment horizontal="right" vertical="center" wrapText="1"/>
    </xf>
    <xf numFmtId="170" fontId="39" fillId="0" borderId="0" xfId="0" applyNumberFormat="1" applyFont="1" applyBorder="1" applyAlignment="1">
      <alignment horizontal="right" vertical="center" wrapText="1"/>
    </xf>
    <xf numFmtId="169" fontId="39" fillId="0" borderId="0" xfId="0" applyNumberFormat="1" applyFont="1" applyBorder="1" applyAlignment="1">
      <alignment horizontal="right" vertical="center" wrapText="1"/>
    </xf>
    <xf numFmtId="0" fontId="39" fillId="0" borderId="0" xfId="0" applyFont="1" applyBorder="1" applyAlignment="1">
      <alignment horizontal="right" vertical="center" wrapText="1"/>
    </xf>
    <xf numFmtId="170" fontId="39" fillId="0" borderId="2" xfId="0" applyNumberFormat="1" applyFont="1" applyBorder="1" applyAlignment="1">
      <alignment horizontal="right" vertical="center" wrapText="1"/>
    </xf>
    <xf numFmtId="169" fontId="39" fillId="0" borderId="2" xfId="0" applyNumberFormat="1" applyFont="1" applyBorder="1" applyAlignment="1">
      <alignment horizontal="right" vertical="center" wrapText="1"/>
    </xf>
    <xf numFmtId="0" fontId="39" fillId="0" borderId="2" xfId="0" applyFont="1" applyBorder="1" applyAlignment="1">
      <alignment horizontal="right" vertical="center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0" fontId="23" fillId="0" borderId="0" xfId="195" applyFont="1" applyAlignment="1">
      <alignment horizontal="left" vertical="top" wrapText="1"/>
    </xf>
    <xf numFmtId="0" fontId="15" fillId="0" borderId="0" xfId="195" applyFont="1" applyBorder="1" applyAlignment="1">
      <alignment horizontal="center" vertical="center" wrapText="1"/>
    </xf>
    <xf numFmtId="0" fontId="25" fillId="0" borderId="21" xfId="195" applyFont="1" applyBorder="1" applyAlignment="1">
      <alignment horizontal="center" vertical="center" wrapText="1"/>
    </xf>
    <xf numFmtId="0" fontId="25" fillId="0" borderId="0" xfId="195" applyFont="1" applyBorder="1" applyAlignment="1">
      <alignment horizontal="center" vertical="center" wrapText="1"/>
    </xf>
    <xf numFmtId="0" fontId="18" fillId="0" borderId="10" xfId="195" applyFont="1" applyBorder="1" applyAlignment="1">
      <alignment horizontal="center" vertical="center" wrapText="1"/>
    </xf>
    <xf numFmtId="0" fontId="18" fillId="0" borderId="3" xfId="195" applyFont="1" applyBorder="1" applyAlignment="1">
      <alignment horizontal="center" vertical="center" wrapText="1"/>
    </xf>
    <xf numFmtId="0" fontId="18" fillId="0" borderId="8" xfId="195" applyFont="1" applyBorder="1" applyAlignment="1">
      <alignment horizontal="center" vertical="center" wrapText="1"/>
    </xf>
    <xf numFmtId="0" fontId="18" fillId="0" borderId="11" xfId="195" applyFont="1" applyBorder="1" applyAlignment="1">
      <alignment horizontal="center" vertical="center" wrapText="1"/>
    </xf>
    <xf numFmtId="0" fontId="18" fillId="0" borderId="2" xfId="195" applyFont="1" applyBorder="1" applyAlignment="1">
      <alignment horizontal="center" vertical="center" wrapText="1"/>
    </xf>
    <xf numFmtId="0" fontId="18" fillId="0" borderId="12" xfId="195" applyFont="1" applyBorder="1" applyAlignment="1">
      <alignment horizontal="center" vertical="center" wrapText="1"/>
    </xf>
    <xf numFmtId="0" fontId="18" fillId="0" borderId="5" xfId="195" applyFont="1" applyBorder="1" applyAlignment="1">
      <alignment horizontal="center" vertical="center" wrapText="1"/>
    </xf>
    <xf numFmtId="0" fontId="18" fillId="0" borderId="4" xfId="195" applyFont="1" applyBorder="1" applyAlignment="1">
      <alignment horizontal="center" vertical="center" wrapText="1"/>
    </xf>
    <xf numFmtId="0" fontId="18" fillId="0" borderId="6" xfId="195" applyFont="1" applyBorder="1" applyAlignment="1">
      <alignment horizontal="center" vertical="center"/>
    </xf>
    <xf numFmtId="0" fontId="18" fillId="0" borderId="7" xfId="195" applyFont="1" applyBorder="1" applyAlignment="1">
      <alignment horizontal="center" vertical="center" wrapText="1"/>
    </xf>
    <xf numFmtId="0" fontId="18" fillId="0" borderId="5" xfId="195" applyFont="1" applyFill="1" applyBorder="1" applyAlignment="1">
      <alignment horizontal="center" vertical="center" wrapText="1"/>
    </xf>
    <xf numFmtId="0" fontId="18" fillId="0" borderId="4" xfId="195" applyFont="1" applyFill="1" applyBorder="1" applyAlignment="1">
      <alignment horizontal="center" vertical="center" wrapText="1"/>
    </xf>
    <xf numFmtId="0" fontId="18" fillId="0" borderId="7" xfId="195" applyFont="1" applyFill="1" applyBorder="1" applyAlignment="1">
      <alignment horizontal="center" vertical="center" wrapText="1"/>
    </xf>
    <xf numFmtId="0" fontId="15" fillId="0" borderId="0" xfId="13" applyFont="1" applyFill="1" applyAlignment="1">
      <alignment horizontal="center" vertical="center" wrapText="1"/>
    </xf>
    <xf numFmtId="0" fontId="17" fillId="0" borderId="0" xfId="13" applyFont="1" applyFill="1" applyAlignment="1">
      <alignment horizontal="center" vertical="center" wrapText="1"/>
    </xf>
    <xf numFmtId="0" fontId="18" fillId="0" borderId="10" xfId="195" applyFont="1" applyFill="1" applyBorder="1" applyAlignment="1">
      <alignment horizontal="center" vertical="center" wrapText="1"/>
    </xf>
    <xf numFmtId="0" fontId="18" fillId="0" borderId="3" xfId="195" applyFont="1" applyFill="1" applyBorder="1" applyAlignment="1">
      <alignment horizontal="center" vertical="center" wrapText="1"/>
    </xf>
    <xf numFmtId="0" fontId="18" fillId="0" borderId="8" xfId="195" applyFont="1" applyFill="1" applyBorder="1" applyAlignment="1">
      <alignment horizontal="center" vertical="center" wrapText="1"/>
    </xf>
    <xf numFmtId="0" fontId="18" fillId="0" borderId="11" xfId="195" applyFont="1" applyFill="1" applyBorder="1" applyAlignment="1">
      <alignment horizontal="center" vertical="center" wrapText="1"/>
    </xf>
    <xf numFmtId="0" fontId="18" fillId="0" borderId="2" xfId="195" applyFont="1" applyFill="1" applyBorder="1" applyAlignment="1">
      <alignment horizontal="center" vertical="center" wrapText="1"/>
    </xf>
    <xf numFmtId="0" fontId="18" fillId="0" borderId="12" xfId="195" applyFont="1" applyFill="1" applyBorder="1" applyAlignment="1">
      <alignment horizontal="center" vertical="center" wrapText="1"/>
    </xf>
    <xf numFmtId="0" fontId="18" fillId="0" borderId="6" xfId="195" applyFont="1" applyFill="1" applyBorder="1" applyAlignment="1">
      <alignment horizontal="center" vertical="center"/>
    </xf>
    <xf numFmtId="166" fontId="17" fillId="0" borderId="0" xfId="12" applyNumberFormat="1" applyFont="1" applyFill="1" applyAlignment="1">
      <alignment horizontal="center" vertical="center" wrapText="1"/>
    </xf>
    <xf numFmtId="166" fontId="18" fillId="0" borderId="6" xfId="12" applyNumberFormat="1" applyFont="1" applyFill="1" applyBorder="1" applyAlignment="1">
      <alignment horizontal="center"/>
    </xf>
    <xf numFmtId="0" fontId="18" fillId="0" borderId="5" xfId="12" applyFont="1" applyFill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center" vertical="top" wrapText="1"/>
    </xf>
    <xf numFmtId="0" fontId="18" fillId="0" borderId="7" xfId="12" applyFont="1" applyFill="1" applyBorder="1" applyAlignment="1">
      <alignment horizontal="center" vertical="top"/>
    </xf>
    <xf numFmtId="0" fontId="13" fillId="0" borderId="6" xfId="195" applyFont="1" applyBorder="1" applyAlignment="1">
      <alignment horizontal="center" vertical="center"/>
    </xf>
    <xf numFmtId="166" fontId="18" fillId="0" borderId="6" xfId="12" applyNumberFormat="1" applyFont="1" applyBorder="1" applyAlignment="1">
      <alignment horizontal="center"/>
    </xf>
    <xf numFmtId="0" fontId="17" fillId="0" borderId="0" xfId="191" applyFont="1" applyFill="1" applyAlignment="1">
      <alignment horizontal="center" vertical="center" wrapText="1"/>
    </xf>
    <xf numFmtId="167" fontId="26" fillId="0" borderId="3" xfId="0" applyNumberFormat="1" applyFont="1" applyFill="1" applyBorder="1" applyAlignment="1">
      <alignment horizontal="right" wrapText="1"/>
    </xf>
    <xf numFmtId="167" fontId="26" fillId="0" borderId="0" xfId="0" applyNumberFormat="1" applyFont="1" applyFill="1" applyBorder="1" applyAlignment="1">
      <alignment horizontal="right" wrapText="1"/>
    </xf>
    <xf numFmtId="167" fontId="26" fillId="0" borderId="2" xfId="0" applyNumberFormat="1" applyFont="1" applyFill="1" applyBorder="1" applyAlignment="1">
      <alignment horizontal="right" wrapText="1"/>
    </xf>
    <xf numFmtId="0" fontId="17" fillId="0" borderId="0" xfId="192" applyFont="1" applyFill="1" applyAlignment="1">
      <alignment horizontal="center" vertical="center" wrapText="1"/>
    </xf>
    <xf numFmtId="0" fontId="17" fillId="0" borderId="0" xfId="193" applyFont="1" applyFill="1" applyAlignment="1">
      <alignment horizontal="center" vertical="center" wrapText="1"/>
    </xf>
    <xf numFmtId="0" fontId="17" fillId="0" borderId="0" xfId="194" applyFont="1" applyFill="1" applyAlignment="1">
      <alignment horizontal="center" vertical="center" wrapText="1"/>
    </xf>
    <xf numFmtId="0" fontId="18" fillId="0" borderId="18" xfId="12" applyFont="1" applyFill="1" applyBorder="1" applyAlignment="1">
      <alignment horizontal="center" vertical="center" wrapText="1"/>
    </xf>
    <xf numFmtId="0" fontId="18" fillId="0" borderId="19" xfId="12" applyFont="1" applyFill="1" applyBorder="1" applyAlignment="1">
      <alignment horizontal="center" vertical="center" wrapText="1"/>
    </xf>
    <xf numFmtId="0" fontId="18" fillId="0" borderId="23" xfId="12" applyFont="1" applyFill="1" applyBorder="1" applyAlignment="1">
      <alignment horizontal="center" vertical="center" wrapText="1"/>
    </xf>
    <xf numFmtId="0" fontId="18" fillId="0" borderId="22" xfId="12" applyFont="1" applyFill="1" applyBorder="1" applyAlignment="1">
      <alignment horizontal="center" vertical="center" wrapText="1"/>
    </xf>
    <xf numFmtId="0" fontId="18" fillId="0" borderId="16" xfId="12" applyFont="1" applyFill="1" applyBorder="1" applyAlignment="1">
      <alignment horizontal="center" vertical="center" wrapText="1"/>
    </xf>
    <xf numFmtId="0" fontId="18" fillId="0" borderId="11" xfId="12" applyFont="1" applyFill="1" applyBorder="1" applyAlignment="1">
      <alignment horizontal="center" vertical="center" wrapText="1"/>
    </xf>
    <xf numFmtId="0" fontId="18" fillId="0" borderId="2" xfId="12" applyFont="1" applyFill="1" applyBorder="1" applyAlignment="1">
      <alignment horizontal="center" vertical="center" wrapText="1"/>
    </xf>
    <xf numFmtId="0" fontId="17" fillId="0" borderId="0" xfId="181" applyFont="1" applyFill="1" applyAlignment="1">
      <alignment horizontal="center" vertical="center" wrapText="1"/>
    </xf>
    <xf numFmtId="0" fontId="18" fillId="0" borderId="13" xfId="12" applyFont="1" applyFill="1" applyBorder="1" applyAlignment="1">
      <alignment horizontal="center" vertical="center" wrapText="1"/>
    </xf>
    <xf numFmtId="0" fontId="18" fillId="0" borderId="14" xfId="12" applyFont="1" applyFill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center" vertical="center" wrapText="1"/>
    </xf>
    <xf numFmtId="0" fontId="18" fillId="0" borderId="7" xfId="12" applyFont="1" applyFill="1" applyBorder="1" applyAlignment="1">
      <alignment horizontal="center" vertical="center" wrapText="1"/>
    </xf>
    <xf numFmtId="0" fontId="18" fillId="0" borderId="6" xfId="12" applyFont="1" applyFill="1" applyBorder="1" applyAlignment="1">
      <alignment horizontal="center" vertical="center" wrapText="1"/>
    </xf>
    <xf numFmtId="0" fontId="18" fillId="0" borderId="6" xfId="12" applyFont="1" applyFill="1" applyBorder="1" applyAlignment="1">
      <alignment horizontal="center" vertical="center"/>
    </xf>
    <xf numFmtId="0" fontId="17" fillId="0" borderId="0" xfId="182" applyFont="1" applyFill="1" applyAlignment="1">
      <alignment horizontal="center" vertical="center" wrapText="1"/>
    </xf>
    <xf numFmtId="0" fontId="17" fillId="0" borderId="0" xfId="183" applyFont="1" applyFill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5" fillId="0" borderId="0" xfId="179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7" fillId="0" borderId="0" xfId="179" applyFont="1" applyFill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66" fontId="17" fillId="0" borderId="0" xfId="180" applyNumberFormat="1" applyFont="1" applyFill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84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8" fillId="0" borderId="8" xfId="12" applyFont="1" applyFill="1" applyBorder="1" applyAlignment="1">
      <alignment horizontal="center"/>
    </xf>
    <xf numFmtId="0" fontId="18" fillId="0" borderId="9" xfId="12" applyFont="1" applyFill="1" applyBorder="1" applyAlignment="1">
      <alignment horizontal="center"/>
    </xf>
    <xf numFmtId="0" fontId="18" fillId="0" borderId="12" xfId="12" applyFont="1" applyFill="1" applyBorder="1" applyAlignment="1">
      <alignment horizontal="center"/>
    </xf>
    <xf numFmtId="0" fontId="18" fillId="0" borderId="10" xfId="12" applyFont="1" applyFill="1" applyBorder="1" applyAlignment="1">
      <alignment horizontal="center" vertical="center" wrapText="1"/>
    </xf>
    <xf numFmtId="0" fontId="18" fillId="0" borderId="8" xfId="12" applyFont="1" applyFill="1" applyBorder="1" applyAlignment="1">
      <alignment horizontal="center" vertical="center" wrapText="1"/>
    </xf>
    <xf numFmtId="0" fontId="18" fillId="0" borderId="12" xfId="12" applyFont="1" applyFill="1" applyBorder="1" applyAlignment="1">
      <alignment horizontal="center" vertical="center" wrapText="1"/>
    </xf>
    <xf numFmtId="0" fontId="17" fillId="0" borderId="0" xfId="187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26" fillId="0" borderId="6" xfId="0" applyFont="1" applyBorder="1" applyAlignment="1">
      <alignment horizontal="center" vertical="center" wrapText="1"/>
    </xf>
    <xf numFmtId="0" fontId="18" fillId="0" borderId="8" xfId="187" applyFont="1" applyBorder="1" applyAlignment="1">
      <alignment horizontal="center" vertical="center"/>
    </xf>
    <xf numFmtId="0" fontId="18" fillId="0" borderId="12" xfId="187" applyFont="1" applyBorder="1" applyAlignment="1">
      <alignment horizontal="center" vertical="center"/>
    </xf>
    <xf numFmtId="0" fontId="18" fillId="0" borderId="13" xfId="195" applyFont="1" applyBorder="1" applyAlignment="1">
      <alignment horizontal="center" vertical="center" wrapText="1"/>
    </xf>
    <xf numFmtId="0" fontId="18" fillId="0" borderId="14" xfId="195" applyFont="1" applyBorder="1" applyAlignment="1">
      <alignment horizontal="center" vertical="center" wrapText="1"/>
    </xf>
    <xf numFmtId="0" fontId="18" fillId="0" borderId="6" xfId="195" applyFont="1" applyBorder="1" applyAlignment="1">
      <alignment horizontal="center" vertical="center" wrapText="1"/>
    </xf>
    <xf numFmtId="0" fontId="18" fillId="0" borderId="2" xfId="189" applyFont="1" applyFill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7" fillId="0" borderId="0" xfId="189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190" applyFont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L14" sqref="L14"/>
    </sheetView>
  </sheetViews>
  <sheetFormatPr defaultRowHeight="12.75" x14ac:dyDescent="0.2"/>
  <cols>
    <col min="1" max="4" width="9.140625" style="35"/>
    <col min="5" max="5" width="12.7109375" style="35" customWidth="1"/>
    <col min="6" max="8" width="9.140625" style="35"/>
    <col min="9" max="16384" width="9.140625" style="36"/>
  </cols>
  <sheetData>
    <row r="1" spans="1:14" ht="15" customHeight="1" x14ac:dyDescent="0.2"/>
    <row r="2" spans="1:14" ht="15" customHeight="1" x14ac:dyDescent="0.2">
      <c r="A2" s="371"/>
      <c r="B2" s="371"/>
      <c r="C2" s="371"/>
      <c r="D2" s="371"/>
      <c r="E2" s="371"/>
      <c r="F2" s="217"/>
      <c r="G2" s="217"/>
      <c r="H2" s="218"/>
      <c r="I2" s="219"/>
      <c r="J2" s="219"/>
      <c r="K2" s="219"/>
      <c r="L2" s="219"/>
      <c r="M2" s="219"/>
      <c r="N2" s="219"/>
    </row>
    <row r="3" spans="1:14" ht="15" customHeight="1" x14ac:dyDescent="0.2">
      <c r="A3" s="371"/>
      <c r="B3" s="371"/>
      <c r="C3" s="371"/>
      <c r="D3" s="371"/>
      <c r="E3" s="371"/>
      <c r="F3" s="34"/>
      <c r="G3" s="34"/>
    </row>
    <row r="4" spans="1:14" ht="15" customHeight="1" x14ac:dyDescent="0.2">
      <c r="A4" s="371"/>
      <c r="B4" s="371"/>
      <c r="C4" s="371"/>
      <c r="D4" s="371"/>
      <c r="E4" s="371"/>
      <c r="F4" s="37"/>
      <c r="G4" s="37"/>
    </row>
    <row r="5" spans="1:14" ht="15" customHeight="1" x14ac:dyDescent="0.2">
      <c r="A5" s="371"/>
      <c r="B5" s="371"/>
      <c r="C5" s="371"/>
      <c r="D5" s="371"/>
      <c r="E5" s="371"/>
      <c r="F5" s="37"/>
      <c r="G5" s="37"/>
    </row>
    <row r="6" spans="1:14" x14ac:dyDescent="0.2">
      <c r="A6" s="37"/>
      <c r="B6" s="37"/>
      <c r="C6" s="37"/>
      <c r="D6" s="37"/>
      <c r="E6" s="37"/>
      <c r="F6" s="37"/>
      <c r="G6" s="37"/>
    </row>
    <row r="7" spans="1:14" ht="18.75" x14ac:dyDescent="0.2">
      <c r="A7" s="369" t="s">
        <v>191</v>
      </c>
      <c r="B7" s="369"/>
      <c r="C7" s="369"/>
      <c r="D7" s="369"/>
      <c r="E7" s="369"/>
      <c r="F7" s="366"/>
      <c r="G7" s="367"/>
    </row>
    <row r="8" spans="1:14" ht="18.75" x14ac:dyDescent="0.2">
      <c r="A8" s="370" t="s">
        <v>198</v>
      </c>
      <c r="B8" s="370"/>
      <c r="C8" s="370"/>
      <c r="D8" s="370"/>
      <c r="E8" s="370"/>
      <c r="F8" s="370"/>
      <c r="G8" s="370"/>
      <c r="H8" s="197"/>
      <c r="I8" s="197"/>
    </row>
    <row r="9" spans="1:14" ht="18.75" x14ac:dyDescent="0.2">
      <c r="A9" s="37"/>
      <c r="B9" s="37"/>
      <c r="C9" s="37"/>
      <c r="D9" s="37"/>
      <c r="E9" s="39"/>
      <c r="F9" s="38"/>
      <c r="G9" s="38"/>
    </row>
    <row r="10" spans="1:14" ht="18.75" x14ac:dyDescent="0.2">
      <c r="A10" s="37"/>
      <c r="B10" s="37"/>
      <c r="C10" s="37"/>
      <c r="D10" s="37"/>
      <c r="E10" s="39"/>
      <c r="F10" s="38"/>
      <c r="G10" s="38"/>
    </row>
    <row r="11" spans="1:14" ht="26.25" customHeight="1" x14ac:dyDescent="0.2">
      <c r="A11" s="368" t="s">
        <v>0</v>
      </c>
      <c r="B11" s="368"/>
      <c r="C11" s="368"/>
      <c r="D11" s="368"/>
      <c r="E11" s="368"/>
      <c r="F11" s="368"/>
      <c r="G11" s="368"/>
      <c r="H11" s="368"/>
      <c r="I11" s="368"/>
      <c r="J11" s="368"/>
    </row>
    <row r="12" spans="1:14" ht="26.25" customHeight="1" x14ac:dyDescent="0.2">
      <c r="A12" s="368"/>
      <c r="B12" s="368"/>
      <c r="C12" s="368"/>
      <c r="D12" s="368"/>
      <c r="E12" s="368"/>
      <c r="F12" s="368"/>
      <c r="G12" s="368"/>
      <c r="H12" s="368"/>
      <c r="I12" s="368"/>
      <c r="J12" s="368"/>
    </row>
    <row r="13" spans="1:14" ht="15" x14ac:dyDescent="0.25">
      <c r="A13" s="40"/>
      <c r="B13" s="40"/>
      <c r="C13" s="40"/>
      <c r="D13" s="40"/>
      <c r="E13" s="40"/>
      <c r="F13" s="40"/>
      <c r="G13" s="40"/>
    </row>
    <row r="14" spans="1:14" ht="18.75" x14ac:dyDescent="0.3">
      <c r="A14" s="220" t="s">
        <v>199</v>
      </c>
      <c r="B14" s="216"/>
      <c r="C14" s="34"/>
      <c r="D14" s="34"/>
      <c r="E14" s="34"/>
      <c r="F14" s="34"/>
      <c r="G14" s="34"/>
    </row>
    <row r="15" spans="1:14" x14ac:dyDescent="0.2">
      <c r="A15" s="34"/>
      <c r="B15" s="34"/>
      <c r="C15" s="34"/>
      <c r="D15" s="34"/>
      <c r="E15" s="34"/>
      <c r="F15" s="34"/>
      <c r="G15" s="34"/>
    </row>
    <row r="16" spans="1:14" x14ac:dyDescent="0.2">
      <c r="A16" s="34"/>
      <c r="B16" s="34"/>
      <c r="C16" s="34"/>
      <c r="D16" s="34"/>
      <c r="E16" s="34"/>
      <c r="F16" s="34"/>
      <c r="G16" s="34"/>
    </row>
    <row r="17" spans="1:7" x14ac:dyDescent="0.2">
      <c r="A17" s="34"/>
      <c r="B17" s="34"/>
      <c r="C17" s="34"/>
      <c r="D17" s="34"/>
      <c r="E17" s="34"/>
      <c r="F17" s="34"/>
      <c r="G17" s="34"/>
    </row>
    <row r="18" spans="1:7" x14ac:dyDescent="0.2">
      <c r="A18" s="41"/>
      <c r="B18" s="41"/>
      <c r="C18" s="41"/>
      <c r="D18" s="41"/>
      <c r="E18" s="41"/>
      <c r="F18" s="41"/>
      <c r="G18" s="34"/>
    </row>
    <row r="19" spans="1:7" ht="18.75" customHeight="1" x14ac:dyDescent="0.2">
      <c r="A19" s="42" t="s">
        <v>1</v>
      </c>
      <c r="B19" s="42"/>
      <c r="C19" s="42"/>
      <c r="D19" s="42"/>
      <c r="E19" s="42"/>
      <c r="F19" s="34"/>
      <c r="G19" s="34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workbookViewId="0">
      <selection sqref="A1:P1"/>
    </sheetView>
  </sheetViews>
  <sheetFormatPr defaultRowHeight="12.75" x14ac:dyDescent="0.2"/>
  <cols>
    <col min="1" max="1" width="20.28515625" style="94" customWidth="1"/>
    <col min="2" max="2" width="10.7109375" style="94" customWidth="1"/>
    <col min="3" max="3" width="10.140625" style="94" customWidth="1"/>
    <col min="4" max="4" width="9.140625" style="94" customWidth="1"/>
    <col min="5" max="5" width="11.140625" style="94" customWidth="1"/>
    <col min="6" max="6" width="10.7109375" style="94" customWidth="1"/>
    <col min="7" max="7" width="8.5703125" style="94" customWidth="1"/>
    <col min="8" max="8" width="9.140625" style="94" customWidth="1"/>
    <col min="9" max="9" width="8.85546875" style="94" customWidth="1"/>
    <col min="10" max="10" width="9" style="94" customWidth="1"/>
    <col min="11" max="12" width="10.85546875" style="94" customWidth="1"/>
    <col min="13" max="13" width="8.7109375" style="94" customWidth="1"/>
    <col min="14" max="241" width="9.140625" style="94"/>
    <col min="242" max="242" width="20.28515625" style="94" customWidth="1"/>
    <col min="243" max="243" width="11.28515625" style="94" customWidth="1"/>
    <col min="244" max="244" width="11" style="94" customWidth="1"/>
    <col min="245" max="245" width="8.140625" style="94" customWidth="1"/>
    <col min="246" max="247" width="11.140625" style="94" customWidth="1"/>
    <col min="248" max="248" width="8.5703125" style="94" customWidth="1"/>
    <col min="249" max="249" width="9.140625" style="94" customWidth="1"/>
    <col min="250" max="250" width="8.85546875" style="94" customWidth="1"/>
    <col min="251" max="251" width="8" style="94" customWidth="1"/>
    <col min="252" max="253" width="10.85546875" style="94" customWidth="1"/>
    <col min="254" max="254" width="8" style="94" customWidth="1"/>
    <col min="255" max="497" width="9.140625" style="94"/>
    <col min="498" max="498" width="20.28515625" style="94" customWidth="1"/>
    <col min="499" max="499" width="11.28515625" style="94" customWidth="1"/>
    <col min="500" max="500" width="11" style="94" customWidth="1"/>
    <col min="501" max="501" width="8.140625" style="94" customWidth="1"/>
    <col min="502" max="503" width="11.140625" style="94" customWidth="1"/>
    <col min="504" max="504" width="8.5703125" style="94" customWidth="1"/>
    <col min="505" max="505" width="9.140625" style="94" customWidth="1"/>
    <col min="506" max="506" width="8.85546875" style="94" customWidth="1"/>
    <col min="507" max="507" width="8" style="94" customWidth="1"/>
    <col min="508" max="509" width="10.85546875" style="94" customWidth="1"/>
    <col min="510" max="510" width="8" style="94" customWidth="1"/>
    <col min="511" max="753" width="9.140625" style="94"/>
    <col min="754" max="754" width="20.28515625" style="94" customWidth="1"/>
    <col min="755" max="755" width="11.28515625" style="94" customWidth="1"/>
    <col min="756" max="756" width="11" style="94" customWidth="1"/>
    <col min="757" max="757" width="8.140625" style="94" customWidth="1"/>
    <col min="758" max="759" width="11.140625" style="94" customWidth="1"/>
    <col min="760" max="760" width="8.5703125" style="94" customWidth="1"/>
    <col min="761" max="761" width="9.140625" style="94" customWidth="1"/>
    <col min="762" max="762" width="8.85546875" style="94" customWidth="1"/>
    <col min="763" max="763" width="8" style="94" customWidth="1"/>
    <col min="764" max="765" width="10.85546875" style="94" customWidth="1"/>
    <col min="766" max="766" width="8" style="94" customWidth="1"/>
    <col min="767" max="1009" width="9.140625" style="94"/>
    <col min="1010" max="1010" width="20.28515625" style="94" customWidth="1"/>
    <col min="1011" max="1011" width="11.28515625" style="94" customWidth="1"/>
    <col min="1012" max="1012" width="11" style="94" customWidth="1"/>
    <col min="1013" max="1013" width="8.140625" style="94" customWidth="1"/>
    <col min="1014" max="1015" width="11.140625" style="94" customWidth="1"/>
    <col min="1016" max="1016" width="8.5703125" style="94" customWidth="1"/>
    <col min="1017" max="1017" width="9.140625" style="94" customWidth="1"/>
    <col min="1018" max="1018" width="8.85546875" style="94" customWidth="1"/>
    <col min="1019" max="1019" width="8" style="94" customWidth="1"/>
    <col min="1020" max="1021" width="10.85546875" style="94" customWidth="1"/>
    <col min="1022" max="1022" width="8" style="94" customWidth="1"/>
    <col min="1023" max="1265" width="9.140625" style="94"/>
    <col min="1266" max="1266" width="20.28515625" style="94" customWidth="1"/>
    <col min="1267" max="1267" width="11.28515625" style="94" customWidth="1"/>
    <col min="1268" max="1268" width="11" style="94" customWidth="1"/>
    <col min="1269" max="1269" width="8.140625" style="94" customWidth="1"/>
    <col min="1270" max="1271" width="11.140625" style="94" customWidth="1"/>
    <col min="1272" max="1272" width="8.5703125" style="94" customWidth="1"/>
    <col min="1273" max="1273" width="9.140625" style="94" customWidth="1"/>
    <col min="1274" max="1274" width="8.85546875" style="94" customWidth="1"/>
    <col min="1275" max="1275" width="8" style="94" customWidth="1"/>
    <col min="1276" max="1277" width="10.85546875" style="94" customWidth="1"/>
    <col min="1278" max="1278" width="8" style="94" customWidth="1"/>
    <col min="1279" max="1521" width="9.140625" style="94"/>
    <col min="1522" max="1522" width="20.28515625" style="94" customWidth="1"/>
    <col min="1523" max="1523" width="11.28515625" style="94" customWidth="1"/>
    <col min="1524" max="1524" width="11" style="94" customWidth="1"/>
    <col min="1525" max="1525" width="8.140625" style="94" customWidth="1"/>
    <col min="1526" max="1527" width="11.140625" style="94" customWidth="1"/>
    <col min="1528" max="1528" width="8.5703125" style="94" customWidth="1"/>
    <col min="1529" max="1529" width="9.140625" style="94" customWidth="1"/>
    <col min="1530" max="1530" width="8.85546875" style="94" customWidth="1"/>
    <col min="1531" max="1531" width="8" style="94" customWidth="1"/>
    <col min="1532" max="1533" width="10.85546875" style="94" customWidth="1"/>
    <col min="1534" max="1534" width="8" style="94" customWidth="1"/>
    <col min="1535" max="1777" width="9.140625" style="94"/>
    <col min="1778" max="1778" width="20.28515625" style="94" customWidth="1"/>
    <col min="1779" max="1779" width="11.28515625" style="94" customWidth="1"/>
    <col min="1780" max="1780" width="11" style="94" customWidth="1"/>
    <col min="1781" max="1781" width="8.140625" style="94" customWidth="1"/>
    <col min="1782" max="1783" width="11.140625" style="94" customWidth="1"/>
    <col min="1784" max="1784" width="8.5703125" style="94" customWidth="1"/>
    <col min="1785" max="1785" width="9.140625" style="94" customWidth="1"/>
    <col min="1786" max="1786" width="8.85546875" style="94" customWidth="1"/>
    <col min="1787" max="1787" width="8" style="94" customWidth="1"/>
    <col min="1788" max="1789" width="10.85546875" style="94" customWidth="1"/>
    <col min="1790" max="1790" width="8" style="94" customWidth="1"/>
    <col min="1791" max="2033" width="9.140625" style="94"/>
    <col min="2034" max="2034" width="20.28515625" style="94" customWidth="1"/>
    <col min="2035" max="2035" width="11.28515625" style="94" customWidth="1"/>
    <col min="2036" max="2036" width="11" style="94" customWidth="1"/>
    <col min="2037" max="2037" width="8.140625" style="94" customWidth="1"/>
    <col min="2038" max="2039" width="11.140625" style="94" customWidth="1"/>
    <col min="2040" max="2040" width="8.5703125" style="94" customWidth="1"/>
    <col min="2041" max="2041" width="9.140625" style="94" customWidth="1"/>
    <col min="2042" max="2042" width="8.85546875" style="94" customWidth="1"/>
    <col min="2043" max="2043" width="8" style="94" customWidth="1"/>
    <col min="2044" max="2045" width="10.85546875" style="94" customWidth="1"/>
    <col min="2046" max="2046" width="8" style="94" customWidth="1"/>
    <col min="2047" max="2289" width="9.140625" style="94"/>
    <col min="2290" max="2290" width="20.28515625" style="94" customWidth="1"/>
    <col min="2291" max="2291" width="11.28515625" style="94" customWidth="1"/>
    <col min="2292" max="2292" width="11" style="94" customWidth="1"/>
    <col min="2293" max="2293" width="8.140625" style="94" customWidth="1"/>
    <col min="2294" max="2295" width="11.140625" style="94" customWidth="1"/>
    <col min="2296" max="2296" width="8.5703125" style="94" customWidth="1"/>
    <col min="2297" max="2297" width="9.140625" style="94" customWidth="1"/>
    <col min="2298" max="2298" width="8.85546875" style="94" customWidth="1"/>
    <col min="2299" max="2299" width="8" style="94" customWidth="1"/>
    <col min="2300" max="2301" width="10.85546875" style="94" customWidth="1"/>
    <col min="2302" max="2302" width="8" style="94" customWidth="1"/>
    <col min="2303" max="2545" width="9.140625" style="94"/>
    <col min="2546" max="2546" width="20.28515625" style="94" customWidth="1"/>
    <col min="2547" max="2547" width="11.28515625" style="94" customWidth="1"/>
    <col min="2548" max="2548" width="11" style="94" customWidth="1"/>
    <col min="2549" max="2549" width="8.140625" style="94" customWidth="1"/>
    <col min="2550" max="2551" width="11.140625" style="94" customWidth="1"/>
    <col min="2552" max="2552" width="8.5703125" style="94" customWidth="1"/>
    <col min="2553" max="2553" width="9.140625" style="94" customWidth="1"/>
    <col min="2554" max="2554" width="8.85546875" style="94" customWidth="1"/>
    <col min="2555" max="2555" width="8" style="94" customWidth="1"/>
    <col min="2556" max="2557" width="10.85546875" style="94" customWidth="1"/>
    <col min="2558" max="2558" width="8" style="94" customWidth="1"/>
    <col min="2559" max="2801" width="9.140625" style="94"/>
    <col min="2802" max="2802" width="20.28515625" style="94" customWidth="1"/>
    <col min="2803" max="2803" width="11.28515625" style="94" customWidth="1"/>
    <col min="2804" max="2804" width="11" style="94" customWidth="1"/>
    <col min="2805" max="2805" width="8.140625" style="94" customWidth="1"/>
    <col min="2806" max="2807" width="11.140625" style="94" customWidth="1"/>
    <col min="2808" max="2808" width="8.5703125" style="94" customWidth="1"/>
    <col min="2809" max="2809" width="9.140625" style="94" customWidth="1"/>
    <col min="2810" max="2810" width="8.85546875" style="94" customWidth="1"/>
    <col min="2811" max="2811" width="8" style="94" customWidth="1"/>
    <col min="2812" max="2813" width="10.85546875" style="94" customWidth="1"/>
    <col min="2814" max="2814" width="8" style="94" customWidth="1"/>
    <col min="2815" max="3057" width="9.140625" style="94"/>
    <col min="3058" max="3058" width="20.28515625" style="94" customWidth="1"/>
    <col min="3059" max="3059" width="11.28515625" style="94" customWidth="1"/>
    <col min="3060" max="3060" width="11" style="94" customWidth="1"/>
    <col min="3061" max="3061" width="8.140625" style="94" customWidth="1"/>
    <col min="3062" max="3063" width="11.140625" style="94" customWidth="1"/>
    <col min="3064" max="3064" width="8.5703125" style="94" customWidth="1"/>
    <col min="3065" max="3065" width="9.140625" style="94" customWidth="1"/>
    <col min="3066" max="3066" width="8.85546875" style="94" customWidth="1"/>
    <col min="3067" max="3067" width="8" style="94" customWidth="1"/>
    <col min="3068" max="3069" width="10.85546875" style="94" customWidth="1"/>
    <col min="3070" max="3070" width="8" style="94" customWidth="1"/>
    <col min="3071" max="3313" width="9.140625" style="94"/>
    <col min="3314" max="3314" width="20.28515625" style="94" customWidth="1"/>
    <col min="3315" max="3315" width="11.28515625" style="94" customWidth="1"/>
    <col min="3316" max="3316" width="11" style="94" customWidth="1"/>
    <col min="3317" max="3317" width="8.140625" style="94" customWidth="1"/>
    <col min="3318" max="3319" width="11.140625" style="94" customWidth="1"/>
    <col min="3320" max="3320" width="8.5703125" style="94" customWidth="1"/>
    <col min="3321" max="3321" width="9.140625" style="94" customWidth="1"/>
    <col min="3322" max="3322" width="8.85546875" style="94" customWidth="1"/>
    <col min="3323" max="3323" width="8" style="94" customWidth="1"/>
    <col min="3324" max="3325" width="10.85546875" style="94" customWidth="1"/>
    <col min="3326" max="3326" width="8" style="94" customWidth="1"/>
    <col min="3327" max="3569" width="9.140625" style="94"/>
    <col min="3570" max="3570" width="20.28515625" style="94" customWidth="1"/>
    <col min="3571" max="3571" width="11.28515625" style="94" customWidth="1"/>
    <col min="3572" max="3572" width="11" style="94" customWidth="1"/>
    <col min="3573" max="3573" width="8.140625" style="94" customWidth="1"/>
    <col min="3574" max="3575" width="11.140625" style="94" customWidth="1"/>
    <col min="3576" max="3576" width="8.5703125" style="94" customWidth="1"/>
    <col min="3577" max="3577" width="9.140625" style="94" customWidth="1"/>
    <col min="3578" max="3578" width="8.85546875" style="94" customWidth="1"/>
    <col min="3579" max="3579" width="8" style="94" customWidth="1"/>
    <col min="3580" max="3581" width="10.85546875" style="94" customWidth="1"/>
    <col min="3582" max="3582" width="8" style="94" customWidth="1"/>
    <col min="3583" max="3825" width="9.140625" style="94"/>
    <col min="3826" max="3826" width="20.28515625" style="94" customWidth="1"/>
    <col min="3827" max="3827" width="11.28515625" style="94" customWidth="1"/>
    <col min="3828" max="3828" width="11" style="94" customWidth="1"/>
    <col min="3829" max="3829" width="8.140625" style="94" customWidth="1"/>
    <col min="3830" max="3831" width="11.140625" style="94" customWidth="1"/>
    <col min="3832" max="3832" width="8.5703125" style="94" customWidth="1"/>
    <col min="3833" max="3833" width="9.140625" style="94" customWidth="1"/>
    <col min="3834" max="3834" width="8.85546875" style="94" customWidth="1"/>
    <col min="3835" max="3835" width="8" style="94" customWidth="1"/>
    <col min="3836" max="3837" width="10.85546875" style="94" customWidth="1"/>
    <col min="3838" max="3838" width="8" style="94" customWidth="1"/>
    <col min="3839" max="4081" width="9.140625" style="94"/>
    <col min="4082" max="4082" width="20.28515625" style="94" customWidth="1"/>
    <col min="4083" max="4083" width="11.28515625" style="94" customWidth="1"/>
    <col min="4084" max="4084" width="11" style="94" customWidth="1"/>
    <col min="4085" max="4085" width="8.140625" style="94" customWidth="1"/>
    <col min="4086" max="4087" width="11.140625" style="94" customWidth="1"/>
    <col min="4088" max="4088" width="8.5703125" style="94" customWidth="1"/>
    <col min="4089" max="4089" width="9.140625" style="94" customWidth="1"/>
    <col min="4090" max="4090" width="8.85546875" style="94" customWidth="1"/>
    <col min="4091" max="4091" width="8" style="94" customWidth="1"/>
    <col min="4092" max="4093" width="10.85546875" style="94" customWidth="1"/>
    <col min="4094" max="4094" width="8" style="94" customWidth="1"/>
    <col min="4095" max="4337" width="9.140625" style="94"/>
    <col min="4338" max="4338" width="20.28515625" style="94" customWidth="1"/>
    <col min="4339" max="4339" width="11.28515625" style="94" customWidth="1"/>
    <col min="4340" max="4340" width="11" style="94" customWidth="1"/>
    <col min="4341" max="4341" width="8.140625" style="94" customWidth="1"/>
    <col min="4342" max="4343" width="11.140625" style="94" customWidth="1"/>
    <col min="4344" max="4344" width="8.5703125" style="94" customWidth="1"/>
    <col min="4345" max="4345" width="9.140625" style="94" customWidth="1"/>
    <col min="4346" max="4346" width="8.85546875" style="94" customWidth="1"/>
    <col min="4347" max="4347" width="8" style="94" customWidth="1"/>
    <col min="4348" max="4349" width="10.85546875" style="94" customWidth="1"/>
    <col min="4350" max="4350" width="8" style="94" customWidth="1"/>
    <col min="4351" max="4593" width="9.140625" style="94"/>
    <col min="4594" max="4594" width="20.28515625" style="94" customWidth="1"/>
    <col min="4595" max="4595" width="11.28515625" style="94" customWidth="1"/>
    <col min="4596" max="4596" width="11" style="94" customWidth="1"/>
    <col min="4597" max="4597" width="8.140625" style="94" customWidth="1"/>
    <col min="4598" max="4599" width="11.140625" style="94" customWidth="1"/>
    <col min="4600" max="4600" width="8.5703125" style="94" customWidth="1"/>
    <col min="4601" max="4601" width="9.140625" style="94" customWidth="1"/>
    <col min="4602" max="4602" width="8.85546875" style="94" customWidth="1"/>
    <col min="4603" max="4603" width="8" style="94" customWidth="1"/>
    <col min="4604" max="4605" width="10.85546875" style="94" customWidth="1"/>
    <col min="4606" max="4606" width="8" style="94" customWidth="1"/>
    <col min="4607" max="4849" width="9.140625" style="94"/>
    <col min="4850" max="4850" width="20.28515625" style="94" customWidth="1"/>
    <col min="4851" max="4851" width="11.28515625" style="94" customWidth="1"/>
    <col min="4852" max="4852" width="11" style="94" customWidth="1"/>
    <col min="4853" max="4853" width="8.140625" style="94" customWidth="1"/>
    <col min="4854" max="4855" width="11.140625" style="94" customWidth="1"/>
    <col min="4856" max="4856" width="8.5703125" style="94" customWidth="1"/>
    <col min="4857" max="4857" width="9.140625" style="94" customWidth="1"/>
    <col min="4858" max="4858" width="8.85546875" style="94" customWidth="1"/>
    <col min="4859" max="4859" width="8" style="94" customWidth="1"/>
    <col min="4860" max="4861" width="10.85546875" style="94" customWidth="1"/>
    <col min="4862" max="4862" width="8" style="94" customWidth="1"/>
    <col min="4863" max="5105" width="9.140625" style="94"/>
    <col min="5106" max="5106" width="20.28515625" style="94" customWidth="1"/>
    <col min="5107" max="5107" width="11.28515625" style="94" customWidth="1"/>
    <col min="5108" max="5108" width="11" style="94" customWidth="1"/>
    <col min="5109" max="5109" width="8.140625" style="94" customWidth="1"/>
    <col min="5110" max="5111" width="11.140625" style="94" customWidth="1"/>
    <col min="5112" max="5112" width="8.5703125" style="94" customWidth="1"/>
    <col min="5113" max="5113" width="9.140625" style="94" customWidth="1"/>
    <col min="5114" max="5114" width="8.85546875" style="94" customWidth="1"/>
    <col min="5115" max="5115" width="8" style="94" customWidth="1"/>
    <col min="5116" max="5117" width="10.85546875" style="94" customWidth="1"/>
    <col min="5118" max="5118" width="8" style="94" customWidth="1"/>
    <col min="5119" max="5361" width="9.140625" style="94"/>
    <col min="5362" max="5362" width="20.28515625" style="94" customWidth="1"/>
    <col min="5363" max="5363" width="11.28515625" style="94" customWidth="1"/>
    <col min="5364" max="5364" width="11" style="94" customWidth="1"/>
    <col min="5365" max="5365" width="8.140625" style="94" customWidth="1"/>
    <col min="5366" max="5367" width="11.140625" style="94" customWidth="1"/>
    <col min="5368" max="5368" width="8.5703125" style="94" customWidth="1"/>
    <col min="5369" max="5369" width="9.140625" style="94" customWidth="1"/>
    <col min="5370" max="5370" width="8.85546875" style="94" customWidth="1"/>
    <col min="5371" max="5371" width="8" style="94" customWidth="1"/>
    <col min="5372" max="5373" width="10.85546875" style="94" customWidth="1"/>
    <col min="5374" max="5374" width="8" style="94" customWidth="1"/>
    <col min="5375" max="5617" width="9.140625" style="94"/>
    <col min="5618" max="5618" width="20.28515625" style="94" customWidth="1"/>
    <col min="5619" max="5619" width="11.28515625" style="94" customWidth="1"/>
    <col min="5620" max="5620" width="11" style="94" customWidth="1"/>
    <col min="5621" max="5621" width="8.140625" style="94" customWidth="1"/>
    <col min="5622" max="5623" width="11.140625" style="94" customWidth="1"/>
    <col min="5624" max="5624" width="8.5703125" style="94" customWidth="1"/>
    <col min="5625" max="5625" width="9.140625" style="94" customWidth="1"/>
    <col min="5626" max="5626" width="8.85546875" style="94" customWidth="1"/>
    <col min="5627" max="5627" width="8" style="94" customWidth="1"/>
    <col min="5628" max="5629" width="10.85546875" style="94" customWidth="1"/>
    <col min="5630" max="5630" width="8" style="94" customWidth="1"/>
    <col min="5631" max="5873" width="9.140625" style="94"/>
    <col min="5874" max="5874" width="20.28515625" style="94" customWidth="1"/>
    <col min="5875" max="5875" width="11.28515625" style="94" customWidth="1"/>
    <col min="5876" max="5876" width="11" style="94" customWidth="1"/>
    <col min="5877" max="5877" width="8.140625" style="94" customWidth="1"/>
    <col min="5878" max="5879" width="11.140625" style="94" customWidth="1"/>
    <col min="5880" max="5880" width="8.5703125" style="94" customWidth="1"/>
    <col min="5881" max="5881" width="9.140625" style="94" customWidth="1"/>
    <col min="5882" max="5882" width="8.85546875" style="94" customWidth="1"/>
    <col min="5883" max="5883" width="8" style="94" customWidth="1"/>
    <col min="5884" max="5885" width="10.85546875" style="94" customWidth="1"/>
    <col min="5886" max="5886" width="8" style="94" customWidth="1"/>
    <col min="5887" max="6129" width="9.140625" style="94"/>
    <col min="6130" max="6130" width="20.28515625" style="94" customWidth="1"/>
    <col min="6131" max="6131" width="11.28515625" style="94" customWidth="1"/>
    <col min="6132" max="6132" width="11" style="94" customWidth="1"/>
    <col min="6133" max="6133" width="8.140625" style="94" customWidth="1"/>
    <col min="6134" max="6135" width="11.140625" style="94" customWidth="1"/>
    <col min="6136" max="6136" width="8.5703125" style="94" customWidth="1"/>
    <col min="6137" max="6137" width="9.140625" style="94" customWidth="1"/>
    <col min="6138" max="6138" width="8.85546875" style="94" customWidth="1"/>
    <col min="6139" max="6139" width="8" style="94" customWidth="1"/>
    <col min="6140" max="6141" width="10.85546875" style="94" customWidth="1"/>
    <col min="6142" max="6142" width="8" style="94" customWidth="1"/>
    <col min="6143" max="6385" width="9.140625" style="94"/>
    <col min="6386" max="6386" width="20.28515625" style="94" customWidth="1"/>
    <col min="6387" max="6387" width="11.28515625" style="94" customWidth="1"/>
    <col min="6388" max="6388" width="11" style="94" customWidth="1"/>
    <col min="6389" max="6389" width="8.140625" style="94" customWidth="1"/>
    <col min="6390" max="6391" width="11.140625" style="94" customWidth="1"/>
    <col min="6392" max="6392" width="8.5703125" style="94" customWidth="1"/>
    <col min="6393" max="6393" width="9.140625" style="94" customWidth="1"/>
    <col min="6394" max="6394" width="8.85546875" style="94" customWidth="1"/>
    <col min="6395" max="6395" width="8" style="94" customWidth="1"/>
    <col min="6396" max="6397" width="10.85546875" style="94" customWidth="1"/>
    <col min="6398" max="6398" width="8" style="94" customWidth="1"/>
    <col min="6399" max="6641" width="9.140625" style="94"/>
    <col min="6642" max="6642" width="20.28515625" style="94" customWidth="1"/>
    <col min="6643" max="6643" width="11.28515625" style="94" customWidth="1"/>
    <col min="6644" max="6644" width="11" style="94" customWidth="1"/>
    <col min="6645" max="6645" width="8.140625" style="94" customWidth="1"/>
    <col min="6646" max="6647" width="11.140625" style="94" customWidth="1"/>
    <col min="6648" max="6648" width="8.5703125" style="94" customWidth="1"/>
    <col min="6649" max="6649" width="9.140625" style="94" customWidth="1"/>
    <col min="6650" max="6650" width="8.85546875" style="94" customWidth="1"/>
    <col min="6651" max="6651" width="8" style="94" customWidth="1"/>
    <col min="6652" max="6653" width="10.85546875" style="94" customWidth="1"/>
    <col min="6654" max="6654" width="8" style="94" customWidth="1"/>
    <col min="6655" max="6897" width="9.140625" style="94"/>
    <col min="6898" max="6898" width="20.28515625" style="94" customWidth="1"/>
    <col min="6899" max="6899" width="11.28515625" style="94" customWidth="1"/>
    <col min="6900" max="6900" width="11" style="94" customWidth="1"/>
    <col min="6901" max="6901" width="8.140625" style="94" customWidth="1"/>
    <col min="6902" max="6903" width="11.140625" style="94" customWidth="1"/>
    <col min="6904" max="6904" width="8.5703125" style="94" customWidth="1"/>
    <col min="6905" max="6905" width="9.140625" style="94" customWidth="1"/>
    <col min="6906" max="6906" width="8.85546875" style="94" customWidth="1"/>
    <col min="6907" max="6907" width="8" style="94" customWidth="1"/>
    <col min="6908" max="6909" width="10.85546875" style="94" customWidth="1"/>
    <col min="6910" max="6910" width="8" style="94" customWidth="1"/>
    <col min="6911" max="7153" width="9.140625" style="94"/>
    <col min="7154" max="7154" width="20.28515625" style="94" customWidth="1"/>
    <col min="7155" max="7155" width="11.28515625" style="94" customWidth="1"/>
    <col min="7156" max="7156" width="11" style="94" customWidth="1"/>
    <col min="7157" max="7157" width="8.140625" style="94" customWidth="1"/>
    <col min="7158" max="7159" width="11.140625" style="94" customWidth="1"/>
    <col min="7160" max="7160" width="8.5703125" style="94" customWidth="1"/>
    <col min="7161" max="7161" width="9.140625" style="94" customWidth="1"/>
    <col min="7162" max="7162" width="8.85546875" style="94" customWidth="1"/>
    <col min="7163" max="7163" width="8" style="94" customWidth="1"/>
    <col min="7164" max="7165" width="10.85546875" style="94" customWidth="1"/>
    <col min="7166" max="7166" width="8" style="94" customWidth="1"/>
    <col min="7167" max="7409" width="9.140625" style="94"/>
    <col min="7410" max="7410" width="20.28515625" style="94" customWidth="1"/>
    <col min="7411" max="7411" width="11.28515625" style="94" customWidth="1"/>
    <col min="7412" max="7412" width="11" style="94" customWidth="1"/>
    <col min="7413" max="7413" width="8.140625" style="94" customWidth="1"/>
    <col min="7414" max="7415" width="11.140625" style="94" customWidth="1"/>
    <col min="7416" max="7416" width="8.5703125" style="94" customWidth="1"/>
    <col min="7417" max="7417" width="9.140625" style="94" customWidth="1"/>
    <col min="7418" max="7418" width="8.85546875" style="94" customWidth="1"/>
    <col min="7419" max="7419" width="8" style="94" customWidth="1"/>
    <col min="7420" max="7421" width="10.85546875" style="94" customWidth="1"/>
    <col min="7422" max="7422" width="8" style="94" customWidth="1"/>
    <col min="7423" max="7665" width="9.140625" style="94"/>
    <col min="7666" max="7666" width="20.28515625" style="94" customWidth="1"/>
    <col min="7667" max="7667" width="11.28515625" style="94" customWidth="1"/>
    <col min="7668" max="7668" width="11" style="94" customWidth="1"/>
    <col min="7669" max="7669" width="8.140625" style="94" customWidth="1"/>
    <col min="7670" max="7671" width="11.140625" style="94" customWidth="1"/>
    <col min="7672" max="7672" width="8.5703125" style="94" customWidth="1"/>
    <col min="7673" max="7673" width="9.140625" style="94" customWidth="1"/>
    <col min="7674" max="7674" width="8.85546875" style="94" customWidth="1"/>
    <col min="7675" max="7675" width="8" style="94" customWidth="1"/>
    <col min="7676" max="7677" width="10.85546875" style="94" customWidth="1"/>
    <col min="7678" max="7678" width="8" style="94" customWidth="1"/>
    <col min="7679" max="7921" width="9.140625" style="94"/>
    <col min="7922" max="7922" width="20.28515625" style="94" customWidth="1"/>
    <col min="7923" max="7923" width="11.28515625" style="94" customWidth="1"/>
    <col min="7924" max="7924" width="11" style="94" customWidth="1"/>
    <col min="7925" max="7925" width="8.140625" style="94" customWidth="1"/>
    <col min="7926" max="7927" width="11.140625" style="94" customWidth="1"/>
    <col min="7928" max="7928" width="8.5703125" style="94" customWidth="1"/>
    <col min="7929" max="7929" width="9.140625" style="94" customWidth="1"/>
    <col min="7930" max="7930" width="8.85546875" style="94" customWidth="1"/>
    <col min="7931" max="7931" width="8" style="94" customWidth="1"/>
    <col min="7932" max="7933" width="10.85546875" style="94" customWidth="1"/>
    <col min="7934" max="7934" width="8" style="94" customWidth="1"/>
    <col min="7935" max="8177" width="9.140625" style="94"/>
    <col min="8178" max="8178" width="20.28515625" style="94" customWidth="1"/>
    <col min="8179" max="8179" width="11.28515625" style="94" customWidth="1"/>
    <col min="8180" max="8180" width="11" style="94" customWidth="1"/>
    <col min="8181" max="8181" width="8.140625" style="94" customWidth="1"/>
    <col min="8182" max="8183" width="11.140625" style="94" customWidth="1"/>
    <col min="8184" max="8184" width="8.5703125" style="94" customWidth="1"/>
    <col min="8185" max="8185" width="9.140625" style="94" customWidth="1"/>
    <col min="8186" max="8186" width="8.85546875" style="94" customWidth="1"/>
    <col min="8187" max="8187" width="8" style="94" customWidth="1"/>
    <col min="8188" max="8189" width="10.85546875" style="94" customWidth="1"/>
    <col min="8190" max="8190" width="8" style="94" customWidth="1"/>
    <col min="8191" max="8433" width="9.140625" style="94"/>
    <col min="8434" max="8434" width="20.28515625" style="94" customWidth="1"/>
    <col min="8435" max="8435" width="11.28515625" style="94" customWidth="1"/>
    <col min="8436" max="8436" width="11" style="94" customWidth="1"/>
    <col min="8437" max="8437" width="8.140625" style="94" customWidth="1"/>
    <col min="8438" max="8439" width="11.140625" style="94" customWidth="1"/>
    <col min="8440" max="8440" width="8.5703125" style="94" customWidth="1"/>
    <col min="8441" max="8441" width="9.140625" style="94" customWidth="1"/>
    <col min="8442" max="8442" width="8.85546875" style="94" customWidth="1"/>
    <col min="8443" max="8443" width="8" style="94" customWidth="1"/>
    <col min="8444" max="8445" width="10.85546875" style="94" customWidth="1"/>
    <col min="8446" max="8446" width="8" style="94" customWidth="1"/>
    <col min="8447" max="8689" width="9.140625" style="94"/>
    <col min="8690" max="8690" width="20.28515625" style="94" customWidth="1"/>
    <col min="8691" max="8691" width="11.28515625" style="94" customWidth="1"/>
    <col min="8692" max="8692" width="11" style="94" customWidth="1"/>
    <col min="8693" max="8693" width="8.140625" style="94" customWidth="1"/>
    <col min="8694" max="8695" width="11.140625" style="94" customWidth="1"/>
    <col min="8696" max="8696" width="8.5703125" style="94" customWidth="1"/>
    <col min="8697" max="8697" width="9.140625" style="94" customWidth="1"/>
    <col min="8698" max="8698" width="8.85546875" style="94" customWidth="1"/>
    <col min="8699" max="8699" width="8" style="94" customWidth="1"/>
    <col min="8700" max="8701" width="10.85546875" style="94" customWidth="1"/>
    <col min="8702" max="8702" width="8" style="94" customWidth="1"/>
    <col min="8703" max="8945" width="9.140625" style="94"/>
    <col min="8946" max="8946" width="20.28515625" style="94" customWidth="1"/>
    <col min="8947" max="8947" width="11.28515625" style="94" customWidth="1"/>
    <col min="8948" max="8948" width="11" style="94" customWidth="1"/>
    <col min="8949" max="8949" width="8.140625" style="94" customWidth="1"/>
    <col min="8950" max="8951" width="11.140625" style="94" customWidth="1"/>
    <col min="8952" max="8952" width="8.5703125" style="94" customWidth="1"/>
    <col min="8953" max="8953" width="9.140625" style="94" customWidth="1"/>
    <col min="8954" max="8954" width="8.85546875" style="94" customWidth="1"/>
    <col min="8955" max="8955" width="8" style="94" customWidth="1"/>
    <col min="8956" max="8957" width="10.85546875" style="94" customWidth="1"/>
    <col min="8958" max="8958" width="8" style="94" customWidth="1"/>
    <col min="8959" max="9201" width="9.140625" style="94"/>
    <col min="9202" max="9202" width="20.28515625" style="94" customWidth="1"/>
    <col min="9203" max="9203" width="11.28515625" style="94" customWidth="1"/>
    <col min="9204" max="9204" width="11" style="94" customWidth="1"/>
    <col min="9205" max="9205" width="8.140625" style="94" customWidth="1"/>
    <col min="9206" max="9207" width="11.140625" style="94" customWidth="1"/>
    <col min="9208" max="9208" width="8.5703125" style="94" customWidth="1"/>
    <col min="9209" max="9209" width="9.140625" style="94" customWidth="1"/>
    <col min="9210" max="9210" width="8.85546875" style="94" customWidth="1"/>
    <col min="9211" max="9211" width="8" style="94" customWidth="1"/>
    <col min="9212" max="9213" width="10.85546875" style="94" customWidth="1"/>
    <col min="9214" max="9214" width="8" style="94" customWidth="1"/>
    <col min="9215" max="9457" width="9.140625" style="94"/>
    <col min="9458" max="9458" width="20.28515625" style="94" customWidth="1"/>
    <col min="9459" max="9459" width="11.28515625" style="94" customWidth="1"/>
    <col min="9460" max="9460" width="11" style="94" customWidth="1"/>
    <col min="9461" max="9461" width="8.140625" style="94" customWidth="1"/>
    <col min="9462" max="9463" width="11.140625" style="94" customWidth="1"/>
    <col min="9464" max="9464" width="8.5703125" style="94" customWidth="1"/>
    <col min="9465" max="9465" width="9.140625" style="94" customWidth="1"/>
    <col min="9466" max="9466" width="8.85546875" style="94" customWidth="1"/>
    <col min="9467" max="9467" width="8" style="94" customWidth="1"/>
    <col min="9468" max="9469" width="10.85546875" style="94" customWidth="1"/>
    <col min="9470" max="9470" width="8" style="94" customWidth="1"/>
    <col min="9471" max="9713" width="9.140625" style="94"/>
    <col min="9714" max="9714" width="20.28515625" style="94" customWidth="1"/>
    <col min="9715" max="9715" width="11.28515625" style="94" customWidth="1"/>
    <col min="9716" max="9716" width="11" style="94" customWidth="1"/>
    <col min="9717" max="9717" width="8.140625" style="94" customWidth="1"/>
    <col min="9718" max="9719" width="11.140625" style="94" customWidth="1"/>
    <col min="9720" max="9720" width="8.5703125" style="94" customWidth="1"/>
    <col min="9721" max="9721" width="9.140625" style="94" customWidth="1"/>
    <col min="9722" max="9722" width="8.85546875" style="94" customWidth="1"/>
    <col min="9723" max="9723" width="8" style="94" customWidth="1"/>
    <col min="9724" max="9725" width="10.85546875" style="94" customWidth="1"/>
    <col min="9726" max="9726" width="8" style="94" customWidth="1"/>
    <col min="9727" max="9969" width="9.140625" style="94"/>
    <col min="9970" max="9970" width="20.28515625" style="94" customWidth="1"/>
    <col min="9971" max="9971" width="11.28515625" style="94" customWidth="1"/>
    <col min="9972" max="9972" width="11" style="94" customWidth="1"/>
    <col min="9973" max="9973" width="8.140625" style="94" customWidth="1"/>
    <col min="9974" max="9975" width="11.140625" style="94" customWidth="1"/>
    <col min="9976" max="9976" width="8.5703125" style="94" customWidth="1"/>
    <col min="9977" max="9977" width="9.140625" style="94" customWidth="1"/>
    <col min="9978" max="9978" width="8.85546875" style="94" customWidth="1"/>
    <col min="9979" max="9979" width="8" style="94" customWidth="1"/>
    <col min="9980" max="9981" width="10.85546875" style="94" customWidth="1"/>
    <col min="9982" max="9982" width="8" style="94" customWidth="1"/>
    <col min="9983" max="10225" width="9.140625" style="94"/>
    <col min="10226" max="10226" width="20.28515625" style="94" customWidth="1"/>
    <col min="10227" max="10227" width="11.28515625" style="94" customWidth="1"/>
    <col min="10228" max="10228" width="11" style="94" customWidth="1"/>
    <col min="10229" max="10229" width="8.140625" style="94" customWidth="1"/>
    <col min="10230" max="10231" width="11.140625" style="94" customWidth="1"/>
    <col min="10232" max="10232" width="8.5703125" style="94" customWidth="1"/>
    <col min="10233" max="10233" width="9.140625" style="94" customWidth="1"/>
    <col min="10234" max="10234" width="8.85546875" style="94" customWidth="1"/>
    <col min="10235" max="10235" width="8" style="94" customWidth="1"/>
    <col min="10236" max="10237" width="10.85546875" style="94" customWidth="1"/>
    <col min="10238" max="10238" width="8" style="94" customWidth="1"/>
    <col min="10239" max="10481" width="9.140625" style="94"/>
    <col min="10482" max="10482" width="20.28515625" style="94" customWidth="1"/>
    <col min="10483" max="10483" width="11.28515625" style="94" customWidth="1"/>
    <col min="10484" max="10484" width="11" style="94" customWidth="1"/>
    <col min="10485" max="10485" width="8.140625" style="94" customWidth="1"/>
    <col min="10486" max="10487" width="11.140625" style="94" customWidth="1"/>
    <col min="10488" max="10488" width="8.5703125" style="94" customWidth="1"/>
    <col min="10489" max="10489" width="9.140625" style="94" customWidth="1"/>
    <col min="10490" max="10490" width="8.85546875" style="94" customWidth="1"/>
    <col min="10491" max="10491" width="8" style="94" customWidth="1"/>
    <col min="10492" max="10493" width="10.85546875" style="94" customWidth="1"/>
    <col min="10494" max="10494" width="8" style="94" customWidth="1"/>
    <col min="10495" max="10737" width="9.140625" style="94"/>
    <col min="10738" max="10738" width="20.28515625" style="94" customWidth="1"/>
    <col min="10739" max="10739" width="11.28515625" style="94" customWidth="1"/>
    <col min="10740" max="10740" width="11" style="94" customWidth="1"/>
    <col min="10741" max="10741" width="8.140625" style="94" customWidth="1"/>
    <col min="10742" max="10743" width="11.140625" style="94" customWidth="1"/>
    <col min="10744" max="10744" width="8.5703125" style="94" customWidth="1"/>
    <col min="10745" max="10745" width="9.140625" style="94" customWidth="1"/>
    <col min="10746" max="10746" width="8.85546875" style="94" customWidth="1"/>
    <col min="10747" max="10747" width="8" style="94" customWidth="1"/>
    <col min="10748" max="10749" width="10.85546875" style="94" customWidth="1"/>
    <col min="10750" max="10750" width="8" style="94" customWidth="1"/>
    <col min="10751" max="10993" width="9.140625" style="94"/>
    <col min="10994" max="10994" width="20.28515625" style="94" customWidth="1"/>
    <col min="10995" max="10995" width="11.28515625" style="94" customWidth="1"/>
    <col min="10996" max="10996" width="11" style="94" customWidth="1"/>
    <col min="10997" max="10997" width="8.140625" style="94" customWidth="1"/>
    <col min="10998" max="10999" width="11.140625" style="94" customWidth="1"/>
    <col min="11000" max="11000" width="8.5703125" style="94" customWidth="1"/>
    <col min="11001" max="11001" width="9.140625" style="94" customWidth="1"/>
    <col min="11002" max="11002" width="8.85546875" style="94" customWidth="1"/>
    <col min="11003" max="11003" width="8" style="94" customWidth="1"/>
    <col min="11004" max="11005" width="10.85546875" style="94" customWidth="1"/>
    <col min="11006" max="11006" width="8" style="94" customWidth="1"/>
    <col min="11007" max="11249" width="9.140625" style="94"/>
    <col min="11250" max="11250" width="20.28515625" style="94" customWidth="1"/>
    <col min="11251" max="11251" width="11.28515625" style="94" customWidth="1"/>
    <col min="11252" max="11252" width="11" style="94" customWidth="1"/>
    <col min="11253" max="11253" width="8.140625" style="94" customWidth="1"/>
    <col min="11254" max="11255" width="11.140625" style="94" customWidth="1"/>
    <col min="11256" max="11256" width="8.5703125" style="94" customWidth="1"/>
    <col min="11257" max="11257" width="9.140625" style="94" customWidth="1"/>
    <col min="11258" max="11258" width="8.85546875" style="94" customWidth="1"/>
    <col min="11259" max="11259" width="8" style="94" customWidth="1"/>
    <col min="11260" max="11261" width="10.85546875" style="94" customWidth="1"/>
    <col min="11262" max="11262" width="8" style="94" customWidth="1"/>
    <col min="11263" max="11505" width="9.140625" style="94"/>
    <col min="11506" max="11506" width="20.28515625" style="94" customWidth="1"/>
    <col min="11507" max="11507" width="11.28515625" style="94" customWidth="1"/>
    <col min="11508" max="11508" width="11" style="94" customWidth="1"/>
    <col min="11509" max="11509" width="8.140625" style="94" customWidth="1"/>
    <col min="11510" max="11511" width="11.140625" style="94" customWidth="1"/>
    <col min="11512" max="11512" width="8.5703125" style="94" customWidth="1"/>
    <col min="11513" max="11513" width="9.140625" style="94" customWidth="1"/>
    <col min="11514" max="11514" width="8.85546875" style="94" customWidth="1"/>
    <col min="11515" max="11515" width="8" style="94" customWidth="1"/>
    <col min="11516" max="11517" width="10.85546875" style="94" customWidth="1"/>
    <col min="11518" max="11518" width="8" style="94" customWidth="1"/>
    <col min="11519" max="11761" width="9.140625" style="94"/>
    <col min="11762" max="11762" width="20.28515625" style="94" customWidth="1"/>
    <col min="11763" max="11763" width="11.28515625" style="94" customWidth="1"/>
    <col min="11764" max="11764" width="11" style="94" customWidth="1"/>
    <col min="11765" max="11765" width="8.140625" style="94" customWidth="1"/>
    <col min="11766" max="11767" width="11.140625" style="94" customWidth="1"/>
    <col min="11768" max="11768" width="8.5703125" style="94" customWidth="1"/>
    <col min="11769" max="11769" width="9.140625" style="94" customWidth="1"/>
    <col min="11770" max="11770" width="8.85546875" style="94" customWidth="1"/>
    <col min="11771" max="11771" width="8" style="94" customWidth="1"/>
    <col min="11772" max="11773" width="10.85546875" style="94" customWidth="1"/>
    <col min="11774" max="11774" width="8" style="94" customWidth="1"/>
    <col min="11775" max="12017" width="9.140625" style="94"/>
    <col min="12018" max="12018" width="20.28515625" style="94" customWidth="1"/>
    <col min="12019" max="12019" width="11.28515625" style="94" customWidth="1"/>
    <col min="12020" max="12020" width="11" style="94" customWidth="1"/>
    <col min="12021" max="12021" width="8.140625" style="94" customWidth="1"/>
    <col min="12022" max="12023" width="11.140625" style="94" customWidth="1"/>
    <col min="12024" max="12024" width="8.5703125" style="94" customWidth="1"/>
    <col min="12025" max="12025" width="9.140625" style="94" customWidth="1"/>
    <col min="12026" max="12026" width="8.85546875" style="94" customWidth="1"/>
    <col min="12027" max="12027" width="8" style="94" customWidth="1"/>
    <col min="12028" max="12029" width="10.85546875" style="94" customWidth="1"/>
    <col min="12030" max="12030" width="8" style="94" customWidth="1"/>
    <col min="12031" max="12273" width="9.140625" style="94"/>
    <col min="12274" max="12274" width="20.28515625" style="94" customWidth="1"/>
    <col min="12275" max="12275" width="11.28515625" style="94" customWidth="1"/>
    <col min="12276" max="12276" width="11" style="94" customWidth="1"/>
    <col min="12277" max="12277" width="8.140625" style="94" customWidth="1"/>
    <col min="12278" max="12279" width="11.140625" style="94" customWidth="1"/>
    <col min="12280" max="12280" width="8.5703125" style="94" customWidth="1"/>
    <col min="12281" max="12281" width="9.140625" style="94" customWidth="1"/>
    <col min="12282" max="12282" width="8.85546875" style="94" customWidth="1"/>
    <col min="12283" max="12283" width="8" style="94" customWidth="1"/>
    <col min="12284" max="12285" width="10.85546875" style="94" customWidth="1"/>
    <col min="12286" max="12286" width="8" style="94" customWidth="1"/>
    <col min="12287" max="12529" width="9.140625" style="94"/>
    <col min="12530" max="12530" width="20.28515625" style="94" customWidth="1"/>
    <col min="12531" max="12531" width="11.28515625" style="94" customWidth="1"/>
    <col min="12532" max="12532" width="11" style="94" customWidth="1"/>
    <col min="12533" max="12533" width="8.140625" style="94" customWidth="1"/>
    <col min="12534" max="12535" width="11.140625" style="94" customWidth="1"/>
    <col min="12536" max="12536" width="8.5703125" style="94" customWidth="1"/>
    <col min="12537" max="12537" width="9.140625" style="94" customWidth="1"/>
    <col min="12538" max="12538" width="8.85546875" style="94" customWidth="1"/>
    <col min="12539" max="12539" width="8" style="94" customWidth="1"/>
    <col min="12540" max="12541" width="10.85546875" style="94" customWidth="1"/>
    <col min="12542" max="12542" width="8" style="94" customWidth="1"/>
    <col min="12543" max="12785" width="9.140625" style="94"/>
    <col min="12786" max="12786" width="20.28515625" style="94" customWidth="1"/>
    <col min="12787" max="12787" width="11.28515625" style="94" customWidth="1"/>
    <col min="12788" max="12788" width="11" style="94" customWidth="1"/>
    <col min="12789" max="12789" width="8.140625" style="94" customWidth="1"/>
    <col min="12790" max="12791" width="11.140625" style="94" customWidth="1"/>
    <col min="12792" max="12792" width="8.5703125" style="94" customWidth="1"/>
    <col min="12793" max="12793" width="9.140625" style="94" customWidth="1"/>
    <col min="12794" max="12794" width="8.85546875" style="94" customWidth="1"/>
    <col min="12795" max="12795" width="8" style="94" customWidth="1"/>
    <col min="12796" max="12797" width="10.85546875" style="94" customWidth="1"/>
    <col min="12798" max="12798" width="8" style="94" customWidth="1"/>
    <col min="12799" max="13041" width="9.140625" style="94"/>
    <col min="13042" max="13042" width="20.28515625" style="94" customWidth="1"/>
    <col min="13043" max="13043" width="11.28515625" style="94" customWidth="1"/>
    <col min="13044" max="13044" width="11" style="94" customWidth="1"/>
    <col min="13045" max="13045" width="8.140625" style="94" customWidth="1"/>
    <col min="13046" max="13047" width="11.140625" style="94" customWidth="1"/>
    <col min="13048" max="13048" width="8.5703125" style="94" customWidth="1"/>
    <col min="13049" max="13049" width="9.140625" style="94" customWidth="1"/>
    <col min="13050" max="13050" width="8.85546875" style="94" customWidth="1"/>
    <col min="13051" max="13051" width="8" style="94" customWidth="1"/>
    <col min="13052" max="13053" width="10.85546875" style="94" customWidth="1"/>
    <col min="13054" max="13054" width="8" style="94" customWidth="1"/>
    <col min="13055" max="13297" width="9.140625" style="94"/>
    <col min="13298" max="13298" width="20.28515625" style="94" customWidth="1"/>
    <col min="13299" max="13299" width="11.28515625" style="94" customWidth="1"/>
    <col min="13300" max="13300" width="11" style="94" customWidth="1"/>
    <col min="13301" max="13301" width="8.140625" style="94" customWidth="1"/>
    <col min="13302" max="13303" width="11.140625" style="94" customWidth="1"/>
    <col min="13304" max="13304" width="8.5703125" style="94" customWidth="1"/>
    <col min="13305" max="13305" width="9.140625" style="94" customWidth="1"/>
    <col min="13306" max="13306" width="8.85546875" style="94" customWidth="1"/>
    <col min="13307" max="13307" width="8" style="94" customWidth="1"/>
    <col min="13308" max="13309" width="10.85546875" style="94" customWidth="1"/>
    <col min="13310" max="13310" width="8" style="94" customWidth="1"/>
    <col min="13311" max="13553" width="9.140625" style="94"/>
    <col min="13554" max="13554" width="20.28515625" style="94" customWidth="1"/>
    <col min="13555" max="13555" width="11.28515625" style="94" customWidth="1"/>
    <col min="13556" max="13556" width="11" style="94" customWidth="1"/>
    <col min="13557" max="13557" width="8.140625" style="94" customWidth="1"/>
    <col min="13558" max="13559" width="11.140625" style="94" customWidth="1"/>
    <col min="13560" max="13560" width="8.5703125" style="94" customWidth="1"/>
    <col min="13561" max="13561" width="9.140625" style="94" customWidth="1"/>
    <col min="13562" max="13562" width="8.85546875" style="94" customWidth="1"/>
    <col min="13563" max="13563" width="8" style="94" customWidth="1"/>
    <col min="13564" max="13565" width="10.85546875" style="94" customWidth="1"/>
    <col min="13566" max="13566" width="8" style="94" customWidth="1"/>
    <col min="13567" max="13809" width="9.140625" style="94"/>
    <col min="13810" max="13810" width="20.28515625" style="94" customWidth="1"/>
    <col min="13811" max="13811" width="11.28515625" style="94" customWidth="1"/>
    <col min="13812" max="13812" width="11" style="94" customWidth="1"/>
    <col min="13813" max="13813" width="8.140625" style="94" customWidth="1"/>
    <col min="13814" max="13815" width="11.140625" style="94" customWidth="1"/>
    <col min="13816" max="13816" width="8.5703125" style="94" customWidth="1"/>
    <col min="13817" max="13817" width="9.140625" style="94" customWidth="1"/>
    <col min="13818" max="13818" width="8.85546875" style="94" customWidth="1"/>
    <col min="13819" max="13819" width="8" style="94" customWidth="1"/>
    <col min="13820" max="13821" width="10.85546875" style="94" customWidth="1"/>
    <col min="13822" max="13822" width="8" style="94" customWidth="1"/>
    <col min="13823" max="14065" width="9.140625" style="94"/>
    <col min="14066" max="14066" width="20.28515625" style="94" customWidth="1"/>
    <col min="14067" max="14067" width="11.28515625" style="94" customWidth="1"/>
    <col min="14068" max="14068" width="11" style="94" customWidth="1"/>
    <col min="14069" max="14069" width="8.140625" style="94" customWidth="1"/>
    <col min="14070" max="14071" width="11.140625" style="94" customWidth="1"/>
    <col min="14072" max="14072" width="8.5703125" style="94" customWidth="1"/>
    <col min="14073" max="14073" width="9.140625" style="94" customWidth="1"/>
    <col min="14074" max="14074" width="8.85546875" style="94" customWidth="1"/>
    <col min="14075" max="14075" width="8" style="94" customWidth="1"/>
    <col min="14076" max="14077" width="10.85546875" style="94" customWidth="1"/>
    <col min="14078" max="14078" width="8" style="94" customWidth="1"/>
    <col min="14079" max="14321" width="9.140625" style="94"/>
    <col min="14322" max="14322" width="20.28515625" style="94" customWidth="1"/>
    <col min="14323" max="14323" width="11.28515625" style="94" customWidth="1"/>
    <col min="14324" max="14324" width="11" style="94" customWidth="1"/>
    <col min="14325" max="14325" width="8.140625" style="94" customWidth="1"/>
    <col min="14326" max="14327" width="11.140625" style="94" customWidth="1"/>
    <col min="14328" max="14328" width="8.5703125" style="94" customWidth="1"/>
    <col min="14329" max="14329" width="9.140625" style="94" customWidth="1"/>
    <col min="14330" max="14330" width="8.85546875" style="94" customWidth="1"/>
    <col min="14331" max="14331" width="8" style="94" customWidth="1"/>
    <col min="14332" max="14333" width="10.85546875" style="94" customWidth="1"/>
    <col min="14334" max="14334" width="8" style="94" customWidth="1"/>
    <col min="14335" max="14577" width="9.140625" style="94"/>
    <col min="14578" max="14578" width="20.28515625" style="94" customWidth="1"/>
    <col min="14579" max="14579" width="11.28515625" style="94" customWidth="1"/>
    <col min="14580" max="14580" width="11" style="94" customWidth="1"/>
    <col min="14581" max="14581" width="8.140625" style="94" customWidth="1"/>
    <col min="14582" max="14583" width="11.140625" style="94" customWidth="1"/>
    <col min="14584" max="14584" width="8.5703125" style="94" customWidth="1"/>
    <col min="14585" max="14585" width="9.140625" style="94" customWidth="1"/>
    <col min="14586" max="14586" width="8.85546875" style="94" customWidth="1"/>
    <col min="14587" max="14587" width="8" style="94" customWidth="1"/>
    <col min="14588" max="14589" width="10.85546875" style="94" customWidth="1"/>
    <col min="14590" max="14590" width="8" style="94" customWidth="1"/>
    <col min="14591" max="14833" width="9.140625" style="94"/>
    <col min="14834" max="14834" width="20.28515625" style="94" customWidth="1"/>
    <col min="14835" max="14835" width="11.28515625" style="94" customWidth="1"/>
    <col min="14836" max="14836" width="11" style="94" customWidth="1"/>
    <col min="14837" max="14837" width="8.140625" style="94" customWidth="1"/>
    <col min="14838" max="14839" width="11.140625" style="94" customWidth="1"/>
    <col min="14840" max="14840" width="8.5703125" style="94" customWidth="1"/>
    <col min="14841" max="14841" width="9.140625" style="94" customWidth="1"/>
    <col min="14842" max="14842" width="8.85546875" style="94" customWidth="1"/>
    <col min="14843" max="14843" width="8" style="94" customWidth="1"/>
    <col min="14844" max="14845" width="10.85546875" style="94" customWidth="1"/>
    <col min="14846" max="14846" width="8" style="94" customWidth="1"/>
    <col min="14847" max="15089" width="9.140625" style="94"/>
    <col min="15090" max="15090" width="20.28515625" style="94" customWidth="1"/>
    <col min="15091" max="15091" width="11.28515625" style="94" customWidth="1"/>
    <col min="15092" max="15092" width="11" style="94" customWidth="1"/>
    <col min="15093" max="15093" width="8.140625" style="94" customWidth="1"/>
    <col min="15094" max="15095" width="11.140625" style="94" customWidth="1"/>
    <col min="15096" max="15096" width="8.5703125" style="94" customWidth="1"/>
    <col min="15097" max="15097" width="9.140625" style="94" customWidth="1"/>
    <col min="15098" max="15098" width="8.85546875" style="94" customWidth="1"/>
    <col min="15099" max="15099" width="8" style="94" customWidth="1"/>
    <col min="15100" max="15101" width="10.85546875" style="94" customWidth="1"/>
    <col min="15102" max="15102" width="8" style="94" customWidth="1"/>
    <col min="15103" max="15345" width="9.140625" style="94"/>
    <col min="15346" max="15346" width="20.28515625" style="94" customWidth="1"/>
    <col min="15347" max="15347" width="11.28515625" style="94" customWidth="1"/>
    <col min="15348" max="15348" width="11" style="94" customWidth="1"/>
    <col min="15349" max="15349" width="8.140625" style="94" customWidth="1"/>
    <col min="15350" max="15351" width="11.140625" style="94" customWidth="1"/>
    <col min="15352" max="15352" width="8.5703125" style="94" customWidth="1"/>
    <col min="15353" max="15353" width="9.140625" style="94" customWidth="1"/>
    <col min="15354" max="15354" width="8.85546875" style="94" customWidth="1"/>
    <col min="15355" max="15355" width="8" style="94" customWidth="1"/>
    <col min="15356" max="15357" width="10.85546875" style="94" customWidth="1"/>
    <col min="15358" max="15358" width="8" style="94" customWidth="1"/>
    <col min="15359" max="15601" width="9.140625" style="94"/>
    <col min="15602" max="15602" width="20.28515625" style="94" customWidth="1"/>
    <col min="15603" max="15603" width="11.28515625" style="94" customWidth="1"/>
    <col min="15604" max="15604" width="11" style="94" customWidth="1"/>
    <col min="15605" max="15605" width="8.140625" style="94" customWidth="1"/>
    <col min="15606" max="15607" width="11.140625" style="94" customWidth="1"/>
    <col min="15608" max="15608" width="8.5703125" style="94" customWidth="1"/>
    <col min="15609" max="15609" width="9.140625" style="94" customWidth="1"/>
    <col min="15610" max="15610" width="8.85546875" style="94" customWidth="1"/>
    <col min="15611" max="15611" width="8" style="94" customWidth="1"/>
    <col min="15612" max="15613" width="10.85546875" style="94" customWidth="1"/>
    <col min="15614" max="15614" width="8" style="94" customWidth="1"/>
    <col min="15615" max="15857" width="9.140625" style="94"/>
    <col min="15858" max="15858" width="20.28515625" style="94" customWidth="1"/>
    <col min="15859" max="15859" width="11.28515625" style="94" customWidth="1"/>
    <col min="15860" max="15860" width="11" style="94" customWidth="1"/>
    <col min="15861" max="15861" width="8.140625" style="94" customWidth="1"/>
    <col min="15862" max="15863" width="11.140625" style="94" customWidth="1"/>
    <col min="15864" max="15864" width="8.5703125" style="94" customWidth="1"/>
    <col min="15865" max="15865" width="9.140625" style="94" customWidth="1"/>
    <col min="15866" max="15866" width="8.85546875" style="94" customWidth="1"/>
    <col min="15867" max="15867" width="8" style="94" customWidth="1"/>
    <col min="15868" max="15869" width="10.85546875" style="94" customWidth="1"/>
    <col min="15870" max="15870" width="8" style="94" customWidth="1"/>
    <col min="15871" max="16113" width="9.140625" style="94"/>
    <col min="16114" max="16114" width="20.28515625" style="94" customWidth="1"/>
    <col min="16115" max="16115" width="11.28515625" style="94" customWidth="1"/>
    <col min="16116" max="16116" width="11" style="94" customWidth="1"/>
    <col min="16117" max="16117" width="8.140625" style="94" customWidth="1"/>
    <col min="16118" max="16119" width="11.140625" style="94" customWidth="1"/>
    <col min="16120" max="16120" width="8.5703125" style="94" customWidth="1"/>
    <col min="16121" max="16121" width="9.140625" style="94" customWidth="1"/>
    <col min="16122" max="16122" width="8.85546875" style="94" customWidth="1"/>
    <col min="16123" max="16123" width="8" style="94" customWidth="1"/>
    <col min="16124" max="16125" width="10.85546875" style="94" customWidth="1"/>
    <col min="16126" max="16126" width="8" style="94" customWidth="1"/>
    <col min="16127" max="16384" width="9.140625" style="94"/>
  </cols>
  <sheetData>
    <row r="1" spans="1:18" ht="27" customHeight="1" x14ac:dyDescent="0.2">
      <c r="A1" s="410" t="s">
        <v>100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8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6" t="s">
        <v>101</v>
      </c>
    </row>
    <row r="3" spans="1:18" ht="15" customHeight="1" x14ac:dyDescent="0.2">
      <c r="A3" s="398"/>
      <c r="B3" s="387" t="s">
        <v>114</v>
      </c>
      <c r="C3" s="387"/>
      <c r="D3" s="387"/>
      <c r="E3" s="388" t="s">
        <v>60</v>
      </c>
      <c r="F3" s="389"/>
      <c r="G3" s="389"/>
      <c r="H3" s="389"/>
      <c r="I3" s="389"/>
      <c r="J3" s="389"/>
      <c r="K3" s="392" t="s">
        <v>124</v>
      </c>
      <c r="L3" s="393"/>
      <c r="M3" s="394"/>
      <c r="N3" s="387" t="s">
        <v>61</v>
      </c>
      <c r="O3" s="387"/>
      <c r="P3" s="388"/>
      <c r="Q3" s="97"/>
    </row>
    <row r="4" spans="1:18" ht="36" customHeight="1" x14ac:dyDescent="0.2">
      <c r="A4" s="398"/>
      <c r="B4" s="387"/>
      <c r="C4" s="387"/>
      <c r="D4" s="387"/>
      <c r="E4" s="387" t="s">
        <v>59</v>
      </c>
      <c r="F4" s="387"/>
      <c r="G4" s="387"/>
      <c r="H4" s="387" t="s">
        <v>58</v>
      </c>
      <c r="I4" s="387"/>
      <c r="J4" s="387"/>
      <c r="K4" s="395"/>
      <c r="L4" s="396"/>
      <c r="M4" s="397"/>
      <c r="N4" s="387"/>
      <c r="O4" s="387"/>
      <c r="P4" s="388"/>
      <c r="Q4" s="97"/>
    </row>
    <row r="5" spans="1:18" ht="42.75" customHeight="1" x14ac:dyDescent="0.2">
      <c r="A5" s="398"/>
      <c r="B5" s="296" t="s">
        <v>155</v>
      </c>
      <c r="C5" s="296" t="s">
        <v>113</v>
      </c>
      <c r="D5" s="296" t="s">
        <v>161</v>
      </c>
      <c r="E5" s="296" t="s">
        <v>155</v>
      </c>
      <c r="F5" s="296" t="s">
        <v>113</v>
      </c>
      <c r="G5" s="296" t="s">
        <v>161</v>
      </c>
      <c r="H5" s="296" t="s">
        <v>155</v>
      </c>
      <c r="I5" s="296" t="s">
        <v>113</v>
      </c>
      <c r="J5" s="296" t="s">
        <v>161</v>
      </c>
      <c r="K5" s="296" t="s">
        <v>155</v>
      </c>
      <c r="L5" s="296" t="s">
        <v>113</v>
      </c>
      <c r="M5" s="296" t="s">
        <v>161</v>
      </c>
      <c r="N5" s="296" t="s">
        <v>155</v>
      </c>
      <c r="O5" s="296" t="s">
        <v>113</v>
      </c>
      <c r="P5" s="297" t="s">
        <v>161</v>
      </c>
      <c r="Q5" s="97"/>
    </row>
    <row r="6" spans="1:18" x14ac:dyDescent="0.2">
      <c r="A6" s="62" t="s">
        <v>65</v>
      </c>
      <c r="B6" s="162">
        <f>SUM(B7:B26)</f>
        <v>603365.69999999995</v>
      </c>
      <c r="C6" s="162">
        <f t="shared" ref="C6:O6" si="0">SUM(C7:C26)</f>
        <v>604341.5</v>
      </c>
      <c r="D6" s="162">
        <f>B6/C6%</f>
        <v>99.838535000492257</v>
      </c>
      <c r="E6" s="162">
        <f t="shared" si="0"/>
        <v>600438.20000000007</v>
      </c>
      <c r="F6" s="162">
        <f t="shared" si="0"/>
        <v>601589.49999999988</v>
      </c>
      <c r="G6" s="162">
        <f>E6/F6%</f>
        <v>99.808623654501986</v>
      </c>
      <c r="H6" s="162">
        <f t="shared" si="0"/>
        <v>2927.4999999999995</v>
      </c>
      <c r="I6" s="162">
        <f t="shared" si="0"/>
        <v>2751.9999999999991</v>
      </c>
      <c r="J6" s="162">
        <f>H6/I6%</f>
        <v>106.37718023255815</v>
      </c>
      <c r="K6" s="162">
        <f>SUM(K7:K26)</f>
        <v>57755.8</v>
      </c>
      <c r="L6" s="162">
        <f t="shared" si="0"/>
        <v>59646.8</v>
      </c>
      <c r="M6" s="162">
        <f>K6/L6%</f>
        <v>96.829670661292809</v>
      </c>
      <c r="N6" s="162">
        <f>SUM(N7:N26)</f>
        <v>661121.5</v>
      </c>
      <c r="O6" s="162">
        <f t="shared" si="0"/>
        <v>663988.30000000016</v>
      </c>
      <c r="P6" s="162">
        <f>N6/O6%</f>
        <v>99.568245404324117</v>
      </c>
      <c r="Q6" s="198"/>
      <c r="R6" s="352"/>
    </row>
    <row r="7" spans="1:18" x14ac:dyDescent="0.2">
      <c r="A7" s="77" t="s">
        <v>66</v>
      </c>
      <c r="B7" s="267">
        <v>1091.2</v>
      </c>
      <c r="C7" s="267">
        <v>564</v>
      </c>
      <c r="D7" s="162">
        <f>B7/C7*100</f>
        <v>193.47517730496455</v>
      </c>
      <c r="E7" s="267">
        <v>1008.3</v>
      </c>
      <c r="F7" s="267">
        <v>471.4</v>
      </c>
      <c r="G7" s="354">
        <f>E7/F7*100</f>
        <v>213.89478150190922</v>
      </c>
      <c r="H7" s="267">
        <v>82.9</v>
      </c>
      <c r="I7" s="267">
        <v>92.6</v>
      </c>
      <c r="J7" s="165">
        <f>H7/I7*100</f>
        <v>89.52483801295898</v>
      </c>
      <c r="K7" s="267">
        <v>4380</v>
      </c>
      <c r="L7" s="267">
        <v>4702.6000000000004</v>
      </c>
      <c r="M7" s="162">
        <f>K7/L7*100</f>
        <v>93.139965125675147</v>
      </c>
      <c r="N7" s="165">
        <f>B7+K7</f>
        <v>5471.2</v>
      </c>
      <c r="O7" s="165">
        <f>C7+L7</f>
        <v>5266.6</v>
      </c>
      <c r="P7" s="162">
        <f t="shared" ref="P7:P26" si="1">N7/O7*100</f>
        <v>103.88485930201648</v>
      </c>
      <c r="Q7" s="198"/>
      <c r="R7" s="352"/>
    </row>
    <row r="8" spans="1:18" x14ac:dyDescent="0.2">
      <c r="A8" s="68" t="s">
        <v>67</v>
      </c>
      <c r="B8" s="267">
        <v>95528.3</v>
      </c>
      <c r="C8" s="267">
        <v>91084.1</v>
      </c>
      <c r="D8" s="162">
        <f t="shared" ref="D8:D26" si="2">B8/C8*100</f>
        <v>104.87922700010211</v>
      </c>
      <c r="E8" s="267">
        <v>95517</v>
      </c>
      <c r="F8" s="267">
        <v>90880.7</v>
      </c>
      <c r="G8" s="354">
        <f t="shared" ref="G8:G26" si="3">E8/F8*100</f>
        <v>105.10152320569715</v>
      </c>
      <c r="H8" s="267">
        <v>11.3</v>
      </c>
      <c r="I8" s="267">
        <v>203.4</v>
      </c>
      <c r="J8" s="165">
        <f t="shared" ref="J8:J23" si="4">H8/I8*100</f>
        <v>5.5555555555555562</v>
      </c>
      <c r="K8" s="267">
        <v>3932.3</v>
      </c>
      <c r="L8" s="267">
        <v>3942.9</v>
      </c>
      <c r="M8" s="162">
        <f t="shared" ref="M8:M26" si="5">K8/L8*100</f>
        <v>99.73116234243831</v>
      </c>
      <c r="N8" s="165">
        <f t="shared" ref="N8:N26" si="6">B8+K8</f>
        <v>99460.6</v>
      </c>
      <c r="O8" s="165">
        <f t="shared" ref="O8:O26" si="7">C8+L8</f>
        <v>95027</v>
      </c>
      <c r="P8" s="162">
        <f t="shared" si="1"/>
        <v>104.66562134972166</v>
      </c>
      <c r="Q8" s="198"/>
      <c r="R8" s="352"/>
    </row>
    <row r="9" spans="1:18" ht="13.5" customHeight="1" x14ac:dyDescent="0.2">
      <c r="A9" s="201" t="s">
        <v>68</v>
      </c>
      <c r="B9" s="267">
        <v>29267.4</v>
      </c>
      <c r="C9" s="267">
        <v>24055.5</v>
      </c>
      <c r="D9" s="162">
        <f t="shared" si="2"/>
        <v>121.66614703498162</v>
      </c>
      <c r="E9" s="267">
        <v>29157</v>
      </c>
      <c r="F9" s="267">
        <v>23923</v>
      </c>
      <c r="G9" s="354">
        <f t="shared" si="3"/>
        <v>121.87852694060111</v>
      </c>
      <c r="H9" s="267">
        <v>110.4</v>
      </c>
      <c r="I9" s="267">
        <v>132.5</v>
      </c>
      <c r="J9" s="165">
        <f t="shared" si="4"/>
        <v>83.320754716981142</v>
      </c>
      <c r="K9" s="267">
        <v>8076.3</v>
      </c>
      <c r="L9" s="267">
        <v>8143.7</v>
      </c>
      <c r="M9" s="162">
        <f t="shared" si="5"/>
        <v>99.17236636909513</v>
      </c>
      <c r="N9" s="165">
        <f t="shared" si="6"/>
        <v>37343.700000000004</v>
      </c>
      <c r="O9" s="165">
        <f t="shared" si="7"/>
        <v>32199.200000000001</v>
      </c>
      <c r="P9" s="162">
        <f t="shared" si="1"/>
        <v>115.97710502124276</v>
      </c>
      <c r="Q9" s="198"/>
      <c r="R9" s="352"/>
    </row>
    <row r="10" spans="1:18" x14ac:dyDescent="0.2">
      <c r="A10" s="68" t="s">
        <v>69</v>
      </c>
      <c r="B10" s="267">
        <v>78302.2</v>
      </c>
      <c r="C10" s="267">
        <v>82054</v>
      </c>
      <c r="D10" s="162">
        <f t="shared" si="2"/>
        <v>95.427645209252447</v>
      </c>
      <c r="E10" s="267">
        <v>77173.899999999994</v>
      </c>
      <c r="F10" s="267">
        <v>80929.399999999994</v>
      </c>
      <c r="G10" s="354">
        <f t="shared" si="3"/>
        <v>95.359535595222496</v>
      </c>
      <c r="H10" s="267">
        <v>1128.3</v>
      </c>
      <c r="I10" s="267">
        <v>1124.5999999999999</v>
      </c>
      <c r="J10" s="165">
        <f t="shared" si="4"/>
        <v>100.32900586875333</v>
      </c>
      <c r="K10" s="267">
        <v>2128.4</v>
      </c>
      <c r="L10" s="267">
        <v>2039.8</v>
      </c>
      <c r="M10" s="162">
        <f t="shared" si="5"/>
        <v>104.34356309442103</v>
      </c>
      <c r="N10" s="165">
        <f t="shared" si="6"/>
        <v>80430.599999999991</v>
      </c>
      <c r="O10" s="165">
        <f t="shared" si="7"/>
        <v>84093.8</v>
      </c>
      <c r="P10" s="162">
        <f t="shared" si="1"/>
        <v>95.643911917406498</v>
      </c>
      <c r="Q10" s="198"/>
      <c r="R10" s="352"/>
    </row>
    <row r="11" spans="1:18" x14ac:dyDescent="0.2">
      <c r="A11" s="68" t="s">
        <v>70</v>
      </c>
      <c r="B11" s="267">
        <v>8970.7999999999993</v>
      </c>
      <c r="C11" s="267">
        <v>3242.1</v>
      </c>
      <c r="D11" s="162">
        <f t="shared" si="2"/>
        <v>276.69720243052342</v>
      </c>
      <c r="E11" s="267">
        <v>8953</v>
      </c>
      <c r="F11" s="267">
        <v>3225.2</v>
      </c>
      <c r="G11" s="354">
        <f t="shared" si="3"/>
        <v>277.59518789532433</v>
      </c>
      <c r="H11" s="267">
        <v>17.8</v>
      </c>
      <c r="I11" s="267">
        <v>16.899999999999999</v>
      </c>
      <c r="J11" s="165">
        <f t="shared" si="4"/>
        <v>105.32544378698225</v>
      </c>
      <c r="K11" s="267">
        <v>152.1</v>
      </c>
      <c r="L11" s="267">
        <v>146</v>
      </c>
      <c r="M11" s="162">
        <f t="shared" si="5"/>
        <v>104.17808219178082</v>
      </c>
      <c r="N11" s="165">
        <f t="shared" si="6"/>
        <v>9122.9</v>
      </c>
      <c r="O11" s="165">
        <f t="shared" si="7"/>
        <v>3388.1</v>
      </c>
      <c r="P11" s="162">
        <f t="shared" si="1"/>
        <v>269.26300876597503</v>
      </c>
      <c r="Q11" s="198"/>
      <c r="R11" s="352"/>
    </row>
    <row r="12" spans="1:18" x14ac:dyDescent="0.2">
      <c r="A12" s="68" t="s">
        <v>71</v>
      </c>
      <c r="B12" s="267">
        <v>17346.3</v>
      </c>
      <c r="C12" s="267">
        <v>18604.400000000001</v>
      </c>
      <c r="D12" s="162">
        <f t="shared" si="2"/>
        <v>93.237621207886292</v>
      </c>
      <c r="E12" s="267">
        <v>17263</v>
      </c>
      <c r="F12" s="267">
        <v>18536.2</v>
      </c>
      <c r="G12" s="354">
        <f t="shared" si="3"/>
        <v>93.131278255521622</v>
      </c>
      <c r="H12" s="267">
        <v>83.3</v>
      </c>
      <c r="I12" s="267">
        <v>68.2</v>
      </c>
      <c r="J12" s="165">
        <f t="shared" si="4"/>
        <v>122.14076246334309</v>
      </c>
      <c r="K12" s="267">
        <v>1776.6</v>
      </c>
      <c r="L12" s="267">
        <v>1728.4</v>
      </c>
      <c r="M12" s="162">
        <f t="shared" si="5"/>
        <v>102.78870631798193</v>
      </c>
      <c r="N12" s="165">
        <f t="shared" si="6"/>
        <v>19122.899999999998</v>
      </c>
      <c r="O12" s="165">
        <f t="shared" si="7"/>
        <v>20332.800000000003</v>
      </c>
      <c r="P12" s="162">
        <f t="shared" si="1"/>
        <v>94.049516052880051</v>
      </c>
      <c r="Q12" s="198"/>
      <c r="R12" s="352"/>
    </row>
    <row r="13" spans="1:18" x14ac:dyDescent="0.2">
      <c r="A13" s="68" t="s">
        <v>72</v>
      </c>
      <c r="B13" s="267">
        <v>3899.3</v>
      </c>
      <c r="C13" s="267">
        <v>9507.7999999999993</v>
      </c>
      <c r="D13" s="162">
        <f t="shared" si="2"/>
        <v>41.011590483602944</v>
      </c>
      <c r="E13" s="267">
        <v>3683</v>
      </c>
      <c r="F13" s="267">
        <v>9289</v>
      </c>
      <c r="G13" s="354">
        <f t="shared" si="3"/>
        <v>39.649047260200234</v>
      </c>
      <c r="H13" s="267">
        <v>216.3</v>
      </c>
      <c r="I13" s="267">
        <v>218.8</v>
      </c>
      <c r="J13" s="165">
        <f t="shared" si="4"/>
        <v>98.857404021937839</v>
      </c>
      <c r="K13" s="267">
        <v>4903</v>
      </c>
      <c r="L13" s="267">
        <v>4976.3999999999996</v>
      </c>
      <c r="M13" s="162">
        <f t="shared" si="5"/>
        <v>98.525038180210601</v>
      </c>
      <c r="N13" s="165">
        <f t="shared" si="6"/>
        <v>8802.2999999999993</v>
      </c>
      <c r="O13" s="165">
        <f t="shared" si="7"/>
        <v>14484.199999999999</v>
      </c>
      <c r="P13" s="162">
        <f t="shared" si="1"/>
        <v>60.771737479460377</v>
      </c>
      <c r="Q13" s="198"/>
      <c r="R13" s="352"/>
    </row>
    <row r="14" spans="1:18" x14ac:dyDescent="0.2">
      <c r="A14" s="68" t="s">
        <v>73</v>
      </c>
      <c r="B14" s="267">
        <v>47157.8</v>
      </c>
      <c r="C14" s="267">
        <v>44885.599999999999</v>
      </c>
      <c r="D14" s="162">
        <f t="shared" si="2"/>
        <v>105.06220257721854</v>
      </c>
      <c r="E14" s="267">
        <v>46970</v>
      </c>
      <c r="F14" s="267">
        <v>44685</v>
      </c>
      <c r="G14" s="354">
        <f t="shared" si="3"/>
        <v>105.11357278728879</v>
      </c>
      <c r="H14" s="267">
        <v>187.8</v>
      </c>
      <c r="I14" s="267">
        <v>200.6</v>
      </c>
      <c r="J14" s="165">
        <f t="shared" si="4"/>
        <v>93.619142572283153</v>
      </c>
      <c r="K14" s="267">
        <v>6697.9</v>
      </c>
      <c r="L14" s="267">
        <v>7477.9</v>
      </c>
      <c r="M14" s="162">
        <f t="shared" si="5"/>
        <v>89.569264098209388</v>
      </c>
      <c r="N14" s="165">
        <f t="shared" si="6"/>
        <v>53855.700000000004</v>
      </c>
      <c r="O14" s="165">
        <f t="shared" si="7"/>
        <v>52363.5</v>
      </c>
      <c r="P14" s="162">
        <f t="shared" si="1"/>
        <v>102.84969492108054</v>
      </c>
      <c r="Q14" s="198"/>
      <c r="R14" s="352"/>
    </row>
    <row r="15" spans="1:18" x14ac:dyDescent="0.2">
      <c r="A15" s="68" t="s">
        <v>74</v>
      </c>
      <c r="B15" s="267">
        <v>90496.8</v>
      </c>
      <c r="C15" s="267">
        <v>103459.5</v>
      </c>
      <c r="D15" s="162">
        <f t="shared" si="2"/>
        <v>87.470749423687536</v>
      </c>
      <c r="E15" s="267">
        <v>90328.6</v>
      </c>
      <c r="F15" s="267">
        <v>103268.3</v>
      </c>
      <c r="G15" s="354">
        <f t="shared" si="3"/>
        <v>87.469823750366771</v>
      </c>
      <c r="H15" s="267">
        <v>168.2</v>
      </c>
      <c r="I15" s="267">
        <v>191.2</v>
      </c>
      <c r="J15" s="165">
        <f t="shared" si="4"/>
        <v>87.970711297071119</v>
      </c>
      <c r="K15" s="267">
        <v>2010</v>
      </c>
      <c r="L15" s="267">
        <v>1925.8</v>
      </c>
      <c r="M15" s="162">
        <f t="shared" si="5"/>
        <v>104.3722089521238</v>
      </c>
      <c r="N15" s="165">
        <f t="shared" si="6"/>
        <v>92506.8</v>
      </c>
      <c r="O15" s="165">
        <f t="shared" si="7"/>
        <v>105385.3</v>
      </c>
      <c r="P15" s="162">
        <f t="shared" si="1"/>
        <v>87.77960493541319</v>
      </c>
      <c r="Q15" s="198"/>
      <c r="R15" s="352"/>
    </row>
    <row r="16" spans="1:18" ht="14.25" customHeight="1" x14ac:dyDescent="0.2">
      <c r="A16" s="68" t="s">
        <v>75</v>
      </c>
      <c r="B16" s="267">
        <v>57171.7</v>
      </c>
      <c r="C16" s="267">
        <v>65110.5</v>
      </c>
      <c r="D16" s="162">
        <f t="shared" si="2"/>
        <v>87.80718931662328</v>
      </c>
      <c r="E16" s="267">
        <v>57166.6</v>
      </c>
      <c r="F16" s="267">
        <v>65103.4</v>
      </c>
      <c r="G16" s="354">
        <f t="shared" si="3"/>
        <v>87.808931637978958</v>
      </c>
      <c r="H16" s="267">
        <v>5.0999999999999996</v>
      </c>
      <c r="I16" s="267">
        <v>7.1</v>
      </c>
      <c r="J16" s="165">
        <f t="shared" si="4"/>
        <v>71.830985915492946</v>
      </c>
      <c r="K16" s="267">
        <v>1297</v>
      </c>
      <c r="L16" s="267">
        <v>1482.7</v>
      </c>
      <c r="M16" s="162">
        <f t="shared" si="5"/>
        <v>87.475551359007213</v>
      </c>
      <c r="N16" s="165">
        <f t="shared" si="6"/>
        <v>58468.7</v>
      </c>
      <c r="O16" s="165">
        <f t="shared" si="7"/>
        <v>66593.2</v>
      </c>
      <c r="P16" s="162">
        <f t="shared" si="1"/>
        <v>87.799805385534853</v>
      </c>
      <c r="Q16" s="198"/>
      <c r="R16" s="352"/>
    </row>
    <row r="17" spans="1:18" ht="14.25" customHeight="1" x14ac:dyDescent="0.2">
      <c r="A17" s="68" t="s">
        <v>76</v>
      </c>
      <c r="B17" s="267">
        <v>15.2</v>
      </c>
      <c r="C17" s="267">
        <v>17.100000000000001</v>
      </c>
      <c r="D17" s="162">
        <f t="shared" si="2"/>
        <v>88.888888888888872</v>
      </c>
      <c r="E17" s="268" t="s">
        <v>195</v>
      </c>
      <c r="F17" s="268" t="s">
        <v>195</v>
      </c>
      <c r="G17" s="354" t="s">
        <v>195</v>
      </c>
      <c r="H17" s="267">
        <v>15.2</v>
      </c>
      <c r="I17" s="267">
        <v>17.100000000000001</v>
      </c>
      <c r="J17" s="165">
        <f t="shared" si="4"/>
        <v>88.888888888888872</v>
      </c>
      <c r="K17" s="267">
        <v>600.5</v>
      </c>
      <c r="L17" s="267">
        <v>599.20000000000005</v>
      </c>
      <c r="M17" s="162">
        <f t="shared" si="5"/>
        <v>100.21695594125499</v>
      </c>
      <c r="N17" s="165">
        <f t="shared" si="6"/>
        <v>615.70000000000005</v>
      </c>
      <c r="O17" s="165">
        <f t="shared" si="7"/>
        <v>616.30000000000007</v>
      </c>
      <c r="P17" s="162">
        <f t="shared" si="1"/>
        <v>99.902644815836439</v>
      </c>
      <c r="Q17" s="198"/>
      <c r="R17" s="352"/>
    </row>
    <row r="18" spans="1:18" ht="14.25" customHeight="1" x14ac:dyDescent="0.2">
      <c r="A18" s="68" t="s">
        <v>77</v>
      </c>
      <c r="B18" s="267">
        <v>9.6</v>
      </c>
      <c r="C18" s="267">
        <v>11.1</v>
      </c>
      <c r="D18" s="162">
        <f t="shared" si="2"/>
        <v>86.486486486486484</v>
      </c>
      <c r="E18" s="268" t="s">
        <v>195</v>
      </c>
      <c r="F18" s="268" t="s">
        <v>195</v>
      </c>
      <c r="G18" s="354" t="s">
        <v>195</v>
      </c>
      <c r="H18" s="267">
        <v>9.6</v>
      </c>
      <c r="I18" s="267">
        <v>11.1</v>
      </c>
      <c r="J18" s="165">
        <f t="shared" si="4"/>
        <v>86.486486486486484</v>
      </c>
      <c r="K18" s="267">
        <v>46.5</v>
      </c>
      <c r="L18" s="267">
        <v>50.7</v>
      </c>
      <c r="M18" s="162">
        <f t="shared" si="5"/>
        <v>91.715976331360935</v>
      </c>
      <c r="N18" s="165">
        <f t="shared" si="6"/>
        <v>56.1</v>
      </c>
      <c r="O18" s="165">
        <f t="shared" si="7"/>
        <v>61.800000000000004</v>
      </c>
      <c r="P18" s="162">
        <f t="shared" si="1"/>
        <v>90.776699029126206</v>
      </c>
      <c r="Q18" s="198"/>
      <c r="R18" s="352"/>
    </row>
    <row r="19" spans="1:18" ht="14.25" customHeight="1" x14ac:dyDescent="0.2">
      <c r="A19" s="68" t="s">
        <v>78</v>
      </c>
      <c r="B19" s="267">
        <v>27027.9</v>
      </c>
      <c r="C19" s="267">
        <v>29423.4</v>
      </c>
      <c r="D19" s="162">
        <f t="shared" si="2"/>
        <v>91.858520769183713</v>
      </c>
      <c r="E19" s="267">
        <v>26968</v>
      </c>
      <c r="F19" s="267">
        <v>29351</v>
      </c>
      <c r="G19" s="354">
        <f t="shared" si="3"/>
        <v>91.881026200129469</v>
      </c>
      <c r="H19" s="267">
        <v>59.9</v>
      </c>
      <c r="I19" s="267">
        <v>72.400000000000006</v>
      </c>
      <c r="J19" s="165">
        <f t="shared" si="4"/>
        <v>82.734806629834239</v>
      </c>
      <c r="K19" s="267">
        <v>1732.3</v>
      </c>
      <c r="L19" s="267">
        <v>1902</v>
      </c>
      <c r="M19" s="162">
        <f t="shared" si="5"/>
        <v>91.077812828601466</v>
      </c>
      <c r="N19" s="165">
        <f t="shared" si="6"/>
        <v>28760.2</v>
      </c>
      <c r="O19" s="165">
        <f t="shared" si="7"/>
        <v>31325.4</v>
      </c>
      <c r="P19" s="162">
        <f t="shared" si="1"/>
        <v>91.811118134165881</v>
      </c>
      <c r="Q19" s="198"/>
      <c r="R19" s="352"/>
    </row>
    <row r="20" spans="1:18" ht="14.25" customHeight="1" x14ac:dyDescent="0.2">
      <c r="A20" s="68" t="s">
        <v>79</v>
      </c>
      <c r="B20" s="267">
        <v>89276.6</v>
      </c>
      <c r="C20" s="267">
        <v>84049.600000000006</v>
      </c>
      <c r="D20" s="162">
        <f t="shared" si="2"/>
        <v>106.2189469075403</v>
      </c>
      <c r="E20" s="267">
        <v>89272.5</v>
      </c>
      <c r="F20" s="267">
        <v>84044.4</v>
      </c>
      <c r="G20" s="354">
        <f t="shared" si="3"/>
        <v>106.22064051858304</v>
      </c>
      <c r="H20" s="267">
        <v>4.0999999999999996</v>
      </c>
      <c r="I20" s="267">
        <v>5.2</v>
      </c>
      <c r="J20" s="165">
        <f t="shared" si="4"/>
        <v>78.84615384615384</v>
      </c>
      <c r="K20" s="267">
        <v>2315.8000000000002</v>
      </c>
      <c r="L20" s="267">
        <v>2407.6999999999998</v>
      </c>
      <c r="M20" s="162">
        <f t="shared" si="5"/>
        <v>96.183079287286631</v>
      </c>
      <c r="N20" s="165">
        <f t="shared" si="6"/>
        <v>91592.400000000009</v>
      </c>
      <c r="O20" s="165">
        <f t="shared" si="7"/>
        <v>86457.3</v>
      </c>
      <c r="P20" s="162">
        <f t="shared" si="1"/>
        <v>105.93946375841024</v>
      </c>
      <c r="Q20" s="198"/>
      <c r="R20" s="352"/>
    </row>
    <row r="21" spans="1:18" ht="14.25" customHeight="1" x14ac:dyDescent="0.2">
      <c r="A21" s="68" t="s">
        <v>80</v>
      </c>
      <c r="B21" s="267">
        <v>23333.5</v>
      </c>
      <c r="C21" s="267">
        <v>17270.3</v>
      </c>
      <c r="D21" s="162">
        <f t="shared" si="2"/>
        <v>135.10767039368164</v>
      </c>
      <c r="E21" s="267">
        <v>22705.3</v>
      </c>
      <c r="F21" s="267">
        <v>16989.7</v>
      </c>
      <c r="G21" s="354">
        <f t="shared" si="3"/>
        <v>133.64155929769211</v>
      </c>
      <c r="H21" s="267">
        <v>628.20000000000005</v>
      </c>
      <c r="I21" s="267">
        <v>280.60000000000002</v>
      </c>
      <c r="J21" s="165">
        <f t="shared" si="4"/>
        <v>223.87740555951532</v>
      </c>
      <c r="K21" s="267">
        <v>12042.6</v>
      </c>
      <c r="L21" s="267">
        <v>11915.2</v>
      </c>
      <c r="M21" s="162">
        <f t="shared" si="5"/>
        <v>101.069222505707</v>
      </c>
      <c r="N21" s="165">
        <f t="shared" si="6"/>
        <v>35376.1</v>
      </c>
      <c r="O21" s="165">
        <f t="shared" si="7"/>
        <v>29185.5</v>
      </c>
      <c r="P21" s="162">
        <f t="shared" si="1"/>
        <v>121.2112178992993</v>
      </c>
      <c r="Q21" s="198"/>
      <c r="R21" s="352"/>
    </row>
    <row r="22" spans="1:18" ht="14.25" customHeight="1" x14ac:dyDescent="0.2">
      <c r="A22" s="77" t="s">
        <v>81</v>
      </c>
      <c r="B22" s="267">
        <v>2810.2</v>
      </c>
      <c r="C22" s="267">
        <v>1878.4</v>
      </c>
      <c r="D22" s="162">
        <f t="shared" si="2"/>
        <v>149.60604770017034</v>
      </c>
      <c r="E22" s="267">
        <v>2722.5</v>
      </c>
      <c r="F22" s="267">
        <v>1791.7</v>
      </c>
      <c r="G22" s="354">
        <f t="shared" si="3"/>
        <v>151.95066138304404</v>
      </c>
      <c r="H22" s="267">
        <v>87.7</v>
      </c>
      <c r="I22" s="267">
        <v>86.7</v>
      </c>
      <c r="J22" s="165">
        <f t="shared" si="4"/>
        <v>101.15340253748559</v>
      </c>
      <c r="K22" s="267">
        <v>718.7</v>
      </c>
      <c r="L22" s="267">
        <v>723.7</v>
      </c>
      <c r="M22" s="162">
        <f t="shared" si="5"/>
        <v>99.309105983142189</v>
      </c>
      <c r="N22" s="165">
        <f t="shared" si="6"/>
        <v>3528.8999999999996</v>
      </c>
      <c r="O22" s="165">
        <f t="shared" si="7"/>
        <v>2602.1000000000004</v>
      </c>
      <c r="P22" s="162">
        <f t="shared" si="1"/>
        <v>135.61738595749583</v>
      </c>
      <c r="Q22" s="198"/>
      <c r="R22" s="352"/>
    </row>
    <row r="23" spans="1:18" ht="14.25" customHeight="1" x14ac:dyDescent="0.2">
      <c r="A23" s="68" t="s">
        <v>82</v>
      </c>
      <c r="B23" s="267">
        <v>701.4</v>
      </c>
      <c r="C23" s="267">
        <v>1137.9000000000001</v>
      </c>
      <c r="D23" s="162">
        <f t="shared" si="2"/>
        <v>61.639862905351961</v>
      </c>
      <c r="E23" s="267">
        <v>590</v>
      </c>
      <c r="F23" s="267">
        <v>1114.9000000000001</v>
      </c>
      <c r="G23" s="354">
        <f t="shared" si="3"/>
        <v>52.9195443537537</v>
      </c>
      <c r="H23" s="267">
        <v>111.4</v>
      </c>
      <c r="I23" s="267">
        <v>23</v>
      </c>
      <c r="J23" s="165">
        <f t="shared" si="4"/>
        <v>484.3478260869565</v>
      </c>
      <c r="K23" s="267">
        <v>4373.7</v>
      </c>
      <c r="L23" s="267">
        <v>4833.3999999999996</v>
      </c>
      <c r="M23" s="162">
        <f t="shared" si="5"/>
        <v>90.489096702114452</v>
      </c>
      <c r="N23" s="165">
        <f t="shared" si="6"/>
        <v>5075.0999999999995</v>
      </c>
      <c r="O23" s="165">
        <f t="shared" si="7"/>
        <v>5971.2999999999993</v>
      </c>
      <c r="P23" s="162">
        <f t="shared" si="1"/>
        <v>84.991542880109861</v>
      </c>
      <c r="Q23" s="198"/>
      <c r="R23" s="352"/>
    </row>
    <row r="24" spans="1:18" ht="14.25" customHeight="1" x14ac:dyDescent="0.2">
      <c r="A24" s="68" t="s">
        <v>83</v>
      </c>
      <c r="B24" s="268" t="s">
        <v>195</v>
      </c>
      <c r="C24" s="268" t="s">
        <v>195</v>
      </c>
      <c r="D24" s="162" t="s">
        <v>195</v>
      </c>
      <c r="E24" s="268" t="s">
        <v>195</v>
      </c>
      <c r="F24" s="268" t="s">
        <v>195</v>
      </c>
      <c r="G24" s="195" t="s">
        <v>195</v>
      </c>
      <c r="H24" s="268" t="s">
        <v>195</v>
      </c>
      <c r="I24" s="268" t="s">
        <v>195</v>
      </c>
      <c r="J24" s="165" t="s">
        <v>195</v>
      </c>
      <c r="K24" s="267">
        <v>0.3</v>
      </c>
      <c r="L24" s="267">
        <v>0.4</v>
      </c>
      <c r="M24" s="162">
        <f t="shared" si="5"/>
        <v>74.999999999999986</v>
      </c>
      <c r="N24" s="165">
        <f>K24</f>
        <v>0.3</v>
      </c>
      <c r="O24" s="165">
        <f>L24</f>
        <v>0.4</v>
      </c>
      <c r="P24" s="162">
        <f>N24/O24%</f>
        <v>75</v>
      </c>
      <c r="Q24" s="198"/>
      <c r="R24" s="352"/>
    </row>
    <row r="25" spans="1:18" x14ac:dyDescent="0.2">
      <c r="A25" s="209" t="s">
        <v>84</v>
      </c>
      <c r="B25" s="349" t="s">
        <v>195</v>
      </c>
      <c r="C25" s="345">
        <v>0.2</v>
      </c>
      <c r="D25" s="165" t="s">
        <v>195</v>
      </c>
      <c r="E25" s="349" t="s">
        <v>195</v>
      </c>
      <c r="F25" s="345">
        <v>0.2</v>
      </c>
      <c r="G25" s="185" t="s">
        <v>195</v>
      </c>
      <c r="H25" s="349" t="s">
        <v>195</v>
      </c>
      <c r="I25" s="349" t="s">
        <v>195</v>
      </c>
      <c r="J25" s="165" t="s">
        <v>195</v>
      </c>
      <c r="K25" s="345">
        <v>29.8</v>
      </c>
      <c r="L25" s="345">
        <v>33.9</v>
      </c>
      <c r="M25" s="165">
        <f t="shared" si="5"/>
        <v>87.905604719764014</v>
      </c>
      <c r="N25" s="165">
        <f>K25</f>
        <v>29.8</v>
      </c>
      <c r="O25" s="165">
        <f>C25+L25</f>
        <v>34.1</v>
      </c>
      <c r="P25" s="162">
        <f>N25/O25%</f>
        <v>87.390029325513197</v>
      </c>
      <c r="Q25" s="198"/>
      <c r="R25" s="352"/>
    </row>
    <row r="26" spans="1:18" x14ac:dyDescent="0.2">
      <c r="A26" s="210" t="s">
        <v>85</v>
      </c>
      <c r="B26" s="337">
        <v>30959.5</v>
      </c>
      <c r="C26" s="337">
        <v>27986</v>
      </c>
      <c r="D26" s="163">
        <f t="shared" si="2"/>
        <v>110.62495533481027</v>
      </c>
      <c r="E26" s="337">
        <v>30959.5</v>
      </c>
      <c r="F26" s="337">
        <v>27986</v>
      </c>
      <c r="G26" s="248">
        <f t="shared" si="3"/>
        <v>110.62495533481027</v>
      </c>
      <c r="H26" s="346" t="s">
        <v>195</v>
      </c>
      <c r="I26" s="346" t="s">
        <v>195</v>
      </c>
      <c r="J26" s="163" t="s">
        <v>195</v>
      </c>
      <c r="K26" s="337">
        <v>542</v>
      </c>
      <c r="L26" s="337">
        <v>614.4</v>
      </c>
      <c r="M26" s="163">
        <f t="shared" si="5"/>
        <v>88.216145833333343</v>
      </c>
      <c r="N26" s="163">
        <f t="shared" si="6"/>
        <v>31501.5</v>
      </c>
      <c r="O26" s="163">
        <f t="shared" si="7"/>
        <v>28600.400000000001</v>
      </c>
      <c r="P26" s="163">
        <f t="shared" si="1"/>
        <v>110.14356442567237</v>
      </c>
      <c r="Q26" s="198"/>
      <c r="R26" s="352"/>
    </row>
    <row r="27" spans="1:18" x14ac:dyDescent="0.2">
      <c r="G27" s="162"/>
      <c r="O27" s="198"/>
      <c r="P27" s="198"/>
      <c r="Q27" s="198"/>
    </row>
    <row r="28" spans="1:18" x14ac:dyDescent="0.2">
      <c r="A28" s="196"/>
      <c r="B28" s="98"/>
      <c r="C28" s="98"/>
      <c r="D28" s="100"/>
      <c r="E28" s="98"/>
      <c r="F28" s="98"/>
      <c r="G28" s="98"/>
      <c r="H28" s="98"/>
      <c r="I28" s="98"/>
      <c r="J28" s="98"/>
      <c r="K28" s="98"/>
      <c r="L28" s="162"/>
      <c r="M28" s="98"/>
    </row>
    <row r="29" spans="1:18" ht="42" customHeight="1" x14ac:dyDescent="0.2">
      <c r="A29" s="410" t="s">
        <v>204</v>
      </c>
      <c r="B29" s="410"/>
      <c r="C29" s="410"/>
      <c r="D29" s="342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1"/>
    </row>
    <row r="30" spans="1:18" x14ac:dyDescent="0.2">
      <c r="A30" s="95"/>
      <c r="B30" s="95"/>
      <c r="C30" s="340" t="s">
        <v>101</v>
      </c>
      <c r="E30" s="329"/>
      <c r="F30" s="329"/>
      <c r="G30" s="329"/>
      <c r="H30" s="329"/>
      <c r="I30" s="329"/>
      <c r="J30" s="329"/>
      <c r="K30" s="329"/>
      <c r="L30" s="329"/>
      <c r="M30" s="332"/>
      <c r="N30" s="332"/>
      <c r="O30" s="332"/>
      <c r="P30" s="332"/>
      <c r="Q30" s="331"/>
    </row>
    <row r="31" spans="1:18" ht="45.75" customHeight="1" x14ac:dyDescent="0.2">
      <c r="A31" s="298"/>
      <c r="B31" s="392" t="s">
        <v>155</v>
      </c>
      <c r="C31" s="393"/>
      <c r="D31" s="341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1"/>
    </row>
    <row r="32" spans="1:18" x14ac:dyDescent="0.2">
      <c r="A32" s="62" t="s">
        <v>65</v>
      </c>
      <c r="B32" s="407">
        <f>SUM(B33:C35)</f>
        <v>5467.9</v>
      </c>
      <c r="C32" s="407"/>
      <c r="D32" s="165"/>
      <c r="E32" s="165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1"/>
    </row>
    <row r="33" spans="1:17" x14ac:dyDescent="0.2">
      <c r="A33" s="203" t="s">
        <v>69</v>
      </c>
      <c r="B33" s="408">
        <v>3274</v>
      </c>
      <c r="C33" s="408"/>
      <c r="D33" s="165"/>
      <c r="E33" s="165"/>
      <c r="F33" s="335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1"/>
    </row>
    <row r="34" spans="1:17" x14ac:dyDescent="0.2">
      <c r="A34" s="209" t="s">
        <v>74</v>
      </c>
      <c r="B34" s="408">
        <v>1664.9</v>
      </c>
      <c r="C34" s="408"/>
      <c r="D34" s="165"/>
      <c r="E34" s="165"/>
      <c r="F34" s="335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1"/>
    </row>
    <row r="35" spans="1:17" x14ac:dyDescent="0.2">
      <c r="A35" s="338" t="s">
        <v>82</v>
      </c>
      <c r="B35" s="409">
        <v>529</v>
      </c>
      <c r="C35" s="409"/>
      <c r="D35" s="165"/>
      <c r="E35" s="165"/>
      <c r="F35" s="335"/>
      <c r="G35" s="334"/>
      <c r="H35" s="336"/>
      <c r="I35" s="336"/>
      <c r="J35" s="334"/>
      <c r="K35" s="336"/>
      <c r="L35" s="336"/>
      <c r="M35" s="334"/>
      <c r="N35" s="334"/>
      <c r="O35" s="334"/>
      <c r="P35" s="334"/>
      <c r="Q35" s="331"/>
    </row>
    <row r="36" spans="1:17" x14ac:dyDescent="0.2"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</row>
    <row r="37" spans="1:17" x14ac:dyDescent="0.2"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</row>
    <row r="38" spans="1:17" x14ac:dyDescent="0.2">
      <c r="E38" s="97"/>
      <c r="F38" s="97"/>
    </row>
  </sheetData>
  <mergeCells count="14">
    <mergeCell ref="A29:C29"/>
    <mergeCell ref="A1:P1"/>
    <mergeCell ref="N3:P4"/>
    <mergeCell ref="E4:G4"/>
    <mergeCell ref="H4:J4"/>
    <mergeCell ref="A3:A5"/>
    <mergeCell ref="B3:D4"/>
    <mergeCell ref="E3:J3"/>
    <mergeCell ref="K3:M4"/>
    <mergeCell ref="B31:C31"/>
    <mergeCell ref="B32:C32"/>
    <mergeCell ref="B33:C33"/>
    <mergeCell ref="B34:C34"/>
    <mergeCell ref="B35:C35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workbookViewId="0">
      <selection activeCell="O31" sqref="O31"/>
    </sheetView>
  </sheetViews>
  <sheetFormatPr defaultRowHeight="12.75" x14ac:dyDescent="0.2"/>
  <cols>
    <col min="1" max="1" width="22.7109375" style="9" customWidth="1"/>
    <col min="2" max="2" width="9.5703125" style="9" customWidth="1"/>
    <col min="3" max="3" width="9.42578125" style="9" customWidth="1"/>
    <col min="4" max="4" width="9.7109375" style="9" customWidth="1"/>
    <col min="5" max="5" width="8.28515625" style="9" customWidth="1"/>
    <col min="6" max="6" width="8.7109375" style="9" customWidth="1"/>
    <col min="7" max="7" width="10.42578125" style="9" customWidth="1"/>
    <col min="8" max="9" width="9.140625" style="9" customWidth="1"/>
    <col min="10" max="10" width="10.140625" style="9" customWidth="1"/>
    <col min="11" max="12" width="9.5703125" style="9" customWidth="1"/>
    <col min="13" max="13" width="10.42578125" style="9" customWidth="1"/>
    <col min="14" max="14" width="9.140625" style="9" customWidth="1"/>
    <col min="15" max="247" width="9.140625" style="9"/>
    <col min="248" max="248" width="22.7109375" style="9" customWidth="1"/>
    <col min="249" max="249" width="9.5703125" style="9" customWidth="1"/>
    <col min="250" max="250" width="9.42578125" style="9" customWidth="1"/>
    <col min="251" max="251" width="9.7109375" style="9" customWidth="1"/>
    <col min="252" max="252" width="8.28515625" style="9" customWidth="1"/>
    <col min="253" max="253" width="8.7109375" style="9" customWidth="1"/>
    <col min="254" max="254" width="10.42578125" style="9" customWidth="1"/>
    <col min="255" max="256" width="9.140625" style="9" customWidth="1"/>
    <col min="257" max="257" width="10.140625" style="9" customWidth="1"/>
    <col min="258" max="259" width="9.5703125" style="9" customWidth="1"/>
    <col min="260" max="260" width="10.42578125" style="9" customWidth="1"/>
    <col min="261" max="261" width="7.140625" style="9" customWidth="1"/>
    <col min="262" max="503" width="9.140625" style="9"/>
    <col min="504" max="504" width="22.7109375" style="9" customWidth="1"/>
    <col min="505" max="505" width="9.5703125" style="9" customWidth="1"/>
    <col min="506" max="506" width="9.42578125" style="9" customWidth="1"/>
    <col min="507" max="507" width="9.7109375" style="9" customWidth="1"/>
    <col min="508" max="508" width="8.28515625" style="9" customWidth="1"/>
    <col min="509" max="509" width="8.7109375" style="9" customWidth="1"/>
    <col min="510" max="510" width="10.42578125" style="9" customWidth="1"/>
    <col min="511" max="512" width="9.140625" style="9" customWidth="1"/>
    <col min="513" max="513" width="10.140625" style="9" customWidth="1"/>
    <col min="514" max="515" width="9.5703125" style="9" customWidth="1"/>
    <col min="516" max="516" width="10.42578125" style="9" customWidth="1"/>
    <col min="517" max="517" width="7.140625" style="9" customWidth="1"/>
    <col min="518" max="759" width="9.140625" style="9"/>
    <col min="760" max="760" width="22.7109375" style="9" customWidth="1"/>
    <col min="761" max="761" width="9.5703125" style="9" customWidth="1"/>
    <col min="762" max="762" width="9.42578125" style="9" customWidth="1"/>
    <col min="763" max="763" width="9.7109375" style="9" customWidth="1"/>
    <col min="764" max="764" width="8.28515625" style="9" customWidth="1"/>
    <col min="765" max="765" width="8.7109375" style="9" customWidth="1"/>
    <col min="766" max="766" width="10.42578125" style="9" customWidth="1"/>
    <col min="767" max="768" width="9.140625" style="9" customWidth="1"/>
    <col min="769" max="769" width="10.140625" style="9" customWidth="1"/>
    <col min="770" max="771" width="9.5703125" style="9" customWidth="1"/>
    <col min="772" max="772" width="10.42578125" style="9" customWidth="1"/>
    <col min="773" max="773" width="7.140625" style="9" customWidth="1"/>
    <col min="774" max="1015" width="9.140625" style="9"/>
    <col min="1016" max="1016" width="22.7109375" style="9" customWidth="1"/>
    <col min="1017" max="1017" width="9.5703125" style="9" customWidth="1"/>
    <col min="1018" max="1018" width="9.42578125" style="9" customWidth="1"/>
    <col min="1019" max="1019" width="9.7109375" style="9" customWidth="1"/>
    <col min="1020" max="1020" width="8.28515625" style="9" customWidth="1"/>
    <col min="1021" max="1021" width="8.7109375" style="9" customWidth="1"/>
    <col min="1022" max="1022" width="10.42578125" style="9" customWidth="1"/>
    <col min="1023" max="1024" width="9.140625" style="9" customWidth="1"/>
    <col min="1025" max="1025" width="10.140625" style="9" customWidth="1"/>
    <col min="1026" max="1027" width="9.5703125" style="9" customWidth="1"/>
    <col min="1028" max="1028" width="10.42578125" style="9" customWidth="1"/>
    <col min="1029" max="1029" width="7.140625" style="9" customWidth="1"/>
    <col min="1030" max="1271" width="9.140625" style="9"/>
    <col min="1272" max="1272" width="22.7109375" style="9" customWidth="1"/>
    <col min="1273" max="1273" width="9.5703125" style="9" customWidth="1"/>
    <col min="1274" max="1274" width="9.42578125" style="9" customWidth="1"/>
    <col min="1275" max="1275" width="9.7109375" style="9" customWidth="1"/>
    <col min="1276" max="1276" width="8.28515625" style="9" customWidth="1"/>
    <col min="1277" max="1277" width="8.7109375" style="9" customWidth="1"/>
    <col min="1278" max="1278" width="10.42578125" style="9" customWidth="1"/>
    <col min="1279" max="1280" width="9.140625" style="9" customWidth="1"/>
    <col min="1281" max="1281" width="10.140625" style="9" customWidth="1"/>
    <col min="1282" max="1283" width="9.5703125" style="9" customWidth="1"/>
    <col min="1284" max="1284" width="10.42578125" style="9" customWidth="1"/>
    <col min="1285" max="1285" width="7.140625" style="9" customWidth="1"/>
    <col min="1286" max="1527" width="9.140625" style="9"/>
    <col min="1528" max="1528" width="22.7109375" style="9" customWidth="1"/>
    <col min="1529" max="1529" width="9.5703125" style="9" customWidth="1"/>
    <col min="1530" max="1530" width="9.42578125" style="9" customWidth="1"/>
    <col min="1531" max="1531" width="9.7109375" style="9" customWidth="1"/>
    <col min="1532" max="1532" width="8.28515625" style="9" customWidth="1"/>
    <col min="1533" max="1533" width="8.7109375" style="9" customWidth="1"/>
    <col min="1534" max="1534" width="10.42578125" style="9" customWidth="1"/>
    <col min="1535" max="1536" width="9.140625" style="9" customWidth="1"/>
    <col min="1537" max="1537" width="10.140625" style="9" customWidth="1"/>
    <col min="1538" max="1539" width="9.5703125" style="9" customWidth="1"/>
    <col min="1540" max="1540" width="10.42578125" style="9" customWidth="1"/>
    <col min="1541" max="1541" width="7.140625" style="9" customWidth="1"/>
    <col min="1542" max="1783" width="9.140625" style="9"/>
    <col min="1784" max="1784" width="22.7109375" style="9" customWidth="1"/>
    <col min="1785" max="1785" width="9.5703125" style="9" customWidth="1"/>
    <col min="1786" max="1786" width="9.42578125" style="9" customWidth="1"/>
    <col min="1787" max="1787" width="9.7109375" style="9" customWidth="1"/>
    <col min="1788" max="1788" width="8.28515625" style="9" customWidth="1"/>
    <col min="1789" max="1789" width="8.7109375" style="9" customWidth="1"/>
    <col min="1790" max="1790" width="10.42578125" style="9" customWidth="1"/>
    <col min="1791" max="1792" width="9.140625" style="9" customWidth="1"/>
    <col min="1793" max="1793" width="10.140625" style="9" customWidth="1"/>
    <col min="1794" max="1795" width="9.5703125" style="9" customWidth="1"/>
    <col min="1796" max="1796" width="10.42578125" style="9" customWidth="1"/>
    <col min="1797" max="1797" width="7.140625" style="9" customWidth="1"/>
    <col min="1798" max="2039" width="9.140625" style="9"/>
    <col min="2040" max="2040" width="22.7109375" style="9" customWidth="1"/>
    <col min="2041" max="2041" width="9.5703125" style="9" customWidth="1"/>
    <col min="2042" max="2042" width="9.42578125" style="9" customWidth="1"/>
    <col min="2043" max="2043" width="9.7109375" style="9" customWidth="1"/>
    <col min="2044" max="2044" width="8.28515625" style="9" customWidth="1"/>
    <col min="2045" max="2045" width="8.7109375" style="9" customWidth="1"/>
    <col min="2046" max="2046" width="10.42578125" style="9" customWidth="1"/>
    <col min="2047" max="2048" width="9.140625" style="9" customWidth="1"/>
    <col min="2049" max="2049" width="10.140625" style="9" customWidth="1"/>
    <col min="2050" max="2051" width="9.5703125" style="9" customWidth="1"/>
    <col min="2052" max="2052" width="10.42578125" style="9" customWidth="1"/>
    <col min="2053" max="2053" width="7.140625" style="9" customWidth="1"/>
    <col min="2054" max="2295" width="9.140625" style="9"/>
    <col min="2296" max="2296" width="22.7109375" style="9" customWidth="1"/>
    <col min="2297" max="2297" width="9.5703125" style="9" customWidth="1"/>
    <col min="2298" max="2298" width="9.42578125" style="9" customWidth="1"/>
    <col min="2299" max="2299" width="9.7109375" style="9" customWidth="1"/>
    <col min="2300" max="2300" width="8.28515625" style="9" customWidth="1"/>
    <col min="2301" max="2301" width="8.7109375" style="9" customWidth="1"/>
    <col min="2302" max="2302" width="10.42578125" style="9" customWidth="1"/>
    <col min="2303" max="2304" width="9.140625" style="9" customWidth="1"/>
    <col min="2305" max="2305" width="10.140625" style="9" customWidth="1"/>
    <col min="2306" max="2307" width="9.5703125" style="9" customWidth="1"/>
    <col min="2308" max="2308" width="10.42578125" style="9" customWidth="1"/>
    <col min="2309" max="2309" width="7.140625" style="9" customWidth="1"/>
    <col min="2310" max="2551" width="9.140625" style="9"/>
    <col min="2552" max="2552" width="22.7109375" style="9" customWidth="1"/>
    <col min="2553" max="2553" width="9.5703125" style="9" customWidth="1"/>
    <col min="2554" max="2554" width="9.42578125" style="9" customWidth="1"/>
    <col min="2555" max="2555" width="9.7109375" style="9" customWidth="1"/>
    <col min="2556" max="2556" width="8.28515625" style="9" customWidth="1"/>
    <col min="2557" max="2557" width="8.7109375" style="9" customWidth="1"/>
    <col min="2558" max="2558" width="10.42578125" style="9" customWidth="1"/>
    <col min="2559" max="2560" width="9.140625" style="9" customWidth="1"/>
    <col min="2561" max="2561" width="10.140625" style="9" customWidth="1"/>
    <col min="2562" max="2563" width="9.5703125" style="9" customWidth="1"/>
    <col min="2564" max="2564" width="10.42578125" style="9" customWidth="1"/>
    <col min="2565" max="2565" width="7.140625" style="9" customWidth="1"/>
    <col min="2566" max="2807" width="9.140625" style="9"/>
    <col min="2808" max="2808" width="22.7109375" style="9" customWidth="1"/>
    <col min="2809" max="2809" width="9.5703125" style="9" customWidth="1"/>
    <col min="2810" max="2810" width="9.42578125" style="9" customWidth="1"/>
    <col min="2811" max="2811" width="9.7109375" style="9" customWidth="1"/>
    <col min="2812" max="2812" width="8.28515625" style="9" customWidth="1"/>
    <col min="2813" max="2813" width="8.7109375" style="9" customWidth="1"/>
    <col min="2814" max="2814" width="10.42578125" style="9" customWidth="1"/>
    <col min="2815" max="2816" width="9.140625" style="9" customWidth="1"/>
    <col min="2817" max="2817" width="10.140625" style="9" customWidth="1"/>
    <col min="2818" max="2819" width="9.5703125" style="9" customWidth="1"/>
    <col min="2820" max="2820" width="10.42578125" style="9" customWidth="1"/>
    <col min="2821" max="2821" width="7.140625" style="9" customWidth="1"/>
    <col min="2822" max="3063" width="9.140625" style="9"/>
    <col min="3064" max="3064" width="22.7109375" style="9" customWidth="1"/>
    <col min="3065" max="3065" width="9.5703125" style="9" customWidth="1"/>
    <col min="3066" max="3066" width="9.42578125" style="9" customWidth="1"/>
    <col min="3067" max="3067" width="9.7109375" style="9" customWidth="1"/>
    <col min="3068" max="3068" width="8.28515625" style="9" customWidth="1"/>
    <col min="3069" max="3069" width="8.7109375" style="9" customWidth="1"/>
    <col min="3070" max="3070" width="10.42578125" style="9" customWidth="1"/>
    <col min="3071" max="3072" width="9.140625" style="9" customWidth="1"/>
    <col min="3073" max="3073" width="10.140625" style="9" customWidth="1"/>
    <col min="3074" max="3075" width="9.5703125" style="9" customWidth="1"/>
    <col min="3076" max="3076" width="10.42578125" style="9" customWidth="1"/>
    <col min="3077" max="3077" width="7.140625" style="9" customWidth="1"/>
    <col min="3078" max="3319" width="9.140625" style="9"/>
    <col min="3320" max="3320" width="22.7109375" style="9" customWidth="1"/>
    <col min="3321" max="3321" width="9.5703125" style="9" customWidth="1"/>
    <col min="3322" max="3322" width="9.42578125" style="9" customWidth="1"/>
    <col min="3323" max="3323" width="9.7109375" style="9" customWidth="1"/>
    <col min="3324" max="3324" width="8.28515625" style="9" customWidth="1"/>
    <col min="3325" max="3325" width="8.7109375" style="9" customWidth="1"/>
    <col min="3326" max="3326" width="10.42578125" style="9" customWidth="1"/>
    <col min="3327" max="3328" width="9.140625" style="9" customWidth="1"/>
    <col min="3329" max="3329" width="10.140625" style="9" customWidth="1"/>
    <col min="3330" max="3331" width="9.5703125" style="9" customWidth="1"/>
    <col min="3332" max="3332" width="10.42578125" style="9" customWidth="1"/>
    <col min="3333" max="3333" width="7.140625" style="9" customWidth="1"/>
    <col min="3334" max="3575" width="9.140625" style="9"/>
    <col min="3576" max="3576" width="22.7109375" style="9" customWidth="1"/>
    <col min="3577" max="3577" width="9.5703125" style="9" customWidth="1"/>
    <col min="3578" max="3578" width="9.42578125" style="9" customWidth="1"/>
    <col min="3579" max="3579" width="9.7109375" style="9" customWidth="1"/>
    <col min="3580" max="3580" width="8.28515625" style="9" customWidth="1"/>
    <col min="3581" max="3581" width="8.7109375" style="9" customWidth="1"/>
    <col min="3582" max="3582" width="10.42578125" style="9" customWidth="1"/>
    <col min="3583" max="3584" width="9.140625" style="9" customWidth="1"/>
    <col min="3585" max="3585" width="10.140625" style="9" customWidth="1"/>
    <col min="3586" max="3587" width="9.5703125" style="9" customWidth="1"/>
    <col min="3588" max="3588" width="10.42578125" style="9" customWidth="1"/>
    <col min="3589" max="3589" width="7.140625" style="9" customWidth="1"/>
    <col min="3590" max="3831" width="9.140625" style="9"/>
    <col min="3832" max="3832" width="22.7109375" style="9" customWidth="1"/>
    <col min="3833" max="3833" width="9.5703125" style="9" customWidth="1"/>
    <col min="3834" max="3834" width="9.42578125" style="9" customWidth="1"/>
    <col min="3835" max="3835" width="9.7109375" style="9" customWidth="1"/>
    <col min="3836" max="3836" width="8.28515625" style="9" customWidth="1"/>
    <col min="3837" max="3837" width="8.7109375" style="9" customWidth="1"/>
    <col min="3838" max="3838" width="10.42578125" style="9" customWidth="1"/>
    <col min="3839" max="3840" width="9.140625" style="9" customWidth="1"/>
    <col min="3841" max="3841" width="10.140625" style="9" customWidth="1"/>
    <col min="3842" max="3843" width="9.5703125" style="9" customWidth="1"/>
    <col min="3844" max="3844" width="10.42578125" style="9" customWidth="1"/>
    <col min="3845" max="3845" width="7.140625" style="9" customWidth="1"/>
    <col min="3846" max="4087" width="9.140625" style="9"/>
    <col min="4088" max="4088" width="22.7109375" style="9" customWidth="1"/>
    <col min="4089" max="4089" width="9.5703125" style="9" customWidth="1"/>
    <col min="4090" max="4090" width="9.42578125" style="9" customWidth="1"/>
    <col min="4091" max="4091" width="9.7109375" style="9" customWidth="1"/>
    <col min="4092" max="4092" width="8.28515625" style="9" customWidth="1"/>
    <col min="4093" max="4093" width="8.7109375" style="9" customWidth="1"/>
    <col min="4094" max="4094" width="10.42578125" style="9" customWidth="1"/>
    <col min="4095" max="4096" width="9.140625" style="9" customWidth="1"/>
    <col min="4097" max="4097" width="10.140625" style="9" customWidth="1"/>
    <col min="4098" max="4099" width="9.5703125" style="9" customWidth="1"/>
    <col min="4100" max="4100" width="10.42578125" style="9" customWidth="1"/>
    <col min="4101" max="4101" width="7.140625" style="9" customWidth="1"/>
    <col min="4102" max="4343" width="9.140625" style="9"/>
    <col min="4344" max="4344" width="22.7109375" style="9" customWidth="1"/>
    <col min="4345" max="4345" width="9.5703125" style="9" customWidth="1"/>
    <col min="4346" max="4346" width="9.42578125" style="9" customWidth="1"/>
    <col min="4347" max="4347" width="9.7109375" style="9" customWidth="1"/>
    <col min="4348" max="4348" width="8.28515625" style="9" customWidth="1"/>
    <col min="4349" max="4349" width="8.7109375" style="9" customWidth="1"/>
    <col min="4350" max="4350" width="10.42578125" style="9" customWidth="1"/>
    <col min="4351" max="4352" width="9.140625" style="9" customWidth="1"/>
    <col min="4353" max="4353" width="10.140625" style="9" customWidth="1"/>
    <col min="4354" max="4355" width="9.5703125" style="9" customWidth="1"/>
    <col min="4356" max="4356" width="10.42578125" style="9" customWidth="1"/>
    <col min="4357" max="4357" width="7.140625" style="9" customWidth="1"/>
    <col min="4358" max="4599" width="9.140625" style="9"/>
    <col min="4600" max="4600" width="22.7109375" style="9" customWidth="1"/>
    <col min="4601" max="4601" width="9.5703125" style="9" customWidth="1"/>
    <col min="4602" max="4602" width="9.42578125" style="9" customWidth="1"/>
    <col min="4603" max="4603" width="9.7109375" style="9" customWidth="1"/>
    <col min="4604" max="4604" width="8.28515625" style="9" customWidth="1"/>
    <col min="4605" max="4605" width="8.7109375" style="9" customWidth="1"/>
    <col min="4606" max="4606" width="10.42578125" style="9" customWidth="1"/>
    <col min="4607" max="4608" width="9.140625" style="9" customWidth="1"/>
    <col min="4609" max="4609" width="10.140625" style="9" customWidth="1"/>
    <col min="4610" max="4611" width="9.5703125" style="9" customWidth="1"/>
    <col min="4612" max="4612" width="10.42578125" style="9" customWidth="1"/>
    <col min="4613" max="4613" width="7.140625" style="9" customWidth="1"/>
    <col min="4614" max="4855" width="9.140625" style="9"/>
    <col min="4856" max="4856" width="22.7109375" style="9" customWidth="1"/>
    <col min="4857" max="4857" width="9.5703125" style="9" customWidth="1"/>
    <col min="4858" max="4858" width="9.42578125" style="9" customWidth="1"/>
    <col min="4859" max="4859" width="9.7109375" style="9" customWidth="1"/>
    <col min="4860" max="4860" width="8.28515625" style="9" customWidth="1"/>
    <col min="4861" max="4861" width="8.7109375" style="9" customWidth="1"/>
    <col min="4862" max="4862" width="10.42578125" style="9" customWidth="1"/>
    <col min="4863" max="4864" width="9.140625" style="9" customWidth="1"/>
    <col min="4865" max="4865" width="10.140625" style="9" customWidth="1"/>
    <col min="4866" max="4867" width="9.5703125" style="9" customWidth="1"/>
    <col min="4868" max="4868" width="10.42578125" style="9" customWidth="1"/>
    <col min="4869" max="4869" width="7.140625" style="9" customWidth="1"/>
    <col min="4870" max="5111" width="9.140625" style="9"/>
    <col min="5112" max="5112" width="22.7109375" style="9" customWidth="1"/>
    <col min="5113" max="5113" width="9.5703125" style="9" customWidth="1"/>
    <col min="5114" max="5114" width="9.42578125" style="9" customWidth="1"/>
    <col min="5115" max="5115" width="9.7109375" style="9" customWidth="1"/>
    <col min="5116" max="5116" width="8.28515625" style="9" customWidth="1"/>
    <col min="5117" max="5117" width="8.7109375" style="9" customWidth="1"/>
    <col min="5118" max="5118" width="10.42578125" style="9" customWidth="1"/>
    <col min="5119" max="5120" width="9.140625" style="9" customWidth="1"/>
    <col min="5121" max="5121" width="10.140625" style="9" customWidth="1"/>
    <col min="5122" max="5123" width="9.5703125" style="9" customWidth="1"/>
    <col min="5124" max="5124" width="10.42578125" style="9" customWidth="1"/>
    <col min="5125" max="5125" width="7.140625" style="9" customWidth="1"/>
    <col min="5126" max="5367" width="9.140625" style="9"/>
    <col min="5368" max="5368" width="22.7109375" style="9" customWidth="1"/>
    <col min="5369" max="5369" width="9.5703125" style="9" customWidth="1"/>
    <col min="5370" max="5370" width="9.42578125" style="9" customWidth="1"/>
    <col min="5371" max="5371" width="9.7109375" style="9" customWidth="1"/>
    <col min="5372" max="5372" width="8.28515625" style="9" customWidth="1"/>
    <col min="5373" max="5373" width="8.7109375" style="9" customWidth="1"/>
    <col min="5374" max="5374" width="10.42578125" style="9" customWidth="1"/>
    <col min="5375" max="5376" width="9.140625" style="9" customWidth="1"/>
    <col min="5377" max="5377" width="10.140625" style="9" customWidth="1"/>
    <col min="5378" max="5379" width="9.5703125" style="9" customWidth="1"/>
    <col min="5380" max="5380" width="10.42578125" style="9" customWidth="1"/>
    <col min="5381" max="5381" width="7.140625" style="9" customWidth="1"/>
    <col min="5382" max="5623" width="9.140625" style="9"/>
    <col min="5624" max="5624" width="22.7109375" style="9" customWidth="1"/>
    <col min="5625" max="5625" width="9.5703125" style="9" customWidth="1"/>
    <col min="5626" max="5626" width="9.42578125" style="9" customWidth="1"/>
    <col min="5627" max="5627" width="9.7109375" style="9" customWidth="1"/>
    <col min="5628" max="5628" width="8.28515625" style="9" customWidth="1"/>
    <col min="5629" max="5629" width="8.7109375" style="9" customWidth="1"/>
    <col min="5630" max="5630" width="10.42578125" style="9" customWidth="1"/>
    <col min="5631" max="5632" width="9.140625" style="9" customWidth="1"/>
    <col min="5633" max="5633" width="10.140625" style="9" customWidth="1"/>
    <col min="5634" max="5635" width="9.5703125" style="9" customWidth="1"/>
    <col min="5636" max="5636" width="10.42578125" style="9" customWidth="1"/>
    <col min="5637" max="5637" width="7.140625" style="9" customWidth="1"/>
    <col min="5638" max="5879" width="9.140625" style="9"/>
    <col min="5880" max="5880" width="22.7109375" style="9" customWidth="1"/>
    <col min="5881" max="5881" width="9.5703125" style="9" customWidth="1"/>
    <col min="5882" max="5882" width="9.42578125" style="9" customWidth="1"/>
    <col min="5883" max="5883" width="9.7109375" style="9" customWidth="1"/>
    <col min="5884" max="5884" width="8.28515625" style="9" customWidth="1"/>
    <col min="5885" max="5885" width="8.7109375" style="9" customWidth="1"/>
    <col min="5886" max="5886" width="10.42578125" style="9" customWidth="1"/>
    <col min="5887" max="5888" width="9.140625" style="9" customWidth="1"/>
    <col min="5889" max="5889" width="10.140625" style="9" customWidth="1"/>
    <col min="5890" max="5891" width="9.5703125" style="9" customWidth="1"/>
    <col min="5892" max="5892" width="10.42578125" style="9" customWidth="1"/>
    <col min="5893" max="5893" width="7.140625" style="9" customWidth="1"/>
    <col min="5894" max="6135" width="9.140625" style="9"/>
    <col min="6136" max="6136" width="22.7109375" style="9" customWidth="1"/>
    <col min="6137" max="6137" width="9.5703125" style="9" customWidth="1"/>
    <col min="6138" max="6138" width="9.42578125" style="9" customWidth="1"/>
    <col min="6139" max="6139" width="9.7109375" style="9" customWidth="1"/>
    <col min="6140" max="6140" width="8.28515625" style="9" customWidth="1"/>
    <col min="6141" max="6141" width="8.7109375" style="9" customWidth="1"/>
    <col min="6142" max="6142" width="10.42578125" style="9" customWidth="1"/>
    <col min="6143" max="6144" width="9.140625" style="9" customWidth="1"/>
    <col min="6145" max="6145" width="10.140625" style="9" customWidth="1"/>
    <col min="6146" max="6147" width="9.5703125" style="9" customWidth="1"/>
    <col min="6148" max="6148" width="10.42578125" style="9" customWidth="1"/>
    <col min="6149" max="6149" width="7.140625" style="9" customWidth="1"/>
    <col min="6150" max="6391" width="9.140625" style="9"/>
    <col min="6392" max="6392" width="22.7109375" style="9" customWidth="1"/>
    <col min="6393" max="6393" width="9.5703125" style="9" customWidth="1"/>
    <col min="6394" max="6394" width="9.42578125" style="9" customWidth="1"/>
    <col min="6395" max="6395" width="9.7109375" style="9" customWidth="1"/>
    <col min="6396" max="6396" width="8.28515625" style="9" customWidth="1"/>
    <col min="6397" max="6397" width="8.7109375" style="9" customWidth="1"/>
    <col min="6398" max="6398" width="10.42578125" style="9" customWidth="1"/>
    <col min="6399" max="6400" width="9.140625" style="9" customWidth="1"/>
    <col min="6401" max="6401" width="10.140625" style="9" customWidth="1"/>
    <col min="6402" max="6403" width="9.5703125" style="9" customWidth="1"/>
    <col min="6404" max="6404" width="10.42578125" style="9" customWidth="1"/>
    <col min="6405" max="6405" width="7.140625" style="9" customWidth="1"/>
    <col min="6406" max="6647" width="9.140625" style="9"/>
    <col min="6648" max="6648" width="22.7109375" style="9" customWidth="1"/>
    <col min="6649" max="6649" width="9.5703125" style="9" customWidth="1"/>
    <col min="6650" max="6650" width="9.42578125" style="9" customWidth="1"/>
    <col min="6651" max="6651" width="9.7109375" style="9" customWidth="1"/>
    <col min="6652" max="6652" width="8.28515625" style="9" customWidth="1"/>
    <col min="6653" max="6653" width="8.7109375" style="9" customWidth="1"/>
    <col min="6654" max="6654" width="10.42578125" style="9" customWidth="1"/>
    <col min="6655" max="6656" width="9.140625" style="9" customWidth="1"/>
    <col min="6657" max="6657" width="10.140625" style="9" customWidth="1"/>
    <col min="6658" max="6659" width="9.5703125" style="9" customWidth="1"/>
    <col min="6660" max="6660" width="10.42578125" style="9" customWidth="1"/>
    <col min="6661" max="6661" width="7.140625" style="9" customWidth="1"/>
    <col min="6662" max="6903" width="9.140625" style="9"/>
    <col min="6904" max="6904" width="22.7109375" style="9" customWidth="1"/>
    <col min="6905" max="6905" width="9.5703125" style="9" customWidth="1"/>
    <col min="6906" max="6906" width="9.42578125" style="9" customWidth="1"/>
    <col min="6907" max="6907" width="9.7109375" style="9" customWidth="1"/>
    <col min="6908" max="6908" width="8.28515625" style="9" customWidth="1"/>
    <col min="6909" max="6909" width="8.7109375" style="9" customWidth="1"/>
    <col min="6910" max="6910" width="10.42578125" style="9" customWidth="1"/>
    <col min="6911" max="6912" width="9.140625" style="9" customWidth="1"/>
    <col min="6913" max="6913" width="10.140625" style="9" customWidth="1"/>
    <col min="6914" max="6915" width="9.5703125" style="9" customWidth="1"/>
    <col min="6916" max="6916" width="10.42578125" style="9" customWidth="1"/>
    <col min="6917" max="6917" width="7.140625" style="9" customWidth="1"/>
    <col min="6918" max="7159" width="9.140625" style="9"/>
    <col min="7160" max="7160" width="22.7109375" style="9" customWidth="1"/>
    <col min="7161" max="7161" width="9.5703125" style="9" customWidth="1"/>
    <col min="7162" max="7162" width="9.42578125" style="9" customWidth="1"/>
    <col min="7163" max="7163" width="9.7109375" style="9" customWidth="1"/>
    <col min="7164" max="7164" width="8.28515625" style="9" customWidth="1"/>
    <col min="7165" max="7165" width="8.7109375" style="9" customWidth="1"/>
    <col min="7166" max="7166" width="10.42578125" style="9" customWidth="1"/>
    <col min="7167" max="7168" width="9.140625" style="9" customWidth="1"/>
    <col min="7169" max="7169" width="10.140625" style="9" customWidth="1"/>
    <col min="7170" max="7171" width="9.5703125" style="9" customWidth="1"/>
    <col min="7172" max="7172" width="10.42578125" style="9" customWidth="1"/>
    <col min="7173" max="7173" width="7.140625" style="9" customWidth="1"/>
    <col min="7174" max="7415" width="9.140625" style="9"/>
    <col min="7416" max="7416" width="22.7109375" style="9" customWidth="1"/>
    <col min="7417" max="7417" width="9.5703125" style="9" customWidth="1"/>
    <col min="7418" max="7418" width="9.42578125" style="9" customWidth="1"/>
    <col min="7419" max="7419" width="9.7109375" style="9" customWidth="1"/>
    <col min="7420" max="7420" width="8.28515625" style="9" customWidth="1"/>
    <col min="7421" max="7421" width="8.7109375" style="9" customWidth="1"/>
    <col min="7422" max="7422" width="10.42578125" style="9" customWidth="1"/>
    <col min="7423" max="7424" width="9.140625" style="9" customWidth="1"/>
    <col min="7425" max="7425" width="10.140625" style="9" customWidth="1"/>
    <col min="7426" max="7427" width="9.5703125" style="9" customWidth="1"/>
    <col min="7428" max="7428" width="10.42578125" style="9" customWidth="1"/>
    <col min="7429" max="7429" width="7.140625" style="9" customWidth="1"/>
    <col min="7430" max="7671" width="9.140625" style="9"/>
    <col min="7672" max="7672" width="22.7109375" style="9" customWidth="1"/>
    <col min="7673" max="7673" width="9.5703125" style="9" customWidth="1"/>
    <col min="7674" max="7674" width="9.42578125" style="9" customWidth="1"/>
    <col min="7675" max="7675" width="9.7109375" style="9" customWidth="1"/>
    <col min="7676" max="7676" width="8.28515625" style="9" customWidth="1"/>
    <col min="7677" max="7677" width="8.7109375" style="9" customWidth="1"/>
    <col min="7678" max="7678" width="10.42578125" style="9" customWidth="1"/>
    <col min="7679" max="7680" width="9.140625" style="9" customWidth="1"/>
    <col min="7681" max="7681" width="10.140625" style="9" customWidth="1"/>
    <col min="7682" max="7683" width="9.5703125" style="9" customWidth="1"/>
    <col min="7684" max="7684" width="10.42578125" style="9" customWidth="1"/>
    <col min="7685" max="7685" width="7.140625" style="9" customWidth="1"/>
    <col min="7686" max="7927" width="9.140625" style="9"/>
    <col min="7928" max="7928" width="22.7109375" style="9" customWidth="1"/>
    <col min="7929" max="7929" width="9.5703125" style="9" customWidth="1"/>
    <col min="7930" max="7930" width="9.42578125" style="9" customWidth="1"/>
    <col min="7931" max="7931" width="9.7109375" style="9" customWidth="1"/>
    <col min="7932" max="7932" width="8.28515625" style="9" customWidth="1"/>
    <col min="7933" max="7933" width="8.7109375" style="9" customWidth="1"/>
    <col min="7934" max="7934" width="10.42578125" style="9" customWidth="1"/>
    <col min="7935" max="7936" width="9.140625" style="9" customWidth="1"/>
    <col min="7937" max="7937" width="10.140625" style="9" customWidth="1"/>
    <col min="7938" max="7939" width="9.5703125" style="9" customWidth="1"/>
    <col min="7940" max="7940" width="10.42578125" style="9" customWidth="1"/>
    <col min="7941" max="7941" width="7.140625" style="9" customWidth="1"/>
    <col min="7942" max="8183" width="9.140625" style="9"/>
    <col min="8184" max="8184" width="22.7109375" style="9" customWidth="1"/>
    <col min="8185" max="8185" width="9.5703125" style="9" customWidth="1"/>
    <col min="8186" max="8186" width="9.42578125" style="9" customWidth="1"/>
    <col min="8187" max="8187" width="9.7109375" style="9" customWidth="1"/>
    <col min="8188" max="8188" width="8.28515625" style="9" customWidth="1"/>
    <col min="8189" max="8189" width="8.7109375" style="9" customWidth="1"/>
    <col min="8190" max="8190" width="10.42578125" style="9" customWidth="1"/>
    <col min="8191" max="8192" width="9.140625" style="9" customWidth="1"/>
    <col min="8193" max="8193" width="10.140625" style="9" customWidth="1"/>
    <col min="8194" max="8195" width="9.5703125" style="9" customWidth="1"/>
    <col min="8196" max="8196" width="10.42578125" style="9" customWidth="1"/>
    <col min="8197" max="8197" width="7.140625" style="9" customWidth="1"/>
    <col min="8198" max="8439" width="9.140625" style="9"/>
    <col min="8440" max="8440" width="22.7109375" style="9" customWidth="1"/>
    <col min="8441" max="8441" width="9.5703125" style="9" customWidth="1"/>
    <col min="8442" max="8442" width="9.42578125" style="9" customWidth="1"/>
    <col min="8443" max="8443" width="9.7109375" style="9" customWidth="1"/>
    <col min="8444" max="8444" width="8.28515625" style="9" customWidth="1"/>
    <col min="8445" max="8445" width="8.7109375" style="9" customWidth="1"/>
    <col min="8446" max="8446" width="10.42578125" style="9" customWidth="1"/>
    <col min="8447" max="8448" width="9.140625" style="9" customWidth="1"/>
    <col min="8449" max="8449" width="10.140625" style="9" customWidth="1"/>
    <col min="8450" max="8451" width="9.5703125" style="9" customWidth="1"/>
    <col min="8452" max="8452" width="10.42578125" style="9" customWidth="1"/>
    <col min="8453" max="8453" width="7.140625" style="9" customWidth="1"/>
    <col min="8454" max="8695" width="9.140625" style="9"/>
    <col min="8696" max="8696" width="22.7109375" style="9" customWidth="1"/>
    <col min="8697" max="8697" width="9.5703125" style="9" customWidth="1"/>
    <col min="8698" max="8698" width="9.42578125" style="9" customWidth="1"/>
    <col min="8699" max="8699" width="9.7109375" style="9" customWidth="1"/>
    <col min="8700" max="8700" width="8.28515625" style="9" customWidth="1"/>
    <col min="8701" max="8701" width="8.7109375" style="9" customWidth="1"/>
    <col min="8702" max="8702" width="10.42578125" style="9" customWidth="1"/>
    <col min="8703" max="8704" width="9.140625" style="9" customWidth="1"/>
    <col min="8705" max="8705" width="10.140625" style="9" customWidth="1"/>
    <col min="8706" max="8707" width="9.5703125" style="9" customWidth="1"/>
    <col min="8708" max="8708" width="10.42578125" style="9" customWidth="1"/>
    <col min="8709" max="8709" width="7.140625" style="9" customWidth="1"/>
    <col min="8710" max="8951" width="9.140625" style="9"/>
    <col min="8952" max="8952" width="22.7109375" style="9" customWidth="1"/>
    <col min="8953" max="8953" width="9.5703125" style="9" customWidth="1"/>
    <col min="8954" max="8954" width="9.42578125" style="9" customWidth="1"/>
    <col min="8955" max="8955" width="9.7109375" style="9" customWidth="1"/>
    <col min="8956" max="8956" width="8.28515625" style="9" customWidth="1"/>
    <col min="8957" max="8957" width="8.7109375" style="9" customWidth="1"/>
    <col min="8958" max="8958" width="10.42578125" style="9" customWidth="1"/>
    <col min="8959" max="8960" width="9.140625" style="9" customWidth="1"/>
    <col min="8961" max="8961" width="10.140625" style="9" customWidth="1"/>
    <col min="8962" max="8963" width="9.5703125" style="9" customWidth="1"/>
    <col min="8964" max="8964" width="10.42578125" style="9" customWidth="1"/>
    <col min="8965" max="8965" width="7.140625" style="9" customWidth="1"/>
    <col min="8966" max="9207" width="9.140625" style="9"/>
    <col min="9208" max="9208" width="22.7109375" style="9" customWidth="1"/>
    <col min="9209" max="9209" width="9.5703125" style="9" customWidth="1"/>
    <col min="9210" max="9210" width="9.42578125" style="9" customWidth="1"/>
    <col min="9211" max="9211" width="9.7109375" style="9" customWidth="1"/>
    <col min="9212" max="9212" width="8.28515625" style="9" customWidth="1"/>
    <col min="9213" max="9213" width="8.7109375" style="9" customWidth="1"/>
    <col min="9214" max="9214" width="10.42578125" style="9" customWidth="1"/>
    <col min="9215" max="9216" width="9.140625" style="9" customWidth="1"/>
    <col min="9217" max="9217" width="10.140625" style="9" customWidth="1"/>
    <col min="9218" max="9219" width="9.5703125" style="9" customWidth="1"/>
    <col min="9220" max="9220" width="10.42578125" style="9" customWidth="1"/>
    <col min="9221" max="9221" width="7.140625" style="9" customWidth="1"/>
    <col min="9222" max="9463" width="9.140625" style="9"/>
    <col min="9464" max="9464" width="22.7109375" style="9" customWidth="1"/>
    <col min="9465" max="9465" width="9.5703125" style="9" customWidth="1"/>
    <col min="9466" max="9466" width="9.42578125" style="9" customWidth="1"/>
    <col min="9467" max="9467" width="9.7109375" style="9" customWidth="1"/>
    <col min="9468" max="9468" width="8.28515625" style="9" customWidth="1"/>
    <col min="9469" max="9469" width="8.7109375" style="9" customWidth="1"/>
    <col min="9470" max="9470" width="10.42578125" style="9" customWidth="1"/>
    <col min="9471" max="9472" width="9.140625" style="9" customWidth="1"/>
    <col min="9473" max="9473" width="10.140625" style="9" customWidth="1"/>
    <col min="9474" max="9475" width="9.5703125" style="9" customWidth="1"/>
    <col min="9476" max="9476" width="10.42578125" style="9" customWidth="1"/>
    <col min="9477" max="9477" width="7.140625" style="9" customWidth="1"/>
    <col min="9478" max="9719" width="9.140625" style="9"/>
    <col min="9720" max="9720" width="22.7109375" style="9" customWidth="1"/>
    <col min="9721" max="9721" width="9.5703125" style="9" customWidth="1"/>
    <col min="9722" max="9722" width="9.42578125" style="9" customWidth="1"/>
    <col min="9723" max="9723" width="9.7109375" style="9" customWidth="1"/>
    <col min="9724" max="9724" width="8.28515625" style="9" customWidth="1"/>
    <col min="9725" max="9725" width="8.7109375" style="9" customWidth="1"/>
    <col min="9726" max="9726" width="10.42578125" style="9" customWidth="1"/>
    <col min="9727" max="9728" width="9.140625" style="9" customWidth="1"/>
    <col min="9729" max="9729" width="10.140625" style="9" customWidth="1"/>
    <col min="9730" max="9731" width="9.5703125" style="9" customWidth="1"/>
    <col min="9732" max="9732" width="10.42578125" style="9" customWidth="1"/>
    <col min="9733" max="9733" width="7.140625" style="9" customWidth="1"/>
    <col min="9734" max="9975" width="9.140625" style="9"/>
    <col min="9976" max="9976" width="22.7109375" style="9" customWidth="1"/>
    <col min="9977" max="9977" width="9.5703125" style="9" customWidth="1"/>
    <col min="9978" max="9978" width="9.42578125" style="9" customWidth="1"/>
    <col min="9979" max="9979" width="9.7109375" style="9" customWidth="1"/>
    <col min="9980" max="9980" width="8.28515625" style="9" customWidth="1"/>
    <col min="9981" max="9981" width="8.7109375" style="9" customWidth="1"/>
    <col min="9982" max="9982" width="10.42578125" style="9" customWidth="1"/>
    <col min="9983" max="9984" width="9.140625" style="9" customWidth="1"/>
    <col min="9985" max="9985" width="10.140625" style="9" customWidth="1"/>
    <col min="9986" max="9987" width="9.5703125" style="9" customWidth="1"/>
    <col min="9988" max="9988" width="10.42578125" style="9" customWidth="1"/>
    <col min="9989" max="9989" width="7.140625" style="9" customWidth="1"/>
    <col min="9990" max="10231" width="9.140625" style="9"/>
    <col min="10232" max="10232" width="22.7109375" style="9" customWidth="1"/>
    <col min="10233" max="10233" width="9.5703125" style="9" customWidth="1"/>
    <col min="10234" max="10234" width="9.42578125" style="9" customWidth="1"/>
    <col min="10235" max="10235" width="9.7109375" style="9" customWidth="1"/>
    <col min="10236" max="10236" width="8.28515625" style="9" customWidth="1"/>
    <col min="10237" max="10237" width="8.7109375" style="9" customWidth="1"/>
    <col min="10238" max="10238" width="10.42578125" style="9" customWidth="1"/>
    <col min="10239" max="10240" width="9.140625" style="9" customWidth="1"/>
    <col min="10241" max="10241" width="10.140625" style="9" customWidth="1"/>
    <col min="10242" max="10243" width="9.5703125" style="9" customWidth="1"/>
    <col min="10244" max="10244" width="10.42578125" style="9" customWidth="1"/>
    <col min="10245" max="10245" width="7.140625" style="9" customWidth="1"/>
    <col min="10246" max="10487" width="9.140625" style="9"/>
    <col min="10488" max="10488" width="22.7109375" style="9" customWidth="1"/>
    <col min="10489" max="10489" width="9.5703125" style="9" customWidth="1"/>
    <col min="10490" max="10490" width="9.42578125" style="9" customWidth="1"/>
    <col min="10491" max="10491" width="9.7109375" style="9" customWidth="1"/>
    <col min="10492" max="10492" width="8.28515625" style="9" customWidth="1"/>
    <col min="10493" max="10493" width="8.7109375" style="9" customWidth="1"/>
    <col min="10494" max="10494" width="10.42578125" style="9" customWidth="1"/>
    <col min="10495" max="10496" width="9.140625" style="9" customWidth="1"/>
    <col min="10497" max="10497" width="10.140625" style="9" customWidth="1"/>
    <col min="10498" max="10499" width="9.5703125" style="9" customWidth="1"/>
    <col min="10500" max="10500" width="10.42578125" style="9" customWidth="1"/>
    <col min="10501" max="10501" width="7.140625" style="9" customWidth="1"/>
    <col min="10502" max="10743" width="9.140625" style="9"/>
    <col min="10744" max="10744" width="22.7109375" style="9" customWidth="1"/>
    <col min="10745" max="10745" width="9.5703125" style="9" customWidth="1"/>
    <col min="10746" max="10746" width="9.42578125" style="9" customWidth="1"/>
    <col min="10747" max="10747" width="9.7109375" style="9" customWidth="1"/>
    <col min="10748" max="10748" width="8.28515625" style="9" customWidth="1"/>
    <col min="10749" max="10749" width="8.7109375" style="9" customWidth="1"/>
    <col min="10750" max="10750" width="10.42578125" style="9" customWidth="1"/>
    <col min="10751" max="10752" width="9.140625" style="9" customWidth="1"/>
    <col min="10753" max="10753" width="10.140625" style="9" customWidth="1"/>
    <col min="10754" max="10755" width="9.5703125" style="9" customWidth="1"/>
    <col min="10756" max="10756" width="10.42578125" style="9" customWidth="1"/>
    <col min="10757" max="10757" width="7.140625" style="9" customWidth="1"/>
    <col min="10758" max="10999" width="9.140625" style="9"/>
    <col min="11000" max="11000" width="22.7109375" style="9" customWidth="1"/>
    <col min="11001" max="11001" width="9.5703125" style="9" customWidth="1"/>
    <col min="11002" max="11002" width="9.42578125" style="9" customWidth="1"/>
    <col min="11003" max="11003" width="9.7109375" style="9" customWidth="1"/>
    <col min="11004" max="11004" width="8.28515625" style="9" customWidth="1"/>
    <col min="11005" max="11005" width="8.7109375" style="9" customWidth="1"/>
    <col min="11006" max="11006" width="10.42578125" style="9" customWidth="1"/>
    <col min="11007" max="11008" width="9.140625" style="9" customWidth="1"/>
    <col min="11009" max="11009" width="10.140625" style="9" customWidth="1"/>
    <col min="11010" max="11011" width="9.5703125" style="9" customWidth="1"/>
    <col min="11012" max="11012" width="10.42578125" style="9" customWidth="1"/>
    <col min="11013" max="11013" width="7.140625" style="9" customWidth="1"/>
    <col min="11014" max="11255" width="9.140625" style="9"/>
    <col min="11256" max="11256" width="22.7109375" style="9" customWidth="1"/>
    <col min="11257" max="11257" width="9.5703125" style="9" customWidth="1"/>
    <col min="11258" max="11258" width="9.42578125" style="9" customWidth="1"/>
    <col min="11259" max="11259" width="9.7109375" style="9" customWidth="1"/>
    <col min="11260" max="11260" width="8.28515625" style="9" customWidth="1"/>
    <col min="11261" max="11261" width="8.7109375" style="9" customWidth="1"/>
    <col min="11262" max="11262" width="10.42578125" style="9" customWidth="1"/>
    <col min="11263" max="11264" width="9.140625" style="9" customWidth="1"/>
    <col min="11265" max="11265" width="10.140625" style="9" customWidth="1"/>
    <col min="11266" max="11267" width="9.5703125" style="9" customWidth="1"/>
    <col min="11268" max="11268" width="10.42578125" style="9" customWidth="1"/>
    <col min="11269" max="11269" width="7.140625" style="9" customWidth="1"/>
    <col min="11270" max="11511" width="9.140625" style="9"/>
    <col min="11512" max="11512" width="22.7109375" style="9" customWidth="1"/>
    <col min="11513" max="11513" width="9.5703125" style="9" customWidth="1"/>
    <col min="11514" max="11514" width="9.42578125" style="9" customWidth="1"/>
    <col min="11515" max="11515" width="9.7109375" style="9" customWidth="1"/>
    <col min="11516" max="11516" width="8.28515625" style="9" customWidth="1"/>
    <col min="11517" max="11517" width="8.7109375" style="9" customWidth="1"/>
    <col min="11518" max="11518" width="10.42578125" style="9" customWidth="1"/>
    <col min="11519" max="11520" width="9.140625" style="9" customWidth="1"/>
    <col min="11521" max="11521" width="10.140625" style="9" customWidth="1"/>
    <col min="11522" max="11523" width="9.5703125" style="9" customWidth="1"/>
    <col min="11524" max="11524" width="10.42578125" style="9" customWidth="1"/>
    <col min="11525" max="11525" width="7.140625" style="9" customWidth="1"/>
    <col min="11526" max="11767" width="9.140625" style="9"/>
    <col min="11768" max="11768" width="22.7109375" style="9" customWidth="1"/>
    <col min="11769" max="11769" width="9.5703125" style="9" customWidth="1"/>
    <col min="11770" max="11770" width="9.42578125" style="9" customWidth="1"/>
    <col min="11771" max="11771" width="9.7109375" style="9" customWidth="1"/>
    <col min="11772" max="11772" width="8.28515625" style="9" customWidth="1"/>
    <col min="11773" max="11773" width="8.7109375" style="9" customWidth="1"/>
    <col min="11774" max="11774" width="10.42578125" style="9" customWidth="1"/>
    <col min="11775" max="11776" width="9.140625" style="9" customWidth="1"/>
    <col min="11777" max="11777" width="10.140625" style="9" customWidth="1"/>
    <col min="11778" max="11779" width="9.5703125" style="9" customWidth="1"/>
    <col min="11780" max="11780" width="10.42578125" style="9" customWidth="1"/>
    <col min="11781" max="11781" width="7.140625" style="9" customWidth="1"/>
    <col min="11782" max="12023" width="9.140625" style="9"/>
    <col min="12024" max="12024" width="22.7109375" style="9" customWidth="1"/>
    <col min="12025" max="12025" width="9.5703125" style="9" customWidth="1"/>
    <col min="12026" max="12026" width="9.42578125" style="9" customWidth="1"/>
    <col min="12027" max="12027" width="9.7109375" style="9" customWidth="1"/>
    <col min="12028" max="12028" width="8.28515625" style="9" customWidth="1"/>
    <col min="12029" max="12029" width="8.7109375" style="9" customWidth="1"/>
    <col min="12030" max="12030" width="10.42578125" style="9" customWidth="1"/>
    <col min="12031" max="12032" width="9.140625" style="9" customWidth="1"/>
    <col min="12033" max="12033" width="10.140625" style="9" customWidth="1"/>
    <col min="12034" max="12035" width="9.5703125" style="9" customWidth="1"/>
    <col min="12036" max="12036" width="10.42578125" style="9" customWidth="1"/>
    <col min="12037" max="12037" width="7.140625" style="9" customWidth="1"/>
    <col min="12038" max="12279" width="9.140625" style="9"/>
    <col min="12280" max="12280" width="22.7109375" style="9" customWidth="1"/>
    <col min="12281" max="12281" width="9.5703125" style="9" customWidth="1"/>
    <col min="12282" max="12282" width="9.42578125" style="9" customWidth="1"/>
    <col min="12283" max="12283" width="9.7109375" style="9" customWidth="1"/>
    <col min="12284" max="12284" width="8.28515625" style="9" customWidth="1"/>
    <col min="12285" max="12285" width="8.7109375" style="9" customWidth="1"/>
    <col min="12286" max="12286" width="10.42578125" style="9" customWidth="1"/>
    <col min="12287" max="12288" width="9.140625" style="9" customWidth="1"/>
    <col min="12289" max="12289" width="10.140625" style="9" customWidth="1"/>
    <col min="12290" max="12291" width="9.5703125" style="9" customWidth="1"/>
    <col min="12292" max="12292" width="10.42578125" style="9" customWidth="1"/>
    <col min="12293" max="12293" width="7.140625" style="9" customWidth="1"/>
    <col min="12294" max="12535" width="9.140625" style="9"/>
    <col min="12536" max="12536" width="22.7109375" style="9" customWidth="1"/>
    <col min="12537" max="12537" width="9.5703125" style="9" customWidth="1"/>
    <col min="12538" max="12538" width="9.42578125" style="9" customWidth="1"/>
    <col min="12539" max="12539" width="9.7109375" style="9" customWidth="1"/>
    <col min="12540" max="12540" width="8.28515625" style="9" customWidth="1"/>
    <col min="12541" max="12541" width="8.7109375" style="9" customWidth="1"/>
    <col min="12542" max="12542" width="10.42578125" style="9" customWidth="1"/>
    <col min="12543" max="12544" width="9.140625" style="9" customWidth="1"/>
    <col min="12545" max="12545" width="10.140625" style="9" customWidth="1"/>
    <col min="12546" max="12547" width="9.5703125" style="9" customWidth="1"/>
    <col min="12548" max="12548" width="10.42578125" style="9" customWidth="1"/>
    <col min="12549" max="12549" width="7.140625" style="9" customWidth="1"/>
    <col min="12550" max="12791" width="9.140625" style="9"/>
    <col min="12792" max="12792" width="22.7109375" style="9" customWidth="1"/>
    <col min="12793" max="12793" width="9.5703125" style="9" customWidth="1"/>
    <col min="12794" max="12794" width="9.42578125" style="9" customWidth="1"/>
    <col min="12795" max="12795" width="9.7109375" style="9" customWidth="1"/>
    <col min="12796" max="12796" width="8.28515625" style="9" customWidth="1"/>
    <col min="12797" max="12797" width="8.7109375" style="9" customWidth="1"/>
    <col min="12798" max="12798" width="10.42578125" style="9" customWidth="1"/>
    <col min="12799" max="12800" width="9.140625" style="9" customWidth="1"/>
    <col min="12801" max="12801" width="10.140625" style="9" customWidth="1"/>
    <col min="12802" max="12803" width="9.5703125" style="9" customWidth="1"/>
    <col min="12804" max="12804" width="10.42578125" style="9" customWidth="1"/>
    <col min="12805" max="12805" width="7.140625" style="9" customWidth="1"/>
    <col min="12806" max="13047" width="9.140625" style="9"/>
    <col min="13048" max="13048" width="22.7109375" style="9" customWidth="1"/>
    <col min="13049" max="13049" width="9.5703125" style="9" customWidth="1"/>
    <col min="13050" max="13050" width="9.42578125" style="9" customWidth="1"/>
    <col min="13051" max="13051" width="9.7109375" style="9" customWidth="1"/>
    <col min="13052" max="13052" width="8.28515625" style="9" customWidth="1"/>
    <col min="13053" max="13053" width="8.7109375" style="9" customWidth="1"/>
    <col min="13054" max="13054" width="10.42578125" style="9" customWidth="1"/>
    <col min="13055" max="13056" width="9.140625" style="9" customWidth="1"/>
    <col min="13057" max="13057" width="10.140625" style="9" customWidth="1"/>
    <col min="13058" max="13059" width="9.5703125" style="9" customWidth="1"/>
    <col min="13060" max="13060" width="10.42578125" style="9" customWidth="1"/>
    <col min="13061" max="13061" width="7.140625" style="9" customWidth="1"/>
    <col min="13062" max="13303" width="9.140625" style="9"/>
    <col min="13304" max="13304" width="22.7109375" style="9" customWidth="1"/>
    <col min="13305" max="13305" width="9.5703125" style="9" customWidth="1"/>
    <col min="13306" max="13306" width="9.42578125" style="9" customWidth="1"/>
    <col min="13307" max="13307" width="9.7109375" style="9" customWidth="1"/>
    <col min="13308" max="13308" width="8.28515625" style="9" customWidth="1"/>
    <col min="13309" max="13309" width="8.7109375" style="9" customWidth="1"/>
    <col min="13310" max="13310" width="10.42578125" style="9" customWidth="1"/>
    <col min="13311" max="13312" width="9.140625" style="9" customWidth="1"/>
    <col min="13313" max="13313" width="10.140625" style="9" customWidth="1"/>
    <col min="13314" max="13315" width="9.5703125" style="9" customWidth="1"/>
    <col min="13316" max="13316" width="10.42578125" style="9" customWidth="1"/>
    <col min="13317" max="13317" width="7.140625" style="9" customWidth="1"/>
    <col min="13318" max="13559" width="9.140625" style="9"/>
    <col min="13560" max="13560" width="22.7109375" style="9" customWidth="1"/>
    <col min="13561" max="13561" width="9.5703125" style="9" customWidth="1"/>
    <col min="13562" max="13562" width="9.42578125" style="9" customWidth="1"/>
    <col min="13563" max="13563" width="9.7109375" style="9" customWidth="1"/>
    <col min="13564" max="13564" width="8.28515625" style="9" customWidth="1"/>
    <col min="13565" max="13565" width="8.7109375" style="9" customWidth="1"/>
    <col min="13566" max="13566" width="10.42578125" style="9" customWidth="1"/>
    <col min="13567" max="13568" width="9.140625" style="9" customWidth="1"/>
    <col min="13569" max="13569" width="10.140625" style="9" customWidth="1"/>
    <col min="13570" max="13571" width="9.5703125" style="9" customWidth="1"/>
    <col min="13572" max="13572" width="10.42578125" style="9" customWidth="1"/>
    <col min="13573" max="13573" width="7.140625" style="9" customWidth="1"/>
    <col min="13574" max="13815" width="9.140625" style="9"/>
    <col min="13816" max="13816" width="22.7109375" style="9" customWidth="1"/>
    <col min="13817" max="13817" width="9.5703125" style="9" customWidth="1"/>
    <col min="13818" max="13818" width="9.42578125" style="9" customWidth="1"/>
    <col min="13819" max="13819" width="9.7109375" style="9" customWidth="1"/>
    <col min="13820" max="13820" width="8.28515625" style="9" customWidth="1"/>
    <col min="13821" max="13821" width="8.7109375" style="9" customWidth="1"/>
    <col min="13822" max="13822" width="10.42578125" style="9" customWidth="1"/>
    <col min="13823" max="13824" width="9.140625" style="9" customWidth="1"/>
    <col min="13825" max="13825" width="10.140625" style="9" customWidth="1"/>
    <col min="13826" max="13827" width="9.5703125" style="9" customWidth="1"/>
    <col min="13828" max="13828" width="10.42578125" style="9" customWidth="1"/>
    <col min="13829" max="13829" width="7.140625" style="9" customWidth="1"/>
    <col min="13830" max="14071" width="9.140625" style="9"/>
    <col min="14072" max="14072" width="22.7109375" style="9" customWidth="1"/>
    <col min="14073" max="14073" width="9.5703125" style="9" customWidth="1"/>
    <col min="14074" max="14074" width="9.42578125" style="9" customWidth="1"/>
    <col min="14075" max="14075" width="9.7109375" style="9" customWidth="1"/>
    <col min="14076" max="14076" width="8.28515625" style="9" customWidth="1"/>
    <col min="14077" max="14077" width="8.7109375" style="9" customWidth="1"/>
    <col min="14078" max="14078" width="10.42578125" style="9" customWidth="1"/>
    <col min="14079" max="14080" width="9.140625" style="9" customWidth="1"/>
    <col min="14081" max="14081" width="10.140625" style="9" customWidth="1"/>
    <col min="14082" max="14083" width="9.5703125" style="9" customWidth="1"/>
    <col min="14084" max="14084" width="10.42578125" style="9" customWidth="1"/>
    <col min="14085" max="14085" width="7.140625" style="9" customWidth="1"/>
    <col min="14086" max="14327" width="9.140625" style="9"/>
    <col min="14328" max="14328" width="22.7109375" style="9" customWidth="1"/>
    <col min="14329" max="14329" width="9.5703125" style="9" customWidth="1"/>
    <col min="14330" max="14330" width="9.42578125" style="9" customWidth="1"/>
    <col min="14331" max="14331" width="9.7109375" style="9" customWidth="1"/>
    <col min="14332" max="14332" width="8.28515625" style="9" customWidth="1"/>
    <col min="14333" max="14333" width="8.7109375" style="9" customWidth="1"/>
    <col min="14334" max="14334" width="10.42578125" style="9" customWidth="1"/>
    <col min="14335" max="14336" width="9.140625" style="9" customWidth="1"/>
    <col min="14337" max="14337" width="10.140625" style="9" customWidth="1"/>
    <col min="14338" max="14339" width="9.5703125" style="9" customWidth="1"/>
    <col min="14340" max="14340" width="10.42578125" style="9" customWidth="1"/>
    <col min="14341" max="14341" width="7.140625" style="9" customWidth="1"/>
    <col min="14342" max="14583" width="9.140625" style="9"/>
    <col min="14584" max="14584" width="22.7109375" style="9" customWidth="1"/>
    <col min="14585" max="14585" width="9.5703125" style="9" customWidth="1"/>
    <col min="14586" max="14586" width="9.42578125" style="9" customWidth="1"/>
    <col min="14587" max="14587" width="9.7109375" style="9" customWidth="1"/>
    <col min="14588" max="14588" width="8.28515625" style="9" customWidth="1"/>
    <col min="14589" max="14589" width="8.7109375" style="9" customWidth="1"/>
    <col min="14590" max="14590" width="10.42578125" style="9" customWidth="1"/>
    <col min="14591" max="14592" width="9.140625" style="9" customWidth="1"/>
    <col min="14593" max="14593" width="10.140625" style="9" customWidth="1"/>
    <col min="14594" max="14595" width="9.5703125" style="9" customWidth="1"/>
    <col min="14596" max="14596" width="10.42578125" style="9" customWidth="1"/>
    <col min="14597" max="14597" width="7.140625" style="9" customWidth="1"/>
    <col min="14598" max="14839" width="9.140625" style="9"/>
    <col min="14840" max="14840" width="22.7109375" style="9" customWidth="1"/>
    <col min="14841" max="14841" width="9.5703125" style="9" customWidth="1"/>
    <col min="14842" max="14842" width="9.42578125" style="9" customWidth="1"/>
    <col min="14843" max="14843" width="9.7109375" style="9" customWidth="1"/>
    <col min="14844" max="14844" width="8.28515625" style="9" customWidth="1"/>
    <col min="14845" max="14845" width="8.7109375" style="9" customWidth="1"/>
    <col min="14846" max="14846" width="10.42578125" style="9" customWidth="1"/>
    <col min="14847" max="14848" width="9.140625" style="9" customWidth="1"/>
    <col min="14849" max="14849" width="10.140625" style="9" customWidth="1"/>
    <col min="14850" max="14851" width="9.5703125" style="9" customWidth="1"/>
    <col min="14852" max="14852" width="10.42578125" style="9" customWidth="1"/>
    <col min="14853" max="14853" width="7.140625" style="9" customWidth="1"/>
    <col min="14854" max="15095" width="9.140625" style="9"/>
    <col min="15096" max="15096" width="22.7109375" style="9" customWidth="1"/>
    <col min="15097" max="15097" width="9.5703125" style="9" customWidth="1"/>
    <col min="15098" max="15098" width="9.42578125" style="9" customWidth="1"/>
    <col min="15099" max="15099" width="9.7109375" style="9" customWidth="1"/>
    <col min="15100" max="15100" width="8.28515625" style="9" customWidth="1"/>
    <col min="15101" max="15101" width="8.7109375" style="9" customWidth="1"/>
    <col min="15102" max="15102" width="10.42578125" style="9" customWidth="1"/>
    <col min="15103" max="15104" width="9.140625" style="9" customWidth="1"/>
    <col min="15105" max="15105" width="10.140625" style="9" customWidth="1"/>
    <col min="15106" max="15107" width="9.5703125" style="9" customWidth="1"/>
    <col min="15108" max="15108" width="10.42578125" style="9" customWidth="1"/>
    <col min="15109" max="15109" width="7.140625" style="9" customWidth="1"/>
    <col min="15110" max="15351" width="9.140625" style="9"/>
    <col min="15352" max="15352" width="22.7109375" style="9" customWidth="1"/>
    <col min="15353" max="15353" width="9.5703125" style="9" customWidth="1"/>
    <col min="15354" max="15354" width="9.42578125" style="9" customWidth="1"/>
    <col min="15355" max="15355" width="9.7109375" style="9" customWidth="1"/>
    <col min="15356" max="15356" width="8.28515625" style="9" customWidth="1"/>
    <col min="15357" max="15357" width="8.7109375" style="9" customWidth="1"/>
    <col min="15358" max="15358" width="10.42578125" style="9" customWidth="1"/>
    <col min="15359" max="15360" width="9.140625" style="9" customWidth="1"/>
    <col min="15361" max="15361" width="10.140625" style="9" customWidth="1"/>
    <col min="15362" max="15363" width="9.5703125" style="9" customWidth="1"/>
    <col min="15364" max="15364" width="10.42578125" style="9" customWidth="1"/>
    <col min="15365" max="15365" width="7.140625" style="9" customWidth="1"/>
    <col min="15366" max="15607" width="9.140625" style="9"/>
    <col min="15608" max="15608" width="22.7109375" style="9" customWidth="1"/>
    <col min="15609" max="15609" width="9.5703125" style="9" customWidth="1"/>
    <col min="15610" max="15610" width="9.42578125" style="9" customWidth="1"/>
    <col min="15611" max="15611" width="9.7109375" style="9" customWidth="1"/>
    <col min="15612" max="15612" width="8.28515625" style="9" customWidth="1"/>
    <col min="15613" max="15613" width="8.7109375" style="9" customWidth="1"/>
    <col min="15614" max="15614" width="10.42578125" style="9" customWidth="1"/>
    <col min="15615" max="15616" width="9.140625" style="9" customWidth="1"/>
    <col min="15617" max="15617" width="10.140625" style="9" customWidth="1"/>
    <col min="15618" max="15619" width="9.5703125" style="9" customWidth="1"/>
    <col min="15620" max="15620" width="10.42578125" style="9" customWidth="1"/>
    <col min="15621" max="15621" width="7.140625" style="9" customWidth="1"/>
    <col min="15622" max="15863" width="9.140625" style="9"/>
    <col min="15864" max="15864" width="22.7109375" style="9" customWidth="1"/>
    <col min="15865" max="15865" width="9.5703125" style="9" customWidth="1"/>
    <col min="15866" max="15866" width="9.42578125" style="9" customWidth="1"/>
    <col min="15867" max="15867" width="9.7109375" style="9" customWidth="1"/>
    <col min="15868" max="15868" width="8.28515625" style="9" customWidth="1"/>
    <col min="15869" max="15869" width="8.7109375" style="9" customWidth="1"/>
    <col min="15870" max="15870" width="10.42578125" style="9" customWidth="1"/>
    <col min="15871" max="15872" width="9.140625" style="9" customWidth="1"/>
    <col min="15873" max="15873" width="10.140625" style="9" customWidth="1"/>
    <col min="15874" max="15875" width="9.5703125" style="9" customWidth="1"/>
    <col min="15876" max="15876" width="10.42578125" style="9" customWidth="1"/>
    <col min="15877" max="15877" width="7.140625" style="9" customWidth="1"/>
    <col min="15878" max="16119" width="9.140625" style="9"/>
    <col min="16120" max="16120" width="22.7109375" style="9" customWidth="1"/>
    <col min="16121" max="16121" width="9.5703125" style="9" customWidth="1"/>
    <col min="16122" max="16122" width="9.42578125" style="9" customWidth="1"/>
    <col min="16123" max="16123" width="9.7109375" style="9" customWidth="1"/>
    <col min="16124" max="16124" width="8.28515625" style="9" customWidth="1"/>
    <col min="16125" max="16125" width="8.7109375" style="9" customWidth="1"/>
    <col min="16126" max="16126" width="10.42578125" style="9" customWidth="1"/>
    <col min="16127" max="16128" width="9.140625" style="9" customWidth="1"/>
    <col min="16129" max="16129" width="10.140625" style="9" customWidth="1"/>
    <col min="16130" max="16131" width="9.5703125" style="9" customWidth="1"/>
    <col min="16132" max="16132" width="10.42578125" style="9" customWidth="1"/>
    <col min="16133" max="16133" width="7.140625" style="9" customWidth="1"/>
    <col min="16134" max="16384" width="9.140625" style="9"/>
  </cols>
  <sheetData>
    <row r="1" spans="1:23" ht="29.25" customHeight="1" x14ac:dyDescent="0.2">
      <c r="A1" s="411" t="s">
        <v>162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</row>
    <row r="2" spans="1:23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1"/>
      <c r="N2" s="101"/>
      <c r="O2" s="101"/>
      <c r="P2" s="103" t="s">
        <v>102</v>
      </c>
    </row>
    <row r="3" spans="1:23" ht="15" customHeight="1" x14ac:dyDescent="0.2">
      <c r="A3" s="385"/>
      <c r="B3" s="383" t="s">
        <v>114</v>
      </c>
      <c r="C3" s="383"/>
      <c r="D3" s="383"/>
      <c r="E3" s="384" t="s">
        <v>60</v>
      </c>
      <c r="F3" s="386"/>
      <c r="G3" s="386"/>
      <c r="H3" s="386"/>
      <c r="I3" s="386"/>
      <c r="J3" s="386"/>
      <c r="K3" s="377" t="s">
        <v>124</v>
      </c>
      <c r="L3" s="378"/>
      <c r="M3" s="379"/>
      <c r="N3" s="383" t="s">
        <v>61</v>
      </c>
      <c r="O3" s="383"/>
      <c r="P3" s="384"/>
      <c r="Q3" s="10"/>
    </row>
    <row r="4" spans="1:23" ht="34.5" customHeight="1" x14ac:dyDescent="0.2">
      <c r="A4" s="385"/>
      <c r="B4" s="383"/>
      <c r="C4" s="383"/>
      <c r="D4" s="383"/>
      <c r="E4" s="383" t="s">
        <v>59</v>
      </c>
      <c r="F4" s="383"/>
      <c r="G4" s="383"/>
      <c r="H4" s="383" t="s">
        <v>58</v>
      </c>
      <c r="I4" s="383"/>
      <c r="J4" s="383"/>
      <c r="K4" s="380"/>
      <c r="L4" s="381"/>
      <c r="M4" s="382"/>
      <c r="N4" s="383"/>
      <c r="O4" s="383"/>
      <c r="P4" s="384"/>
      <c r="Q4" s="10"/>
    </row>
    <row r="5" spans="1:23" ht="36.75" customHeight="1" x14ac:dyDescent="0.2">
      <c r="A5" s="385"/>
      <c r="B5" s="296" t="s">
        <v>155</v>
      </c>
      <c r="C5" s="296" t="s">
        <v>113</v>
      </c>
      <c r="D5" s="296" t="s">
        <v>161</v>
      </c>
      <c r="E5" s="296" t="s">
        <v>155</v>
      </c>
      <c r="F5" s="296" t="s">
        <v>113</v>
      </c>
      <c r="G5" s="296" t="s">
        <v>161</v>
      </c>
      <c r="H5" s="296" t="s">
        <v>155</v>
      </c>
      <c r="I5" s="296" t="s">
        <v>113</v>
      </c>
      <c r="J5" s="296" t="s">
        <v>161</v>
      </c>
      <c r="K5" s="296" t="s">
        <v>155</v>
      </c>
      <c r="L5" s="296" t="s">
        <v>113</v>
      </c>
      <c r="M5" s="296" t="s">
        <v>161</v>
      </c>
      <c r="N5" s="296" t="s">
        <v>155</v>
      </c>
      <c r="O5" s="296" t="s">
        <v>113</v>
      </c>
      <c r="P5" s="297" t="s">
        <v>161</v>
      </c>
      <c r="Q5" s="10"/>
    </row>
    <row r="6" spans="1:23" ht="12.75" customHeight="1" x14ac:dyDescent="0.2">
      <c r="A6" s="62" t="s">
        <v>65</v>
      </c>
      <c r="B6" s="348">
        <v>93727</v>
      </c>
      <c r="C6" s="348">
        <v>105337</v>
      </c>
      <c r="D6" s="350">
        <v>89</v>
      </c>
      <c r="E6" s="348">
        <v>23776</v>
      </c>
      <c r="F6" s="348">
        <v>39159</v>
      </c>
      <c r="G6" s="350">
        <v>60.7</v>
      </c>
      <c r="H6" s="348">
        <v>69951</v>
      </c>
      <c r="I6" s="348">
        <v>66178</v>
      </c>
      <c r="J6" s="350">
        <v>105.7</v>
      </c>
      <c r="K6" s="348">
        <v>223257</v>
      </c>
      <c r="L6" s="348">
        <v>221848</v>
      </c>
      <c r="M6" s="350">
        <v>100.6</v>
      </c>
      <c r="N6" s="348">
        <v>316984</v>
      </c>
      <c r="O6" s="348">
        <v>327185</v>
      </c>
      <c r="P6" s="350">
        <v>96.9</v>
      </c>
      <c r="Q6" s="3"/>
      <c r="R6" s="272"/>
      <c r="S6" s="272"/>
      <c r="T6" s="267"/>
      <c r="U6" s="272"/>
      <c r="V6" s="272"/>
      <c r="W6" s="267"/>
    </row>
    <row r="7" spans="1:23" ht="12.75" customHeight="1" x14ac:dyDescent="0.2">
      <c r="A7" s="67" t="s">
        <v>66</v>
      </c>
      <c r="B7" s="344">
        <v>10094</v>
      </c>
      <c r="C7" s="344">
        <v>11629</v>
      </c>
      <c r="D7" s="345">
        <v>86.8</v>
      </c>
      <c r="E7" s="344">
        <v>88</v>
      </c>
      <c r="F7" s="344">
        <v>226</v>
      </c>
      <c r="G7" s="345">
        <v>38.9</v>
      </c>
      <c r="H7" s="344">
        <v>10006</v>
      </c>
      <c r="I7" s="344">
        <v>11403</v>
      </c>
      <c r="J7" s="345">
        <v>87.7</v>
      </c>
      <c r="K7" s="344">
        <v>9264</v>
      </c>
      <c r="L7" s="344">
        <v>10061</v>
      </c>
      <c r="M7" s="345">
        <v>92.1</v>
      </c>
      <c r="N7" s="344">
        <v>19358</v>
      </c>
      <c r="O7" s="344">
        <v>21690</v>
      </c>
      <c r="P7" s="345">
        <v>89.2</v>
      </c>
      <c r="Q7" s="172"/>
      <c r="R7" s="272"/>
      <c r="S7" s="272"/>
      <c r="T7" s="267"/>
      <c r="U7" s="272"/>
      <c r="V7" s="272"/>
      <c r="W7" s="267"/>
    </row>
    <row r="8" spans="1:23" x14ac:dyDescent="0.2">
      <c r="A8" s="68" t="s">
        <v>67</v>
      </c>
      <c r="B8" s="344">
        <v>4265</v>
      </c>
      <c r="C8" s="344">
        <v>4493</v>
      </c>
      <c r="D8" s="345">
        <v>94.9</v>
      </c>
      <c r="E8" s="344">
        <v>1297</v>
      </c>
      <c r="F8" s="344">
        <v>2089</v>
      </c>
      <c r="G8" s="345">
        <v>62.1</v>
      </c>
      <c r="H8" s="344">
        <v>2968</v>
      </c>
      <c r="I8" s="344">
        <v>2404</v>
      </c>
      <c r="J8" s="345">
        <v>123.5</v>
      </c>
      <c r="K8" s="344">
        <v>15856</v>
      </c>
      <c r="L8" s="344">
        <v>19796</v>
      </c>
      <c r="M8" s="345">
        <v>80.099999999999994</v>
      </c>
      <c r="N8" s="344">
        <v>20121</v>
      </c>
      <c r="O8" s="344">
        <v>24289</v>
      </c>
      <c r="P8" s="345">
        <v>82.8</v>
      </c>
      <c r="Q8" s="172"/>
      <c r="R8" s="272"/>
      <c r="S8" s="272"/>
      <c r="T8" s="267"/>
      <c r="U8" s="272"/>
      <c r="V8" s="272"/>
      <c r="W8" s="267"/>
    </row>
    <row r="9" spans="1:23" x14ac:dyDescent="0.2">
      <c r="A9" s="68" t="s">
        <v>68</v>
      </c>
      <c r="B9" s="344">
        <v>10244</v>
      </c>
      <c r="C9" s="344">
        <v>8813</v>
      </c>
      <c r="D9" s="345">
        <v>116.2</v>
      </c>
      <c r="E9" s="344">
        <v>3843</v>
      </c>
      <c r="F9" s="344">
        <v>3801</v>
      </c>
      <c r="G9" s="345">
        <v>101.1</v>
      </c>
      <c r="H9" s="344">
        <v>6401</v>
      </c>
      <c r="I9" s="344">
        <v>5012</v>
      </c>
      <c r="J9" s="345">
        <v>127.7</v>
      </c>
      <c r="K9" s="344">
        <v>22864</v>
      </c>
      <c r="L9" s="344">
        <v>22460</v>
      </c>
      <c r="M9" s="345">
        <v>101.8</v>
      </c>
      <c r="N9" s="344">
        <v>33108</v>
      </c>
      <c r="O9" s="344">
        <v>31273</v>
      </c>
      <c r="P9" s="345">
        <v>105.9</v>
      </c>
      <c r="Q9" s="172"/>
      <c r="R9" s="272"/>
      <c r="S9" s="272"/>
      <c r="T9" s="267"/>
      <c r="U9" s="272"/>
      <c r="V9" s="272"/>
      <c r="W9" s="267"/>
    </row>
    <row r="10" spans="1:23" x14ac:dyDescent="0.2">
      <c r="A10" s="68" t="s">
        <v>69</v>
      </c>
      <c r="B10" s="344">
        <v>3209</v>
      </c>
      <c r="C10" s="344">
        <v>3862</v>
      </c>
      <c r="D10" s="345">
        <v>83.1</v>
      </c>
      <c r="E10" s="344">
        <v>412</v>
      </c>
      <c r="F10" s="344">
        <v>518</v>
      </c>
      <c r="G10" s="345">
        <v>79.5</v>
      </c>
      <c r="H10" s="344">
        <v>2797</v>
      </c>
      <c r="I10" s="344">
        <v>3344</v>
      </c>
      <c r="J10" s="345">
        <v>83.6</v>
      </c>
      <c r="K10" s="344">
        <v>10483</v>
      </c>
      <c r="L10" s="344">
        <v>14708</v>
      </c>
      <c r="M10" s="345">
        <v>71.3</v>
      </c>
      <c r="N10" s="344">
        <v>13692</v>
      </c>
      <c r="O10" s="344">
        <v>18570</v>
      </c>
      <c r="P10" s="345">
        <v>73.7</v>
      </c>
      <c r="Q10" s="172"/>
      <c r="R10" s="272"/>
      <c r="S10" s="272"/>
      <c r="T10" s="267"/>
      <c r="U10" s="272"/>
      <c r="V10" s="272"/>
      <c r="W10" s="267"/>
    </row>
    <row r="11" spans="1:23" x14ac:dyDescent="0.2">
      <c r="A11" s="68" t="s">
        <v>70</v>
      </c>
      <c r="B11" s="344">
        <v>1472</v>
      </c>
      <c r="C11" s="344">
        <v>834</v>
      </c>
      <c r="D11" s="345">
        <v>176.5</v>
      </c>
      <c r="E11" s="344">
        <v>128</v>
      </c>
      <c r="F11" s="344">
        <v>1</v>
      </c>
      <c r="G11" s="345">
        <v>12800</v>
      </c>
      <c r="H11" s="344">
        <v>1344</v>
      </c>
      <c r="I11" s="344">
        <v>833</v>
      </c>
      <c r="J11" s="345">
        <v>161.30000000000001</v>
      </c>
      <c r="K11" s="344">
        <v>2222</v>
      </c>
      <c r="L11" s="344">
        <v>1989</v>
      </c>
      <c r="M11" s="345">
        <v>111.7</v>
      </c>
      <c r="N11" s="344">
        <v>3694</v>
      </c>
      <c r="O11" s="344">
        <v>2823</v>
      </c>
      <c r="P11" s="345">
        <v>130.9</v>
      </c>
      <c r="Q11" s="172"/>
      <c r="R11" s="272"/>
      <c r="S11" s="272"/>
      <c r="T11" s="267"/>
      <c r="U11" s="272"/>
      <c r="V11" s="272"/>
      <c r="W11" s="267"/>
    </row>
    <row r="12" spans="1:23" x14ac:dyDescent="0.2">
      <c r="A12" s="68" t="s">
        <v>71</v>
      </c>
      <c r="B12" s="344">
        <v>9347</v>
      </c>
      <c r="C12" s="344">
        <v>10005</v>
      </c>
      <c r="D12" s="345">
        <v>93.4</v>
      </c>
      <c r="E12" s="344">
        <v>1098</v>
      </c>
      <c r="F12" s="344">
        <v>2055</v>
      </c>
      <c r="G12" s="345">
        <v>53.4</v>
      </c>
      <c r="H12" s="344">
        <v>8249</v>
      </c>
      <c r="I12" s="344">
        <v>7950</v>
      </c>
      <c r="J12" s="345">
        <v>103.8</v>
      </c>
      <c r="K12" s="344">
        <v>12794</v>
      </c>
      <c r="L12" s="344">
        <v>12389</v>
      </c>
      <c r="M12" s="345">
        <v>103.3</v>
      </c>
      <c r="N12" s="344">
        <v>22141</v>
      </c>
      <c r="O12" s="344">
        <v>22394</v>
      </c>
      <c r="P12" s="345">
        <v>98.9</v>
      </c>
      <c r="Q12" s="172"/>
      <c r="R12" s="272"/>
      <c r="S12" s="272"/>
      <c r="T12" s="267"/>
      <c r="U12" s="272"/>
      <c r="V12" s="272"/>
      <c r="W12" s="267"/>
    </row>
    <row r="13" spans="1:23" x14ac:dyDescent="0.2">
      <c r="A13" s="68" t="s">
        <v>72</v>
      </c>
      <c r="B13" s="344">
        <v>4913</v>
      </c>
      <c r="C13" s="344">
        <v>5191</v>
      </c>
      <c r="D13" s="345">
        <v>94.6</v>
      </c>
      <c r="E13" s="344">
        <v>71</v>
      </c>
      <c r="F13" s="344">
        <v>598</v>
      </c>
      <c r="G13" s="345">
        <v>11.9</v>
      </c>
      <c r="H13" s="344">
        <v>4842</v>
      </c>
      <c r="I13" s="344">
        <v>4593</v>
      </c>
      <c r="J13" s="345">
        <v>105.4</v>
      </c>
      <c r="K13" s="344">
        <v>12936</v>
      </c>
      <c r="L13" s="344">
        <v>9946</v>
      </c>
      <c r="M13" s="345">
        <v>130.1</v>
      </c>
      <c r="N13" s="344">
        <v>17849</v>
      </c>
      <c r="O13" s="344">
        <v>15137</v>
      </c>
      <c r="P13" s="345">
        <v>117.9</v>
      </c>
      <c r="Q13" s="172"/>
      <c r="R13" s="272"/>
      <c r="S13" s="272"/>
      <c r="T13" s="267"/>
      <c r="U13" s="272"/>
      <c r="V13" s="272"/>
      <c r="W13" s="267"/>
    </row>
    <row r="14" spans="1:23" x14ac:dyDescent="0.2">
      <c r="A14" s="68" t="s">
        <v>73</v>
      </c>
      <c r="B14" s="344">
        <v>3437</v>
      </c>
      <c r="C14" s="344">
        <v>3332</v>
      </c>
      <c r="D14" s="345">
        <v>103.2</v>
      </c>
      <c r="E14" s="344">
        <v>733</v>
      </c>
      <c r="F14" s="344">
        <v>825</v>
      </c>
      <c r="G14" s="345">
        <v>88.8</v>
      </c>
      <c r="H14" s="344">
        <v>2704</v>
      </c>
      <c r="I14" s="344">
        <v>2507</v>
      </c>
      <c r="J14" s="345">
        <v>107.9</v>
      </c>
      <c r="K14" s="344">
        <v>15264</v>
      </c>
      <c r="L14" s="344">
        <v>13978</v>
      </c>
      <c r="M14" s="345">
        <v>109.2</v>
      </c>
      <c r="N14" s="344">
        <v>18701</v>
      </c>
      <c r="O14" s="344">
        <v>17310</v>
      </c>
      <c r="P14" s="345">
        <v>108</v>
      </c>
      <c r="Q14" s="172"/>
      <c r="R14" s="272"/>
      <c r="S14" s="272"/>
      <c r="T14" s="267"/>
      <c r="U14" s="272"/>
      <c r="V14" s="272"/>
      <c r="W14" s="267"/>
    </row>
    <row r="15" spans="1:23" x14ac:dyDescent="0.2">
      <c r="A15" s="68" t="s">
        <v>74</v>
      </c>
      <c r="B15" s="344">
        <v>7411</v>
      </c>
      <c r="C15" s="344">
        <v>6409</v>
      </c>
      <c r="D15" s="345">
        <v>115.6</v>
      </c>
      <c r="E15" s="344">
        <v>851</v>
      </c>
      <c r="F15" s="344">
        <v>1184</v>
      </c>
      <c r="G15" s="345">
        <v>71.900000000000006</v>
      </c>
      <c r="H15" s="344">
        <v>6560</v>
      </c>
      <c r="I15" s="344">
        <v>5225</v>
      </c>
      <c r="J15" s="345">
        <v>125.6</v>
      </c>
      <c r="K15" s="344">
        <v>12043</v>
      </c>
      <c r="L15" s="344">
        <v>11592</v>
      </c>
      <c r="M15" s="345">
        <v>103.9</v>
      </c>
      <c r="N15" s="344">
        <v>19454</v>
      </c>
      <c r="O15" s="344">
        <v>18001</v>
      </c>
      <c r="P15" s="345">
        <v>108.1</v>
      </c>
      <c r="Q15" s="172"/>
      <c r="R15" s="272"/>
      <c r="S15" s="272"/>
      <c r="T15" s="267"/>
      <c r="U15" s="272"/>
      <c r="V15" s="272"/>
      <c r="W15" s="267"/>
    </row>
    <row r="16" spans="1:23" ht="14.25" customHeight="1" x14ac:dyDescent="0.2">
      <c r="A16" s="68" t="s">
        <v>75</v>
      </c>
      <c r="B16" s="344">
        <v>1416</v>
      </c>
      <c r="C16" s="344">
        <v>2786</v>
      </c>
      <c r="D16" s="345">
        <v>50.8</v>
      </c>
      <c r="E16" s="344">
        <v>1314</v>
      </c>
      <c r="F16" s="344">
        <v>2690</v>
      </c>
      <c r="G16" s="345">
        <v>48.8</v>
      </c>
      <c r="H16" s="344">
        <v>102</v>
      </c>
      <c r="I16" s="344">
        <v>96</v>
      </c>
      <c r="J16" s="345">
        <v>106.3</v>
      </c>
      <c r="K16" s="344">
        <v>5615</v>
      </c>
      <c r="L16" s="344">
        <v>5077</v>
      </c>
      <c r="M16" s="345">
        <v>110.6</v>
      </c>
      <c r="N16" s="344">
        <v>7031</v>
      </c>
      <c r="O16" s="344">
        <v>7863</v>
      </c>
      <c r="P16" s="345">
        <v>89.4</v>
      </c>
      <c r="Q16" s="172"/>
      <c r="R16" s="272"/>
      <c r="S16" s="272"/>
      <c r="T16" s="267"/>
      <c r="U16" s="272"/>
      <c r="V16" s="272"/>
      <c r="W16" s="267"/>
    </row>
    <row r="17" spans="1:23" ht="14.25" customHeight="1" x14ac:dyDescent="0.2">
      <c r="A17" s="68" t="s">
        <v>76</v>
      </c>
      <c r="B17" s="344">
        <v>1259</v>
      </c>
      <c r="C17" s="344">
        <v>1544</v>
      </c>
      <c r="D17" s="345">
        <v>81.5</v>
      </c>
      <c r="E17" s="344">
        <v>214</v>
      </c>
      <c r="F17" s="344">
        <v>563</v>
      </c>
      <c r="G17" s="345">
        <v>38</v>
      </c>
      <c r="H17" s="344">
        <v>1045</v>
      </c>
      <c r="I17" s="344">
        <v>981</v>
      </c>
      <c r="J17" s="345">
        <v>106.5</v>
      </c>
      <c r="K17" s="344">
        <v>9632</v>
      </c>
      <c r="L17" s="344">
        <v>9561</v>
      </c>
      <c r="M17" s="345">
        <v>100.7</v>
      </c>
      <c r="N17" s="344">
        <v>10891</v>
      </c>
      <c r="O17" s="344">
        <v>11105</v>
      </c>
      <c r="P17" s="345">
        <v>98.1</v>
      </c>
      <c r="Q17" s="172"/>
      <c r="R17" s="272"/>
      <c r="S17" s="272"/>
      <c r="T17" s="267"/>
      <c r="U17" s="272"/>
      <c r="V17" s="272"/>
      <c r="W17" s="267"/>
    </row>
    <row r="18" spans="1:23" ht="14.25" customHeight="1" x14ac:dyDescent="0.2">
      <c r="A18" s="68" t="s">
        <v>77</v>
      </c>
      <c r="B18" s="344">
        <v>903</v>
      </c>
      <c r="C18" s="344">
        <v>795</v>
      </c>
      <c r="D18" s="345">
        <v>113.6</v>
      </c>
      <c r="E18" s="344">
        <v>56</v>
      </c>
      <c r="F18" s="344">
        <v>2</v>
      </c>
      <c r="G18" s="345">
        <v>2800</v>
      </c>
      <c r="H18" s="344">
        <v>847</v>
      </c>
      <c r="I18" s="344">
        <v>793</v>
      </c>
      <c r="J18" s="345">
        <v>106.8</v>
      </c>
      <c r="K18" s="344">
        <v>1685</v>
      </c>
      <c r="L18" s="344">
        <v>1795</v>
      </c>
      <c r="M18" s="345">
        <v>93.9</v>
      </c>
      <c r="N18" s="344">
        <v>2588</v>
      </c>
      <c r="O18" s="344">
        <v>2590</v>
      </c>
      <c r="P18" s="345">
        <v>99.9</v>
      </c>
      <c r="Q18" s="172"/>
      <c r="R18" s="272"/>
      <c r="S18" s="272"/>
      <c r="T18" s="267"/>
      <c r="U18" s="272"/>
      <c r="V18" s="272"/>
      <c r="W18" s="267"/>
    </row>
    <row r="19" spans="1:23" ht="14.25" customHeight="1" x14ac:dyDescent="0.2">
      <c r="A19" s="68" t="s">
        <v>78</v>
      </c>
      <c r="B19" s="344">
        <v>9955</v>
      </c>
      <c r="C19" s="344">
        <v>10284</v>
      </c>
      <c r="D19" s="345">
        <v>96.8</v>
      </c>
      <c r="E19" s="344">
        <v>3843</v>
      </c>
      <c r="F19" s="344">
        <v>3969</v>
      </c>
      <c r="G19" s="345">
        <v>96.8</v>
      </c>
      <c r="H19" s="344">
        <v>6112</v>
      </c>
      <c r="I19" s="344">
        <v>6315</v>
      </c>
      <c r="J19" s="345">
        <v>96.8</v>
      </c>
      <c r="K19" s="344">
        <v>10327</v>
      </c>
      <c r="L19" s="344">
        <v>10972</v>
      </c>
      <c r="M19" s="345">
        <v>94.1</v>
      </c>
      <c r="N19" s="344">
        <v>20282</v>
      </c>
      <c r="O19" s="344">
        <v>21256</v>
      </c>
      <c r="P19" s="345">
        <v>95.4</v>
      </c>
      <c r="Q19" s="172"/>
      <c r="R19" s="272"/>
      <c r="S19" s="272"/>
      <c r="T19" s="267"/>
      <c r="U19" s="272"/>
      <c r="V19" s="272"/>
      <c r="W19" s="267"/>
    </row>
    <row r="20" spans="1:23" ht="14.25" customHeight="1" x14ac:dyDescent="0.2">
      <c r="A20" s="68" t="s">
        <v>79</v>
      </c>
      <c r="B20" s="344">
        <v>3268</v>
      </c>
      <c r="C20" s="344">
        <v>3785</v>
      </c>
      <c r="D20" s="345">
        <v>86.3</v>
      </c>
      <c r="E20" s="344">
        <v>419</v>
      </c>
      <c r="F20" s="344">
        <v>379</v>
      </c>
      <c r="G20" s="345">
        <v>110.6</v>
      </c>
      <c r="H20" s="344">
        <v>2849</v>
      </c>
      <c r="I20" s="344">
        <v>3406</v>
      </c>
      <c r="J20" s="345">
        <v>83.6</v>
      </c>
      <c r="K20" s="344">
        <v>12059</v>
      </c>
      <c r="L20" s="344">
        <v>14442</v>
      </c>
      <c r="M20" s="345">
        <v>83.5</v>
      </c>
      <c r="N20" s="344">
        <v>15327</v>
      </c>
      <c r="O20" s="344">
        <v>18227</v>
      </c>
      <c r="P20" s="345">
        <v>84.1</v>
      </c>
      <c r="Q20" s="172"/>
      <c r="R20" s="272"/>
      <c r="S20" s="272"/>
      <c r="T20" s="267"/>
      <c r="U20" s="272"/>
      <c r="V20" s="272"/>
      <c r="W20" s="267"/>
    </row>
    <row r="21" spans="1:23" ht="14.25" customHeight="1" x14ac:dyDescent="0.2">
      <c r="A21" s="68" t="s">
        <v>80</v>
      </c>
      <c r="B21" s="344">
        <v>11580</v>
      </c>
      <c r="C21" s="344">
        <v>21810</v>
      </c>
      <c r="D21" s="345">
        <v>53.1</v>
      </c>
      <c r="E21" s="344">
        <v>9162</v>
      </c>
      <c r="F21" s="344">
        <v>19786</v>
      </c>
      <c r="G21" s="345">
        <v>46.3</v>
      </c>
      <c r="H21" s="344">
        <v>2418</v>
      </c>
      <c r="I21" s="344">
        <v>2024</v>
      </c>
      <c r="J21" s="345">
        <v>119.5</v>
      </c>
      <c r="K21" s="344">
        <v>46918</v>
      </c>
      <c r="L21" s="344">
        <v>42125</v>
      </c>
      <c r="M21" s="345">
        <v>111.4</v>
      </c>
      <c r="N21" s="344">
        <v>58498</v>
      </c>
      <c r="O21" s="344">
        <v>63935</v>
      </c>
      <c r="P21" s="345">
        <v>91.5</v>
      </c>
      <c r="Q21" s="172"/>
      <c r="R21" s="272"/>
      <c r="S21" s="272"/>
      <c r="T21" s="267"/>
      <c r="U21" s="272"/>
      <c r="V21" s="272"/>
      <c r="W21" s="267"/>
    </row>
    <row r="22" spans="1:23" ht="14.25" customHeight="1" x14ac:dyDescent="0.2">
      <c r="A22" s="67" t="s">
        <v>81</v>
      </c>
      <c r="B22" s="344">
        <v>3786</v>
      </c>
      <c r="C22" s="344">
        <v>3888</v>
      </c>
      <c r="D22" s="345">
        <v>97.4</v>
      </c>
      <c r="E22" s="344">
        <v>19</v>
      </c>
      <c r="F22" s="344">
        <v>19</v>
      </c>
      <c r="G22" s="345">
        <v>100</v>
      </c>
      <c r="H22" s="344">
        <v>3767</v>
      </c>
      <c r="I22" s="344">
        <v>3869</v>
      </c>
      <c r="J22" s="345">
        <v>97.4</v>
      </c>
      <c r="K22" s="344">
        <v>10199</v>
      </c>
      <c r="L22" s="344">
        <v>10070</v>
      </c>
      <c r="M22" s="345">
        <v>101.3</v>
      </c>
      <c r="N22" s="344">
        <v>13985</v>
      </c>
      <c r="O22" s="344">
        <v>13958</v>
      </c>
      <c r="P22" s="345">
        <v>100.2</v>
      </c>
      <c r="Q22" s="172"/>
      <c r="R22" s="272"/>
      <c r="S22" s="272"/>
      <c r="T22" s="267"/>
      <c r="U22" s="272"/>
      <c r="V22" s="272"/>
      <c r="W22" s="267"/>
    </row>
    <row r="23" spans="1:23" ht="14.25" customHeight="1" x14ac:dyDescent="0.2">
      <c r="A23" s="68" t="s">
        <v>82</v>
      </c>
      <c r="B23" s="344">
        <v>6700</v>
      </c>
      <c r="C23" s="344">
        <v>5410</v>
      </c>
      <c r="D23" s="345">
        <v>123.8</v>
      </c>
      <c r="E23" s="344">
        <v>228</v>
      </c>
      <c r="F23" s="344">
        <v>454</v>
      </c>
      <c r="G23" s="345">
        <v>50.2</v>
      </c>
      <c r="H23" s="344">
        <v>6472</v>
      </c>
      <c r="I23" s="344">
        <v>4956</v>
      </c>
      <c r="J23" s="345">
        <v>130.6</v>
      </c>
      <c r="K23" s="344">
        <v>10011</v>
      </c>
      <c r="L23" s="344">
        <v>7713</v>
      </c>
      <c r="M23" s="345">
        <v>129.80000000000001</v>
      </c>
      <c r="N23" s="344">
        <v>16711</v>
      </c>
      <c r="O23" s="344">
        <v>13123</v>
      </c>
      <c r="P23" s="345">
        <v>127.3</v>
      </c>
      <c r="Q23" s="172"/>
      <c r="R23" s="272"/>
      <c r="S23" s="272"/>
      <c r="T23" s="267"/>
      <c r="U23" s="272"/>
      <c r="V23" s="272"/>
      <c r="W23" s="267"/>
    </row>
    <row r="24" spans="1:23" x14ac:dyDescent="0.2">
      <c r="A24" s="68" t="s">
        <v>83</v>
      </c>
      <c r="B24" s="349" t="s">
        <v>195</v>
      </c>
      <c r="C24" s="349" t="s">
        <v>195</v>
      </c>
      <c r="D24" s="349" t="s">
        <v>195</v>
      </c>
      <c r="E24" s="349" t="s">
        <v>195</v>
      </c>
      <c r="F24" s="349" t="s">
        <v>195</v>
      </c>
      <c r="G24" s="349" t="s">
        <v>195</v>
      </c>
      <c r="H24" s="349" t="s">
        <v>195</v>
      </c>
      <c r="I24" s="349" t="s">
        <v>195</v>
      </c>
      <c r="J24" s="349" t="s">
        <v>195</v>
      </c>
      <c r="K24" s="344">
        <v>22</v>
      </c>
      <c r="L24" s="344">
        <v>26</v>
      </c>
      <c r="M24" s="345">
        <v>84.6</v>
      </c>
      <c r="N24" s="344">
        <v>22</v>
      </c>
      <c r="O24" s="344">
        <v>26</v>
      </c>
      <c r="P24" s="345">
        <v>84.6</v>
      </c>
      <c r="Q24" s="172"/>
      <c r="R24" s="272"/>
      <c r="S24" s="272"/>
      <c r="T24" s="267"/>
      <c r="U24" s="272"/>
      <c r="V24" s="272"/>
      <c r="W24" s="267"/>
    </row>
    <row r="25" spans="1:23" x14ac:dyDescent="0.2">
      <c r="A25" s="68" t="s">
        <v>84</v>
      </c>
      <c r="B25" s="349" t="s">
        <v>195</v>
      </c>
      <c r="C25" s="349" t="s">
        <v>195</v>
      </c>
      <c r="D25" s="349" t="s">
        <v>195</v>
      </c>
      <c r="E25" s="349" t="s">
        <v>195</v>
      </c>
      <c r="F25" s="349" t="s">
        <v>195</v>
      </c>
      <c r="G25" s="349" t="s">
        <v>195</v>
      </c>
      <c r="H25" s="349" t="s">
        <v>195</v>
      </c>
      <c r="I25" s="349" t="s">
        <v>195</v>
      </c>
      <c r="J25" s="349" t="s">
        <v>195</v>
      </c>
      <c r="K25" s="344">
        <v>7</v>
      </c>
      <c r="L25" s="344">
        <v>3</v>
      </c>
      <c r="M25" s="345">
        <v>233.3</v>
      </c>
      <c r="N25" s="344">
        <v>7</v>
      </c>
      <c r="O25" s="344">
        <v>3</v>
      </c>
      <c r="P25" s="345">
        <v>233.3</v>
      </c>
      <c r="Q25" s="172"/>
      <c r="R25" s="272"/>
      <c r="S25" s="272"/>
      <c r="T25" s="267"/>
      <c r="U25" s="272"/>
      <c r="V25" s="272"/>
      <c r="W25" s="267"/>
    </row>
    <row r="26" spans="1:23" x14ac:dyDescent="0.2">
      <c r="A26" s="70" t="s">
        <v>85</v>
      </c>
      <c r="B26" s="339">
        <v>468</v>
      </c>
      <c r="C26" s="339">
        <v>467</v>
      </c>
      <c r="D26" s="337">
        <v>100.2</v>
      </c>
      <c r="E26" s="346" t="s">
        <v>195</v>
      </c>
      <c r="F26" s="346" t="s">
        <v>195</v>
      </c>
      <c r="G26" s="346" t="s">
        <v>195</v>
      </c>
      <c r="H26" s="339">
        <v>468</v>
      </c>
      <c r="I26" s="339">
        <v>467</v>
      </c>
      <c r="J26" s="337">
        <v>100.2</v>
      </c>
      <c r="K26" s="339">
        <v>3056</v>
      </c>
      <c r="L26" s="339">
        <v>3145</v>
      </c>
      <c r="M26" s="337">
        <v>97.2</v>
      </c>
      <c r="N26" s="339">
        <v>3524</v>
      </c>
      <c r="O26" s="339">
        <v>3612</v>
      </c>
      <c r="P26" s="337">
        <v>97.6</v>
      </c>
      <c r="Q26" s="172"/>
      <c r="R26" s="272"/>
      <c r="S26" s="272"/>
      <c r="T26" s="267"/>
      <c r="U26" s="272"/>
      <c r="V26" s="272"/>
      <c r="W26" s="267"/>
    </row>
    <row r="27" spans="1:23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O27" s="12"/>
      <c r="P27" s="12"/>
      <c r="Q27" s="12"/>
      <c r="R27" s="10"/>
    </row>
    <row r="28" spans="1:23" x14ac:dyDescent="0.2">
      <c r="A28" s="158"/>
      <c r="B28" s="13"/>
      <c r="C28" s="13"/>
      <c r="D28" s="8"/>
      <c r="E28" s="13"/>
      <c r="F28" s="13"/>
      <c r="G28" s="8"/>
      <c r="H28" s="13"/>
      <c r="I28" s="13"/>
      <c r="J28" s="8"/>
      <c r="K28" s="13"/>
      <c r="L28" s="13"/>
      <c r="M28" s="8"/>
    </row>
    <row r="29" spans="1:23" x14ac:dyDescent="0.2">
      <c r="D29" s="104"/>
      <c r="I29" s="159"/>
    </row>
    <row r="31" spans="1:23" x14ac:dyDescent="0.2">
      <c r="H31" s="10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activeCell="U11" sqref="U11"/>
    </sheetView>
  </sheetViews>
  <sheetFormatPr defaultRowHeight="12.75" x14ac:dyDescent="0.2"/>
  <cols>
    <col min="1" max="1" width="21.7109375" style="105" customWidth="1"/>
    <col min="2" max="2" width="9.7109375" style="105" customWidth="1"/>
    <col min="3" max="3" width="9.5703125" style="105" customWidth="1"/>
    <col min="4" max="7" width="8.85546875" style="105" customWidth="1"/>
    <col min="8" max="8" width="9.85546875" style="105" customWidth="1"/>
    <col min="9" max="9" width="9.7109375" style="105" customWidth="1"/>
    <col min="10" max="10" width="9.42578125" style="105" customWidth="1"/>
    <col min="11" max="12" width="9.7109375" style="105" customWidth="1"/>
    <col min="13" max="13" width="8.7109375" style="105" customWidth="1"/>
    <col min="14" max="247" width="9.140625" style="105"/>
    <col min="248" max="248" width="21.7109375" style="105" customWidth="1"/>
    <col min="249" max="249" width="9.7109375" style="105" customWidth="1"/>
    <col min="250" max="250" width="9.5703125" style="105" customWidth="1"/>
    <col min="251" max="253" width="8.85546875" style="105" customWidth="1"/>
    <col min="254" max="254" width="10.140625" style="105" customWidth="1"/>
    <col min="255" max="255" width="9.85546875" style="105" customWidth="1"/>
    <col min="256" max="256" width="9.7109375" style="105" customWidth="1"/>
    <col min="257" max="257" width="10.5703125" style="105" customWidth="1"/>
    <col min="258" max="259" width="9.7109375" style="105" customWidth="1"/>
    <col min="260" max="260" width="8.7109375" style="105" customWidth="1"/>
    <col min="261" max="503" width="9.140625" style="105"/>
    <col min="504" max="504" width="21.7109375" style="105" customWidth="1"/>
    <col min="505" max="505" width="9.7109375" style="105" customWidth="1"/>
    <col min="506" max="506" width="9.5703125" style="105" customWidth="1"/>
    <col min="507" max="509" width="8.85546875" style="105" customWidth="1"/>
    <col min="510" max="510" width="10.140625" style="105" customWidth="1"/>
    <col min="511" max="511" width="9.85546875" style="105" customWidth="1"/>
    <col min="512" max="512" width="9.7109375" style="105" customWidth="1"/>
    <col min="513" max="513" width="10.5703125" style="105" customWidth="1"/>
    <col min="514" max="515" width="9.7109375" style="105" customWidth="1"/>
    <col min="516" max="516" width="8.7109375" style="105" customWidth="1"/>
    <col min="517" max="759" width="9.140625" style="105"/>
    <col min="760" max="760" width="21.7109375" style="105" customWidth="1"/>
    <col min="761" max="761" width="9.7109375" style="105" customWidth="1"/>
    <col min="762" max="762" width="9.5703125" style="105" customWidth="1"/>
    <col min="763" max="765" width="8.85546875" style="105" customWidth="1"/>
    <col min="766" max="766" width="10.140625" style="105" customWidth="1"/>
    <col min="767" max="767" width="9.85546875" style="105" customWidth="1"/>
    <col min="768" max="768" width="9.7109375" style="105" customWidth="1"/>
    <col min="769" max="769" width="10.5703125" style="105" customWidth="1"/>
    <col min="770" max="771" width="9.7109375" style="105" customWidth="1"/>
    <col min="772" max="772" width="8.7109375" style="105" customWidth="1"/>
    <col min="773" max="1015" width="9.140625" style="105"/>
    <col min="1016" max="1016" width="21.7109375" style="105" customWidth="1"/>
    <col min="1017" max="1017" width="9.7109375" style="105" customWidth="1"/>
    <col min="1018" max="1018" width="9.5703125" style="105" customWidth="1"/>
    <col min="1019" max="1021" width="8.85546875" style="105" customWidth="1"/>
    <col min="1022" max="1022" width="10.140625" style="105" customWidth="1"/>
    <col min="1023" max="1023" width="9.85546875" style="105" customWidth="1"/>
    <col min="1024" max="1024" width="9.7109375" style="105" customWidth="1"/>
    <col min="1025" max="1025" width="10.5703125" style="105" customWidth="1"/>
    <col min="1026" max="1027" width="9.7109375" style="105" customWidth="1"/>
    <col min="1028" max="1028" width="8.7109375" style="105" customWidth="1"/>
    <col min="1029" max="1271" width="9.140625" style="105"/>
    <col min="1272" max="1272" width="21.7109375" style="105" customWidth="1"/>
    <col min="1273" max="1273" width="9.7109375" style="105" customWidth="1"/>
    <col min="1274" max="1274" width="9.5703125" style="105" customWidth="1"/>
    <col min="1275" max="1277" width="8.85546875" style="105" customWidth="1"/>
    <col min="1278" max="1278" width="10.140625" style="105" customWidth="1"/>
    <col min="1279" max="1279" width="9.85546875" style="105" customWidth="1"/>
    <col min="1280" max="1280" width="9.7109375" style="105" customWidth="1"/>
    <col min="1281" max="1281" width="10.5703125" style="105" customWidth="1"/>
    <col min="1282" max="1283" width="9.7109375" style="105" customWidth="1"/>
    <col min="1284" max="1284" width="8.7109375" style="105" customWidth="1"/>
    <col min="1285" max="1527" width="9.140625" style="105"/>
    <col min="1528" max="1528" width="21.7109375" style="105" customWidth="1"/>
    <col min="1529" max="1529" width="9.7109375" style="105" customWidth="1"/>
    <col min="1530" max="1530" width="9.5703125" style="105" customWidth="1"/>
    <col min="1531" max="1533" width="8.85546875" style="105" customWidth="1"/>
    <col min="1534" max="1534" width="10.140625" style="105" customWidth="1"/>
    <col min="1535" max="1535" width="9.85546875" style="105" customWidth="1"/>
    <col min="1536" max="1536" width="9.7109375" style="105" customWidth="1"/>
    <col min="1537" max="1537" width="10.5703125" style="105" customWidth="1"/>
    <col min="1538" max="1539" width="9.7109375" style="105" customWidth="1"/>
    <col min="1540" max="1540" width="8.7109375" style="105" customWidth="1"/>
    <col min="1541" max="1783" width="9.140625" style="105"/>
    <col min="1784" max="1784" width="21.7109375" style="105" customWidth="1"/>
    <col min="1785" max="1785" width="9.7109375" style="105" customWidth="1"/>
    <col min="1786" max="1786" width="9.5703125" style="105" customWidth="1"/>
    <col min="1787" max="1789" width="8.85546875" style="105" customWidth="1"/>
    <col min="1790" max="1790" width="10.140625" style="105" customWidth="1"/>
    <col min="1791" max="1791" width="9.85546875" style="105" customWidth="1"/>
    <col min="1792" max="1792" width="9.7109375" style="105" customWidth="1"/>
    <col min="1793" max="1793" width="10.5703125" style="105" customWidth="1"/>
    <col min="1794" max="1795" width="9.7109375" style="105" customWidth="1"/>
    <col min="1796" max="1796" width="8.7109375" style="105" customWidth="1"/>
    <col min="1797" max="2039" width="9.140625" style="105"/>
    <col min="2040" max="2040" width="21.7109375" style="105" customWidth="1"/>
    <col min="2041" max="2041" width="9.7109375" style="105" customWidth="1"/>
    <col min="2042" max="2042" width="9.5703125" style="105" customWidth="1"/>
    <col min="2043" max="2045" width="8.85546875" style="105" customWidth="1"/>
    <col min="2046" max="2046" width="10.140625" style="105" customWidth="1"/>
    <col min="2047" max="2047" width="9.85546875" style="105" customWidth="1"/>
    <col min="2048" max="2048" width="9.7109375" style="105" customWidth="1"/>
    <col min="2049" max="2049" width="10.5703125" style="105" customWidth="1"/>
    <col min="2050" max="2051" width="9.7109375" style="105" customWidth="1"/>
    <col min="2052" max="2052" width="8.7109375" style="105" customWidth="1"/>
    <col min="2053" max="2295" width="9.140625" style="105"/>
    <col min="2296" max="2296" width="21.7109375" style="105" customWidth="1"/>
    <col min="2297" max="2297" width="9.7109375" style="105" customWidth="1"/>
    <col min="2298" max="2298" width="9.5703125" style="105" customWidth="1"/>
    <col min="2299" max="2301" width="8.85546875" style="105" customWidth="1"/>
    <col min="2302" max="2302" width="10.140625" style="105" customWidth="1"/>
    <col min="2303" max="2303" width="9.85546875" style="105" customWidth="1"/>
    <col min="2304" max="2304" width="9.7109375" style="105" customWidth="1"/>
    <col min="2305" max="2305" width="10.5703125" style="105" customWidth="1"/>
    <col min="2306" max="2307" width="9.7109375" style="105" customWidth="1"/>
    <col min="2308" max="2308" width="8.7109375" style="105" customWidth="1"/>
    <col min="2309" max="2551" width="9.140625" style="105"/>
    <col min="2552" max="2552" width="21.7109375" style="105" customWidth="1"/>
    <col min="2553" max="2553" width="9.7109375" style="105" customWidth="1"/>
    <col min="2554" max="2554" width="9.5703125" style="105" customWidth="1"/>
    <col min="2555" max="2557" width="8.85546875" style="105" customWidth="1"/>
    <col min="2558" max="2558" width="10.140625" style="105" customWidth="1"/>
    <col min="2559" max="2559" width="9.85546875" style="105" customWidth="1"/>
    <col min="2560" max="2560" width="9.7109375" style="105" customWidth="1"/>
    <col min="2561" max="2561" width="10.5703125" style="105" customWidth="1"/>
    <col min="2562" max="2563" width="9.7109375" style="105" customWidth="1"/>
    <col min="2564" max="2564" width="8.7109375" style="105" customWidth="1"/>
    <col min="2565" max="2807" width="9.140625" style="105"/>
    <col min="2808" max="2808" width="21.7109375" style="105" customWidth="1"/>
    <col min="2809" max="2809" width="9.7109375" style="105" customWidth="1"/>
    <col min="2810" max="2810" width="9.5703125" style="105" customWidth="1"/>
    <col min="2811" max="2813" width="8.85546875" style="105" customWidth="1"/>
    <col min="2814" max="2814" width="10.140625" style="105" customWidth="1"/>
    <col min="2815" max="2815" width="9.85546875" style="105" customWidth="1"/>
    <col min="2816" max="2816" width="9.7109375" style="105" customWidth="1"/>
    <col min="2817" max="2817" width="10.5703125" style="105" customWidth="1"/>
    <col min="2818" max="2819" width="9.7109375" style="105" customWidth="1"/>
    <col min="2820" max="2820" width="8.7109375" style="105" customWidth="1"/>
    <col min="2821" max="3063" width="9.140625" style="105"/>
    <col min="3064" max="3064" width="21.7109375" style="105" customWidth="1"/>
    <col min="3065" max="3065" width="9.7109375" style="105" customWidth="1"/>
    <col min="3066" max="3066" width="9.5703125" style="105" customWidth="1"/>
    <col min="3067" max="3069" width="8.85546875" style="105" customWidth="1"/>
    <col min="3070" max="3070" width="10.140625" style="105" customWidth="1"/>
    <col min="3071" max="3071" width="9.85546875" style="105" customWidth="1"/>
    <col min="3072" max="3072" width="9.7109375" style="105" customWidth="1"/>
    <col min="3073" max="3073" width="10.5703125" style="105" customWidth="1"/>
    <col min="3074" max="3075" width="9.7109375" style="105" customWidth="1"/>
    <col min="3076" max="3076" width="8.7109375" style="105" customWidth="1"/>
    <col min="3077" max="3319" width="9.140625" style="105"/>
    <col min="3320" max="3320" width="21.7109375" style="105" customWidth="1"/>
    <col min="3321" max="3321" width="9.7109375" style="105" customWidth="1"/>
    <col min="3322" max="3322" width="9.5703125" style="105" customWidth="1"/>
    <col min="3323" max="3325" width="8.85546875" style="105" customWidth="1"/>
    <col min="3326" max="3326" width="10.140625" style="105" customWidth="1"/>
    <col min="3327" max="3327" width="9.85546875" style="105" customWidth="1"/>
    <col min="3328" max="3328" width="9.7109375" style="105" customWidth="1"/>
    <col min="3329" max="3329" width="10.5703125" style="105" customWidth="1"/>
    <col min="3330" max="3331" width="9.7109375" style="105" customWidth="1"/>
    <col min="3332" max="3332" width="8.7109375" style="105" customWidth="1"/>
    <col min="3333" max="3575" width="9.140625" style="105"/>
    <col min="3576" max="3576" width="21.7109375" style="105" customWidth="1"/>
    <col min="3577" max="3577" width="9.7109375" style="105" customWidth="1"/>
    <col min="3578" max="3578" width="9.5703125" style="105" customWidth="1"/>
    <col min="3579" max="3581" width="8.85546875" style="105" customWidth="1"/>
    <col min="3582" max="3582" width="10.140625" style="105" customWidth="1"/>
    <col min="3583" max="3583" width="9.85546875" style="105" customWidth="1"/>
    <col min="3584" max="3584" width="9.7109375" style="105" customWidth="1"/>
    <col min="3585" max="3585" width="10.5703125" style="105" customWidth="1"/>
    <col min="3586" max="3587" width="9.7109375" style="105" customWidth="1"/>
    <col min="3588" max="3588" width="8.7109375" style="105" customWidth="1"/>
    <col min="3589" max="3831" width="9.140625" style="105"/>
    <col min="3832" max="3832" width="21.7109375" style="105" customWidth="1"/>
    <col min="3833" max="3833" width="9.7109375" style="105" customWidth="1"/>
    <col min="3834" max="3834" width="9.5703125" style="105" customWidth="1"/>
    <col min="3835" max="3837" width="8.85546875" style="105" customWidth="1"/>
    <col min="3838" max="3838" width="10.140625" style="105" customWidth="1"/>
    <col min="3839" max="3839" width="9.85546875" style="105" customWidth="1"/>
    <col min="3840" max="3840" width="9.7109375" style="105" customWidth="1"/>
    <col min="3841" max="3841" width="10.5703125" style="105" customWidth="1"/>
    <col min="3842" max="3843" width="9.7109375" style="105" customWidth="1"/>
    <col min="3844" max="3844" width="8.7109375" style="105" customWidth="1"/>
    <col min="3845" max="4087" width="9.140625" style="105"/>
    <col min="4088" max="4088" width="21.7109375" style="105" customWidth="1"/>
    <col min="4089" max="4089" width="9.7109375" style="105" customWidth="1"/>
    <col min="4090" max="4090" width="9.5703125" style="105" customWidth="1"/>
    <col min="4091" max="4093" width="8.85546875" style="105" customWidth="1"/>
    <col min="4094" max="4094" width="10.140625" style="105" customWidth="1"/>
    <col min="4095" max="4095" width="9.85546875" style="105" customWidth="1"/>
    <col min="4096" max="4096" width="9.7109375" style="105" customWidth="1"/>
    <col min="4097" max="4097" width="10.5703125" style="105" customWidth="1"/>
    <col min="4098" max="4099" width="9.7109375" style="105" customWidth="1"/>
    <col min="4100" max="4100" width="8.7109375" style="105" customWidth="1"/>
    <col min="4101" max="4343" width="9.140625" style="105"/>
    <col min="4344" max="4344" width="21.7109375" style="105" customWidth="1"/>
    <col min="4345" max="4345" width="9.7109375" style="105" customWidth="1"/>
    <col min="4346" max="4346" width="9.5703125" style="105" customWidth="1"/>
    <col min="4347" max="4349" width="8.85546875" style="105" customWidth="1"/>
    <col min="4350" max="4350" width="10.140625" style="105" customWidth="1"/>
    <col min="4351" max="4351" width="9.85546875" style="105" customWidth="1"/>
    <col min="4352" max="4352" width="9.7109375" style="105" customWidth="1"/>
    <col min="4353" max="4353" width="10.5703125" style="105" customWidth="1"/>
    <col min="4354" max="4355" width="9.7109375" style="105" customWidth="1"/>
    <col min="4356" max="4356" width="8.7109375" style="105" customWidth="1"/>
    <col min="4357" max="4599" width="9.140625" style="105"/>
    <col min="4600" max="4600" width="21.7109375" style="105" customWidth="1"/>
    <col min="4601" max="4601" width="9.7109375" style="105" customWidth="1"/>
    <col min="4602" max="4602" width="9.5703125" style="105" customWidth="1"/>
    <col min="4603" max="4605" width="8.85546875" style="105" customWidth="1"/>
    <col min="4606" max="4606" width="10.140625" style="105" customWidth="1"/>
    <col min="4607" max="4607" width="9.85546875" style="105" customWidth="1"/>
    <col min="4608" max="4608" width="9.7109375" style="105" customWidth="1"/>
    <col min="4609" max="4609" width="10.5703125" style="105" customWidth="1"/>
    <col min="4610" max="4611" width="9.7109375" style="105" customWidth="1"/>
    <col min="4612" max="4612" width="8.7109375" style="105" customWidth="1"/>
    <col min="4613" max="4855" width="9.140625" style="105"/>
    <col min="4856" max="4856" width="21.7109375" style="105" customWidth="1"/>
    <col min="4857" max="4857" width="9.7109375" style="105" customWidth="1"/>
    <col min="4858" max="4858" width="9.5703125" style="105" customWidth="1"/>
    <col min="4859" max="4861" width="8.85546875" style="105" customWidth="1"/>
    <col min="4862" max="4862" width="10.140625" style="105" customWidth="1"/>
    <col min="4863" max="4863" width="9.85546875" style="105" customWidth="1"/>
    <col min="4864" max="4864" width="9.7109375" style="105" customWidth="1"/>
    <col min="4865" max="4865" width="10.5703125" style="105" customWidth="1"/>
    <col min="4866" max="4867" width="9.7109375" style="105" customWidth="1"/>
    <col min="4868" max="4868" width="8.7109375" style="105" customWidth="1"/>
    <col min="4869" max="5111" width="9.140625" style="105"/>
    <col min="5112" max="5112" width="21.7109375" style="105" customWidth="1"/>
    <col min="5113" max="5113" width="9.7109375" style="105" customWidth="1"/>
    <col min="5114" max="5114" width="9.5703125" style="105" customWidth="1"/>
    <col min="5115" max="5117" width="8.85546875" style="105" customWidth="1"/>
    <col min="5118" max="5118" width="10.140625" style="105" customWidth="1"/>
    <col min="5119" max="5119" width="9.85546875" style="105" customWidth="1"/>
    <col min="5120" max="5120" width="9.7109375" style="105" customWidth="1"/>
    <col min="5121" max="5121" width="10.5703125" style="105" customWidth="1"/>
    <col min="5122" max="5123" width="9.7109375" style="105" customWidth="1"/>
    <col min="5124" max="5124" width="8.7109375" style="105" customWidth="1"/>
    <col min="5125" max="5367" width="9.140625" style="105"/>
    <col min="5368" max="5368" width="21.7109375" style="105" customWidth="1"/>
    <col min="5369" max="5369" width="9.7109375" style="105" customWidth="1"/>
    <col min="5370" max="5370" width="9.5703125" style="105" customWidth="1"/>
    <col min="5371" max="5373" width="8.85546875" style="105" customWidth="1"/>
    <col min="5374" max="5374" width="10.140625" style="105" customWidth="1"/>
    <col min="5375" max="5375" width="9.85546875" style="105" customWidth="1"/>
    <col min="5376" max="5376" width="9.7109375" style="105" customWidth="1"/>
    <col min="5377" max="5377" width="10.5703125" style="105" customWidth="1"/>
    <col min="5378" max="5379" width="9.7109375" style="105" customWidth="1"/>
    <col min="5380" max="5380" width="8.7109375" style="105" customWidth="1"/>
    <col min="5381" max="5623" width="9.140625" style="105"/>
    <col min="5624" max="5624" width="21.7109375" style="105" customWidth="1"/>
    <col min="5625" max="5625" width="9.7109375" style="105" customWidth="1"/>
    <col min="5626" max="5626" width="9.5703125" style="105" customWidth="1"/>
    <col min="5627" max="5629" width="8.85546875" style="105" customWidth="1"/>
    <col min="5630" max="5630" width="10.140625" style="105" customWidth="1"/>
    <col min="5631" max="5631" width="9.85546875" style="105" customWidth="1"/>
    <col min="5632" max="5632" width="9.7109375" style="105" customWidth="1"/>
    <col min="5633" max="5633" width="10.5703125" style="105" customWidth="1"/>
    <col min="5634" max="5635" width="9.7109375" style="105" customWidth="1"/>
    <col min="5636" max="5636" width="8.7109375" style="105" customWidth="1"/>
    <col min="5637" max="5879" width="9.140625" style="105"/>
    <col min="5880" max="5880" width="21.7109375" style="105" customWidth="1"/>
    <col min="5881" max="5881" width="9.7109375" style="105" customWidth="1"/>
    <col min="5882" max="5882" width="9.5703125" style="105" customWidth="1"/>
    <col min="5883" max="5885" width="8.85546875" style="105" customWidth="1"/>
    <col min="5886" max="5886" width="10.140625" style="105" customWidth="1"/>
    <col min="5887" max="5887" width="9.85546875" style="105" customWidth="1"/>
    <col min="5888" max="5888" width="9.7109375" style="105" customWidth="1"/>
    <col min="5889" max="5889" width="10.5703125" style="105" customWidth="1"/>
    <col min="5890" max="5891" width="9.7109375" style="105" customWidth="1"/>
    <col min="5892" max="5892" width="8.7109375" style="105" customWidth="1"/>
    <col min="5893" max="6135" width="9.140625" style="105"/>
    <col min="6136" max="6136" width="21.7109375" style="105" customWidth="1"/>
    <col min="6137" max="6137" width="9.7109375" style="105" customWidth="1"/>
    <col min="6138" max="6138" width="9.5703125" style="105" customWidth="1"/>
    <col min="6139" max="6141" width="8.85546875" style="105" customWidth="1"/>
    <col min="6142" max="6142" width="10.140625" style="105" customWidth="1"/>
    <col min="6143" max="6143" width="9.85546875" style="105" customWidth="1"/>
    <col min="6144" max="6144" width="9.7109375" style="105" customWidth="1"/>
    <col min="6145" max="6145" width="10.5703125" style="105" customWidth="1"/>
    <col min="6146" max="6147" width="9.7109375" style="105" customWidth="1"/>
    <col min="6148" max="6148" width="8.7109375" style="105" customWidth="1"/>
    <col min="6149" max="6391" width="9.140625" style="105"/>
    <col min="6392" max="6392" width="21.7109375" style="105" customWidth="1"/>
    <col min="6393" max="6393" width="9.7109375" style="105" customWidth="1"/>
    <col min="6394" max="6394" width="9.5703125" style="105" customWidth="1"/>
    <col min="6395" max="6397" width="8.85546875" style="105" customWidth="1"/>
    <col min="6398" max="6398" width="10.140625" style="105" customWidth="1"/>
    <col min="6399" max="6399" width="9.85546875" style="105" customWidth="1"/>
    <col min="6400" max="6400" width="9.7109375" style="105" customWidth="1"/>
    <col min="6401" max="6401" width="10.5703125" style="105" customWidth="1"/>
    <col min="6402" max="6403" width="9.7109375" style="105" customWidth="1"/>
    <col min="6404" max="6404" width="8.7109375" style="105" customWidth="1"/>
    <col min="6405" max="6647" width="9.140625" style="105"/>
    <col min="6648" max="6648" width="21.7109375" style="105" customWidth="1"/>
    <col min="6649" max="6649" width="9.7109375" style="105" customWidth="1"/>
    <col min="6650" max="6650" width="9.5703125" style="105" customWidth="1"/>
    <col min="6651" max="6653" width="8.85546875" style="105" customWidth="1"/>
    <col min="6654" max="6654" width="10.140625" style="105" customWidth="1"/>
    <col min="6655" max="6655" width="9.85546875" style="105" customWidth="1"/>
    <col min="6656" max="6656" width="9.7109375" style="105" customWidth="1"/>
    <col min="6657" max="6657" width="10.5703125" style="105" customWidth="1"/>
    <col min="6658" max="6659" width="9.7109375" style="105" customWidth="1"/>
    <col min="6660" max="6660" width="8.7109375" style="105" customWidth="1"/>
    <col min="6661" max="6903" width="9.140625" style="105"/>
    <col min="6904" max="6904" width="21.7109375" style="105" customWidth="1"/>
    <col min="6905" max="6905" width="9.7109375" style="105" customWidth="1"/>
    <col min="6906" max="6906" width="9.5703125" style="105" customWidth="1"/>
    <col min="6907" max="6909" width="8.85546875" style="105" customWidth="1"/>
    <col min="6910" max="6910" width="10.140625" style="105" customWidth="1"/>
    <col min="6911" max="6911" width="9.85546875" style="105" customWidth="1"/>
    <col min="6912" max="6912" width="9.7109375" style="105" customWidth="1"/>
    <col min="6913" max="6913" width="10.5703125" style="105" customWidth="1"/>
    <col min="6914" max="6915" width="9.7109375" style="105" customWidth="1"/>
    <col min="6916" max="6916" width="8.7109375" style="105" customWidth="1"/>
    <col min="6917" max="7159" width="9.140625" style="105"/>
    <col min="7160" max="7160" width="21.7109375" style="105" customWidth="1"/>
    <col min="7161" max="7161" width="9.7109375" style="105" customWidth="1"/>
    <col min="7162" max="7162" width="9.5703125" style="105" customWidth="1"/>
    <col min="7163" max="7165" width="8.85546875" style="105" customWidth="1"/>
    <col min="7166" max="7166" width="10.140625" style="105" customWidth="1"/>
    <col min="7167" max="7167" width="9.85546875" style="105" customWidth="1"/>
    <col min="7168" max="7168" width="9.7109375" style="105" customWidth="1"/>
    <col min="7169" max="7169" width="10.5703125" style="105" customWidth="1"/>
    <col min="7170" max="7171" width="9.7109375" style="105" customWidth="1"/>
    <col min="7172" max="7172" width="8.7109375" style="105" customWidth="1"/>
    <col min="7173" max="7415" width="9.140625" style="105"/>
    <col min="7416" max="7416" width="21.7109375" style="105" customWidth="1"/>
    <col min="7417" max="7417" width="9.7109375" style="105" customWidth="1"/>
    <col min="7418" max="7418" width="9.5703125" style="105" customWidth="1"/>
    <col min="7419" max="7421" width="8.85546875" style="105" customWidth="1"/>
    <col min="7422" max="7422" width="10.140625" style="105" customWidth="1"/>
    <col min="7423" max="7423" width="9.85546875" style="105" customWidth="1"/>
    <col min="7424" max="7424" width="9.7109375" style="105" customWidth="1"/>
    <col min="7425" max="7425" width="10.5703125" style="105" customWidth="1"/>
    <col min="7426" max="7427" width="9.7109375" style="105" customWidth="1"/>
    <col min="7428" max="7428" width="8.7109375" style="105" customWidth="1"/>
    <col min="7429" max="7671" width="9.140625" style="105"/>
    <col min="7672" max="7672" width="21.7109375" style="105" customWidth="1"/>
    <col min="7673" max="7673" width="9.7109375" style="105" customWidth="1"/>
    <col min="7674" max="7674" width="9.5703125" style="105" customWidth="1"/>
    <col min="7675" max="7677" width="8.85546875" style="105" customWidth="1"/>
    <col min="7678" max="7678" width="10.140625" style="105" customWidth="1"/>
    <col min="7679" max="7679" width="9.85546875" style="105" customWidth="1"/>
    <col min="7680" max="7680" width="9.7109375" style="105" customWidth="1"/>
    <col min="7681" max="7681" width="10.5703125" style="105" customWidth="1"/>
    <col min="7682" max="7683" width="9.7109375" style="105" customWidth="1"/>
    <col min="7684" max="7684" width="8.7109375" style="105" customWidth="1"/>
    <col min="7685" max="7927" width="9.140625" style="105"/>
    <col min="7928" max="7928" width="21.7109375" style="105" customWidth="1"/>
    <col min="7929" max="7929" width="9.7109375" style="105" customWidth="1"/>
    <col min="7930" max="7930" width="9.5703125" style="105" customWidth="1"/>
    <col min="7931" max="7933" width="8.85546875" style="105" customWidth="1"/>
    <col min="7934" max="7934" width="10.140625" style="105" customWidth="1"/>
    <col min="7935" max="7935" width="9.85546875" style="105" customWidth="1"/>
    <col min="7936" max="7936" width="9.7109375" style="105" customWidth="1"/>
    <col min="7937" max="7937" width="10.5703125" style="105" customWidth="1"/>
    <col min="7938" max="7939" width="9.7109375" style="105" customWidth="1"/>
    <col min="7940" max="7940" width="8.7109375" style="105" customWidth="1"/>
    <col min="7941" max="8183" width="9.140625" style="105"/>
    <col min="8184" max="8184" width="21.7109375" style="105" customWidth="1"/>
    <col min="8185" max="8185" width="9.7109375" style="105" customWidth="1"/>
    <col min="8186" max="8186" width="9.5703125" style="105" customWidth="1"/>
    <col min="8187" max="8189" width="8.85546875" style="105" customWidth="1"/>
    <col min="8190" max="8190" width="10.140625" style="105" customWidth="1"/>
    <col min="8191" max="8191" width="9.85546875" style="105" customWidth="1"/>
    <col min="8192" max="8192" width="9.7109375" style="105" customWidth="1"/>
    <col min="8193" max="8193" width="10.5703125" style="105" customWidth="1"/>
    <col min="8194" max="8195" width="9.7109375" style="105" customWidth="1"/>
    <col min="8196" max="8196" width="8.7109375" style="105" customWidth="1"/>
    <col min="8197" max="8439" width="9.140625" style="105"/>
    <col min="8440" max="8440" width="21.7109375" style="105" customWidth="1"/>
    <col min="8441" max="8441" width="9.7109375" style="105" customWidth="1"/>
    <col min="8442" max="8442" width="9.5703125" style="105" customWidth="1"/>
    <col min="8443" max="8445" width="8.85546875" style="105" customWidth="1"/>
    <col min="8446" max="8446" width="10.140625" style="105" customWidth="1"/>
    <col min="8447" max="8447" width="9.85546875" style="105" customWidth="1"/>
    <col min="8448" max="8448" width="9.7109375" style="105" customWidth="1"/>
    <col min="8449" max="8449" width="10.5703125" style="105" customWidth="1"/>
    <col min="8450" max="8451" width="9.7109375" style="105" customWidth="1"/>
    <col min="8452" max="8452" width="8.7109375" style="105" customWidth="1"/>
    <col min="8453" max="8695" width="9.140625" style="105"/>
    <col min="8696" max="8696" width="21.7109375" style="105" customWidth="1"/>
    <col min="8697" max="8697" width="9.7109375" style="105" customWidth="1"/>
    <col min="8698" max="8698" width="9.5703125" style="105" customWidth="1"/>
    <col min="8699" max="8701" width="8.85546875" style="105" customWidth="1"/>
    <col min="8702" max="8702" width="10.140625" style="105" customWidth="1"/>
    <col min="8703" max="8703" width="9.85546875" style="105" customWidth="1"/>
    <col min="8704" max="8704" width="9.7109375" style="105" customWidth="1"/>
    <col min="8705" max="8705" width="10.5703125" style="105" customWidth="1"/>
    <col min="8706" max="8707" width="9.7109375" style="105" customWidth="1"/>
    <col min="8708" max="8708" width="8.7109375" style="105" customWidth="1"/>
    <col min="8709" max="8951" width="9.140625" style="105"/>
    <col min="8952" max="8952" width="21.7109375" style="105" customWidth="1"/>
    <col min="8953" max="8953" width="9.7109375" style="105" customWidth="1"/>
    <col min="8954" max="8954" width="9.5703125" style="105" customWidth="1"/>
    <col min="8955" max="8957" width="8.85546875" style="105" customWidth="1"/>
    <col min="8958" max="8958" width="10.140625" style="105" customWidth="1"/>
    <col min="8959" max="8959" width="9.85546875" style="105" customWidth="1"/>
    <col min="8960" max="8960" width="9.7109375" style="105" customWidth="1"/>
    <col min="8961" max="8961" width="10.5703125" style="105" customWidth="1"/>
    <col min="8962" max="8963" width="9.7109375" style="105" customWidth="1"/>
    <col min="8964" max="8964" width="8.7109375" style="105" customWidth="1"/>
    <col min="8965" max="9207" width="9.140625" style="105"/>
    <col min="9208" max="9208" width="21.7109375" style="105" customWidth="1"/>
    <col min="9209" max="9209" width="9.7109375" style="105" customWidth="1"/>
    <col min="9210" max="9210" width="9.5703125" style="105" customWidth="1"/>
    <col min="9211" max="9213" width="8.85546875" style="105" customWidth="1"/>
    <col min="9214" max="9214" width="10.140625" style="105" customWidth="1"/>
    <col min="9215" max="9215" width="9.85546875" style="105" customWidth="1"/>
    <col min="9216" max="9216" width="9.7109375" style="105" customWidth="1"/>
    <col min="9217" max="9217" width="10.5703125" style="105" customWidth="1"/>
    <col min="9218" max="9219" width="9.7109375" style="105" customWidth="1"/>
    <col min="9220" max="9220" width="8.7109375" style="105" customWidth="1"/>
    <col min="9221" max="9463" width="9.140625" style="105"/>
    <col min="9464" max="9464" width="21.7109375" style="105" customWidth="1"/>
    <col min="9465" max="9465" width="9.7109375" style="105" customWidth="1"/>
    <col min="9466" max="9466" width="9.5703125" style="105" customWidth="1"/>
    <col min="9467" max="9469" width="8.85546875" style="105" customWidth="1"/>
    <col min="9470" max="9470" width="10.140625" style="105" customWidth="1"/>
    <col min="9471" max="9471" width="9.85546875" style="105" customWidth="1"/>
    <col min="9472" max="9472" width="9.7109375" style="105" customWidth="1"/>
    <col min="9473" max="9473" width="10.5703125" style="105" customWidth="1"/>
    <col min="9474" max="9475" width="9.7109375" style="105" customWidth="1"/>
    <col min="9476" max="9476" width="8.7109375" style="105" customWidth="1"/>
    <col min="9477" max="9719" width="9.140625" style="105"/>
    <col min="9720" max="9720" width="21.7109375" style="105" customWidth="1"/>
    <col min="9721" max="9721" width="9.7109375" style="105" customWidth="1"/>
    <col min="9722" max="9722" width="9.5703125" style="105" customWidth="1"/>
    <col min="9723" max="9725" width="8.85546875" style="105" customWidth="1"/>
    <col min="9726" max="9726" width="10.140625" style="105" customWidth="1"/>
    <col min="9727" max="9727" width="9.85546875" style="105" customWidth="1"/>
    <col min="9728" max="9728" width="9.7109375" style="105" customWidth="1"/>
    <col min="9729" max="9729" width="10.5703125" style="105" customWidth="1"/>
    <col min="9730" max="9731" width="9.7109375" style="105" customWidth="1"/>
    <col min="9732" max="9732" width="8.7109375" style="105" customWidth="1"/>
    <col min="9733" max="9975" width="9.140625" style="105"/>
    <col min="9976" max="9976" width="21.7109375" style="105" customWidth="1"/>
    <col min="9977" max="9977" width="9.7109375" style="105" customWidth="1"/>
    <col min="9978" max="9978" width="9.5703125" style="105" customWidth="1"/>
    <col min="9979" max="9981" width="8.85546875" style="105" customWidth="1"/>
    <col min="9982" max="9982" width="10.140625" style="105" customWidth="1"/>
    <col min="9983" max="9983" width="9.85546875" style="105" customWidth="1"/>
    <col min="9984" max="9984" width="9.7109375" style="105" customWidth="1"/>
    <col min="9985" max="9985" width="10.5703125" style="105" customWidth="1"/>
    <col min="9986" max="9987" width="9.7109375" style="105" customWidth="1"/>
    <col min="9988" max="9988" width="8.7109375" style="105" customWidth="1"/>
    <col min="9989" max="10231" width="9.140625" style="105"/>
    <col min="10232" max="10232" width="21.7109375" style="105" customWidth="1"/>
    <col min="10233" max="10233" width="9.7109375" style="105" customWidth="1"/>
    <col min="10234" max="10234" width="9.5703125" style="105" customWidth="1"/>
    <col min="10235" max="10237" width="8.85546875" style="105" customWidth="1"/>
    <col min="10238" max="10238" width="10.140625" style="105" customWidth="1"/>
    <col min="10239" max="10239" width="9.85546875" style="105" customWidth="1"/>
    <col min="10240" max="10240" width="9.7109375" style="105" customWidth="1"/>
    <col min="10241" max="10241" width="10.5703125" style="105" customWidth="1"/>
    <col min="10242" max="10243" width="9.7109375" style="105" customWidth="1"/>
    <col min="10244" max="10244" width="8.7109375" style="105" customWidth="1"/>
    <col min="10245" max="10487" width="9.140625" style="105"/>
    <col min="10488" max="10488" width="21.7109375" style="105" customWidth="1"/>
    <col min="10489" max="10489" width="9.7109375" style="105" customWidth="1"/>
    <col min="10490" max="10490" width="9.5703125" style="105" customWidth="1"/>
    <col min="10491" max="10493" width="8.85546875" style="105" customWidth="1"/>
    <col min="10494" max="10494" width="10.140625" style="105" customWidth="1"/>
    <col min="10495" max="10495" width="9.85546875" style="105" customWidth="1"/>
    <col min="10496" max="10496" width="9.7109375" style="105" customWidth="1"/>
    <col min="10497" max="10497" width="10.5703125" style="105" customWidth="1"/>
    <col min="10498" max="10499" width="9.7109375" style="105" customWidth="1"/>
    <col min="10500" max="10500" width="8.7109375" style="105" customWidth="1"/>
    <col min="10501" max="10743" width="9.140625" style="105"/>
    <col min="10744" max="10744" width="21.7109375" style="105" customWidth="1"/>
    <col min="10745" max="10745" width="9.7109375" style="105" customWidth="1"/>
    <col min="10746" max="10746" width="9.5703125" style="105" customWidth="1"/>
    <col min="10747" max="10749" width="8.85546875" style="105" customWidth="1"/>
    <col min="10750" max="10750" width="10.140625" style="105" customWidth="1"/>
    <col min="10751" max="10751" width="9.85546875" style="105" customWidth="1"/>
    <col min="10752" max="10752" width="9.7109375" style="105" customWidth="1"/>
    <col min="10753" max="10753" width="10.5703125" style="105" customWidth="1"/>
    <col min="10754" max="10755" width="9.7109375" style="105" customWidth="1"/>
    <col min="10756" max="10756" width="8.7109375" style="105" customWidth="1"/>
    <col min="10757" max="10999" width="9.140625" style="105"/>
    <col min="11000" max="11000" width="21.7109375" style="105" customWidth="1"/>
    <col min="11001" max="11001" width="9.7109375" style="105" customWidth="1"/>
    <col min="11002" max="11002" width="9.5703125" style="105" customWidth="1"/>
    <col min="11003" max="11005" width="8.85546875" style="105" customWidth="1"/>
    <col min="11006" max="11006" width="10.140625" style="105" customWidth="1"/>
    <col min="11007" max="11007" width="9.85546875" style="105" customWidth="1"/>
    <col min="11008" max="11008" width="9.7109375" style="105" customWidth="1"/>
    <col min="11009" max="11009" width="10.5703125" style="105" customWidth="1"/>
    <col min="11010" max="11011" width="9.7109375" style="105" customWidth="1"/>
    <col min="11012" max="11012" width="8.7109375" style="105" customWidth="1"/>
    <col min="11013" max="11255" width="9.140625" style="105"/>
    <col min="11256" max="11256" width="21.7109375" style="105" customWidth="1"/>
    <col min="11257" max="11257" width="9.7109375" style="105" customWidth="1"/>
    <col min="11258" max="11258" width="9.5703125" style="105" customWidth="1"/>
    <col min="11259" max="11261" width="8.85546875" style="105" customWidth="1"/>
    <col min="11262" max="11262" width="10.140625" style="105" customWidth="1"/>
    <col min="11263" max="11263" width="9.85546875" style="105" customWidth="1"/>
    <col min="11264" max="11264" width="9.7109375" style="105" customWidth="1"/>
    <col min="11265" max="11265" width="10.5703125" style="105" customWidth="1"/>
    <col min="11266" max="11267" width="9.7109375" style="105" customWidth="1"/>
    <col min="11268" max="11268" width="8.7109375" style="105" customWidth="1"/>
    <col min="11269" max="11511" width="9.140625" style="105"/>
    <col min="11512" max="11512" width="21.7109375" style="105" customWidth="1"/>
    <col min="11513" max="11513" width="9.7109375" style="105" customWidth="1"/>
    <col min="11514" max="11514" width="9.5703125" style="105" customWidth="1"/>
    <col min="11515" max="11517" width="8.85546875" style="105" customWidth="1"/>
    <col min="11518" max="11518" width="10.140625" style="105" customWidth="1"/>
    <col min="11519" max="11519" width="9.85546875" style="105" customWidth="1"/>
    <col min="11520" max="11520" width="9.7109375" style="105" customWidth="1"/>
    <col min="11521" max="11521" width="10.5703125" style="105" customWidth="1"/>
    <col min="11522" max="11523" width="9.7109375" style="105" customWidth="1"/>
    <col min="11524" max="11524" width="8.7109375" style="105" customWidth="1"/>
    <col min="11525" max="11767" width="9.140625" style="105"/>
    <col min="11768" max="11768" width="21.7109375" style="105" customWidth="1"/>
    <col min="11769" max="11769" width="9.7109375" style="105" customWidth="1"/>
    <col min="11770" max="11770" width="9.5703125" style="105" customWidth="1"/>
    <col min="11771" max="11773" width="8.85546875" style="105" customWidth="1"/>
    <col min="11774" max="11774" width="10.140625" style="105" customWidth="1"/>
    <col min="11775" max="11775" width="9.85546875" style="105" customWidth="1"/>
    <col min="11776" max="11776" width="9.7109375" style="105" customWidth="1"/>
    <col min="11777" max="11777" width="10.5703125" style="105" customWidth="1"/>
    <col min="11778" max="11779" width="9.7109375" style="105" customWidth="1"/>
    <col min="11780" max="11780" width="8.7109375" style="105" customWidth="1"/>
    <col min="11781" max="12023" width="9.140625" style="105"/>
    <col min="12024" max="12024" width="21.7109375" style="105" customWidth="1"/>
    <col min="12025" max="12025" width="9.7109375" style="105" customWidth="1"/>
    <col min="12026" max="12026" width="9.5703125" style="105" customWidth="1"/>
    <col min="12027" max="12029" width="8.85546875" style="105" customWidth="1"/>
    <col min="12030" max="12030" width="10.140625" style="105" customWidth="1"/>
    <col min="12031" max="12031" width="9.85546875" style="105" customWidth="1"/>
    <col min="12032" max="12032" width="9.7109375" style="105" customWidth="1"/>
    <col min="12033" max="12033" width="10.5703125" style="105" customWidth="1"/>
    <col min="12034" max="12035" width="9.7109375" style="105" customWidth="1"/>
    <col min="12036" max="12036" width="8.7109375" style="105" customWidth="1"/>
    <col min="12037" max="12279" width="9.140625" style="105"/>
    <col min="12280" max="12280" width="21.7109375" style="105" customWidth="1"/>
    <col min="12281" max="12281" width="9.7109375" style="105" customWidth="1"/>
    <col min="12282" max="12282" width="9.5703125" style="105" customWidth="1"/>
    <col min="12283" max="12285" width="8.85546875" style="105" customWidth="1"/>
    <col min="12286" max="12286" width="10.140625" style="105" customWidth="1"/>
    <col min="12287" max="12287" width="9.85546875" style="105" customWidth="1"/>
    <col min="12288" max="12288" width="9.7109375" style="105" customWidth="1"/>
    <col min="12289" max="12289" width="10.5703125" style="105" customWidth="1"/>
    <col min="12290" max="12291" width="9.7109375" style="105" customWidth="1"/>
    <col min="12292" max="12292" width="8.7109375" style="105" customWidth="1"/>
    <col min="12293" max="12535" width="9.140625" style="105"/>
    <col min="12536" max="12536" width="21.7109375" style="105" customWidth="1"/>
    <col min="12537" max="12537" width="9.7109375" style="105" customWidth="1"/>
    <col min="12538" max="12538" width="9.5703125" style="105" customWidth="1"/>
    <col min="12539" max="12541" width="8.85546875" style="105" customWidth="1"/>
    <col min="12542" max="12542" width="10.140625" style="105" customWidth="1"/>
    <col min="12543" max="12543" width="9.85546875" style="105" customWidth="1"/>
    <col min="12544" max="12544" width="9.7109375" style="105" customWidth="1"/>
    <col min="12545" max="12545" width="10.5703125" style="105" customWidth="1"/>
    <col min="12546" max="12547" width="9.7109375" style="105" customWidth="1"/>
    <col min="12548" max="12548" width="8.7109375" style="105" customWidth="1"/>
    <col min="12549" max="12791" width="9.140625" style="105"/>
    <col min="12792" max="12792" width="21.7109375" style="105" customWidth="1"/>
    <col min="12793" max="12793" width="9.7109375" style="105" customWidth="1"/>
    <col min="12794" max="12794" width="9.5703125" style="105" customWidth="1"/>
    <col min="12795" max="12797" width="8.85546875" style="105" customWidth="1"/>
    <col min="12798" max="12798" width="10.140625" style="105" customWidth="1"/>
    <col min="12799" max="12799" width="9.85546875" style="105" customWidth="1"/>
    <col min="12800" max="12800" width="9.7109375" style="105" customWidth="1"/>
    <col min="12801" max="12801" width="10.5703125" style="105" customWidth="1"/>
    <col min="12802" max="12803" width="9.7109375" style="105" customWidth="1"/>
    <col min="12804" max="12804" width="8.7109375" style="105" customWidth="1"/>
    <col min="12805" max="13047" width="9.140625" style="105"/>
    <col min="13048" max="13048" width="21.7109375" style="105" customWidth="1"/>
    <col min="13049" max="13049" width="9.7109375" style="105" customWidth="1"/>
    <col min="13050" max="13050" width="9.5703125" style="105" customWidth="1"/>
    <col min="13051" max="13053" width="8.85546875" style="105" customWidth="1"/>
    <col min="13054" max="13054" width="10.140625" style="105" customWidth="1"/>
    <col min="13055" max="13055" width="9.85546875" style="105" customWidth="1"/>
    <col min="13056" max="13056" width="9.7109375" style="105" customWidth="1"/>
    <col min="13057" max="13057" width="10.5703125" style="105" customWidth="1"/>
    <col min="13058" max="13059" width="9.7109375" style="105" customWidth="1"/>
    <col min="13060" max="13060" width="8.7109375" style="105" customWidth="1"/>
    <col min="13061" max="13303" width="9.140625" style="105"/>
    <col min="13304" max="13304" width="21.7109375" style="105" customWidth="1"/>
    <col min="13305" max="13305" width="9.7109375" style="105" customWidth="1"/>
    <col min="13306" max="13306" width="9.5703125" style="105" customWidth="1"/>
    <col min="13307" max="13309" width="8.85546875" style="105" customWidth="1"/>
    <col min="13310" max="13310" width="10.140625" style="105" customWidth="1"/>
    <col min="13311" max="13311" width="9.85546875" style="105" customWidth="1"/>
    <col min="13312" max="13312" width="9.7109375" style="105" customWidth="1"/>
    <col min="13313" max="13313" width="10.5703125" style="105" customWidth="1"/>
    <col min="13314" max="13315" width="9.7109375" style="105" customWidth="1"/>
    <col min="13316" max="13316" width="8.7109375" style="105" customWidth="1"/>
    <col min="13317" max="13559" width="9.140625" style="105"/>
    <col min="13560" max="13560" width="21.7109375" style="105" customWidth="1"/>
    <col min="13561" max="13561" width="9.7109375" style="105" customWidth="1"/>
    <col min="13562" max="13562" width="9.5703125" style="105" customWidth="1"/>
    <col min="13563" max="13565" width="8.85546875" style="105" customWidth="1"/>
    <col min="13566" max="13566" width="10.140625" style="105" customWidth="1"/>
    <col min="13567" max="13567" width="9.85546875" style="105" customWidth="1"/>
    <col min="13568" max="13568" width="9.7109375" style="105" customWidth="1"/>
    <col min="13569" max="13569" width="10.5703125" style="105" customWidth="1"/>
    <col min="13570" max="13571" width="9.7109375" style="105" customWidth="1"/>
    <col min="13572" max="13572" width="8.7109375" style="105" customWidth="1"/>
    <col min="13573" max="13815" width="9.140625" style="105"/>
    <col min="13816" max="13816" width="21.7109375" style="105" customWidth="1"/>
    <col min="13817" max="13817" width="9.7109375" style="105" customWidth="1"/>
    <col min="13818" max="13818" width="9.5703125" style="105" customWidth="1"/>
    <col min="13819" max="13821" width="8.85546875" style="105" customWidth="1"/>
    <col min="13822" max="13822" width="10.140625" style="105" customWidth="1"/>
    <col min="13823" max="13823" width="9.85546875" style="105" customWidth="1"/>
    <col min="13824" max="13824" width="9.7109375" style="105" customWidth="1"/>
    <col min="13825" max="13825" width="10.5703125" style="105" customWidth="1"/>
    <col min="13826" max="13827" width="9.7109375" style="105" customWidth="1"/>
    <col min="13828" max="13828" width="8.7109375" style="105" customWidth="1"/>
    <col min="13829" max="14071" width="9.140625" style="105"/>
    <col min="14072" max="14072" width="21.7109375" style="105" customWidth="1"/>
    <col min="14073" max="14073" width="9.7109375" style="105" customWidth="1"/>
    <col min="14074" max="14074" width="9.5703125" style="105" customWidth="1"/>
    <col min="14075" max="14077" width="8.85546875" style="105" customWidth="1"/>
    <col min="14078" max="14078" width="10.140625" style="105" customWidth="1"/>
    <col min="14079" max="14079" width="9.85546875" style="105" customWidth="1"/>
    <col min="14080" max="14080" width="9.7109375" style="105" customWidth="1"/>
    <col min="14081" max="14081" width="10.5703125" style="105" customWidth="1"/>
    <col min="14082" max="14083" width="9.7109375" style="105" customWidth="1"/>
    <col min="14084" max="14084" width="8.7109375" style="105" customWidth="1"/>
    <col min="14085" max="14327" width="9.140625" style="105"/>
    <col min="14328" max="14328" width="21.7109375" style="105" customWidth="1"/>
    <col min="14329" max="14329" width="9.7109375" style="105" customWidth="1"/>
    <col min="14330" max="14330" width="9.5703125" style="105" customWidth="1"/>
    <col min="14331" max="14333" width="8.85546875" style="105" customWidth="1"/>
    <col min="14334" max="14334" width="10.140625" style="105" customWidth="1"/>
    <col min="14335" max="14335" width="9.85546875" style="105" customWidth="1"/>
    <col min="14336" max="14336" width="9.7109375" style="105" customWidth="1"/>
    <col min="14337" max="14337" width="10.5703125" style="105" customWidth="1"/>
    <col min="14338" max="14339" width="9.7109375" style="105" customWidth="1"/>
    <col min="14340" max="14340" width="8.7109375" style="105" customWidth="1"/>
    <col min="14341" max="14583" width="9.140625" style="105"/>
    <col min="14584" max="14584" width="21.7109375" style="105" customWidth="1"/>
    <col min="14585" max="14585" width="9.7109375" style="105" customWidth="1"/>
    <col min="14586" max="14586" width="9.5703125" style="105" customWidth="1"/>
    <col min="14587" max="14589" width="8.85546875" style="105" customWidth="1"/>
    <col min="14590" max="14590" width="10.140625" style="105" customWidth="1"/>
    <col min="14591" max="14591" width="9.85546875" style="105" customWidth="1"/>
    <col min="14592" max="14592" width="9.7109375" style="105" customWidth="1"/>
    <col min="14593" max="14593" width="10.5703125" style="105" customWidth="1"/>
    <col min="14594" max="14595" width="9.7109375" style="105" customWidth="1"/>
    <col min="14596" max="14596" width="8.7109375" style="105" customWidth="1"/>
    <col min="14597" max="14839" width="9.140625" style="105"/>
    <col min="14840" max="14840" width="21.7109375" style="105" customWidth="1"/>
    <col min="14841" max="14841" width="9.7109375" style="105" customWidth="1"/>
    <col min="14842" max="14842" width="9.5703125" style="105" customWidth="1"/>
    <col min="14843" max="14845" width="8.85546875" style="105" customWidth="1"/>
    <col min="14846" max="14846" width="10.140625" style="105" customWidth="1"/>
    <col min="14847" max="14847" width="9.85546875" style="105" customWidth="1"/>
    <col min="14848" max="14848" width="9.7109375" style="105" customWidth="1"/>
    <col min="14849" max="14849" width="10.5703125" style="105" customWidth="1"/>
    <col min="14850" max="14851" width="9.7109375" style="105" customWidth="1"/>
    <col min="14852" max="14852" width="8.7109375" style="105" customWidth="1"/>
    <col min="14853" max="15095" width="9.140625" style="105"/>
    <col min="15096" max="15096" width="21.7109375" style="105" customWidth="1"/>
    <col min="15097" max="15097" width="9.7109375" style="105" customWidth="1"/>
    <col min="15098" max="15098" width="9.5703125" style="105" customWidth="1"/>
    <col min="15099" max="15101" width="8.85546875" style="105" customWidth="1"/>
    <col min="15102" max="15102" width="10.140625" style="105" customWidth="1"/>
    <col min="15103" max="15103" width="9.85546875" style="105" customWidth="1"/>
    <col min="15104" max="15104" width="9.7109375" style="105" customWidth="1"/>
    <col min="15105" max="15105" width="10.5703125" style="105" customWidth="1"/>
    <col min="15106" max="15107" width="9.7109375" style="105" customWidth="1"/>
    <col min="15108" max="15108" width="8.7109375" style="105" customWidth="1"/>
    <col min="15109" max="15351" width="9.140625" style="105"/>
    <col min="15352" max="15352" width="21.7109375" style="105" customWidth="1"/>
    <col min="15353" max="15353" width="9.7109375" style="105" customWidth="1"/>
    <col min="15354" max="15354" width="9.5703125" style="105" customWidth="1"/>
    <col min="15355" max="15357" width="8.85546875" style="105" customWidth="1"/>
    <col min="15358" max="15358" width="10.140625" style="105" customWidth="1"/>
    <col min="15359" max="15359" width="9.85546875" style="105" customWidth="1"/>
    <col min="15360" max="15360" width="9.7109375" style="105" customWidth="1"/>
    <col min="15361" max="15361" width="10.5703125" style="105" customWidth="1"/>
    <col min="15362" max="15363" width="9.7109375" style="105" customWidth="1"/>
    <col min="15364" max="15364" width="8.7109375" style="105" customWidth="1"/>
    <col min="15365" max="15607" width="9.140625" style="105"/>
    <col min="15608" max="15608" width="21.7109375" style="105" customWidth="1"/>
    <col min="15609" max="15609" width="9.7109375" style="105" customWidth="1"/>
    <col min="15610" max="15610" width="9.5703125" style="105" customWidth="1"/>
    <col min="15611" max="15613" width="8.85546875" style="105" customWidth="1"/>
    <col min="15614" max="15614" width="10.140625" style="105" customWidth="1"/>
    <col min="15615" max="15615" width="9.85546875" style="105" customWidth="1"/>
    <col min="15616" max="15616" width="9.7109375" style="105" customWidth="1"/>
    <col min="15617" max="15617" width="10.5703125" style="105" customWidth="1"/>
    <col min="15618" max="15619" width="9.7109375" style="105" customWidth="1"/>
    <col min="15620" max="15620" width="8.7109375" style="105" customWidth="1"/>
    <col min="15621" max="15863" width="9.140625" style="105"/>
    <col min="15864" max="15864" width="21.7109375" style="105" customWidth="1"/>
    <col min="15865" max="15865" width="9.7109375" style="105" customWidth="1"/>
    <col min="15866" max="15866" width="9.5703125" style="105" customWidth="1"/>
    <col min="15867" max="15869" width="8.85546875" style="105" customWidth="1"/>
    <col min="15870" max="15870" width="10.140625" style="105" customWidth="1"/>
    <col min="15871" max="15871" width="9.85546875" style="105" customWidth="1"/>
    <col min="15872" max="15872" width="9.7109375" style="105" customWidth="1"/>
    <col min="15873" max="15873" width="10.5703125" style="105" customWidth="1"/>
    <col min="15874" max="15875" width="9.7109375" style="105" customWidth="1"/>
    <col min="15876" max="15876" width="8.7109375" style="105" customWidth="1"/>
    <col min="15877" max="16119" width="9.140625" style="105"/>
    <col min="16120" max="16120" width="21.7109375" style="105" customWidth="1"/>
    <col min="16121" max="16121" width="9.7109375" style="105" customWidth="1"/>
    <col min="16122" max="16122" width="9.5703125" style="105" customWidth="1"/>
    <col min="16123" max="16125" width="8.85546875" style="105" customWidth="1"/>
    <col min="16126" max="16126" width="10.140625" style="105" customWidth="1"/>
    <col min="16127" max="16127" width="9.85546875" style="105" customWidth="1"/>
    <col min="16128" max="16128" width="9.7109375" style="105" customWidth="1"/>
    <col min="16129" max="16129" width="10.5703125" style="105" customWidth="1"/>
    <col min="16130" max="16131" width="9.7109375" style="105" customWidth="1"/>
    <col min="16132" max="16132" width="8.7109375" style="105" customWidth="1"/>
    <col min="16133" max="16384" width="9.140625" style="105"/>
  </cols>
  <sheetData>
    <row r="1" spans="1:22" ht="29.25" customHeight="1" x14ac:dyDescent="0.2">
      <c r="A1" s="412" t="s">
        <v>163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</row>
    <row r="2" spans="1:22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P2" s="107" t="s">
        <v>102</v>
      </c>
    </row>
    <row r="3" spans="1:22" ht="14.25" customHeight="1" x14ac:dyDescent="0.2">
      <c r="A3" s="385"/>
      <c r="B3" s="383" t="s">
        <v>114</v>
      </c>
      <c r="C3" s="383"/>
      <c r="D3" s="383"/>
      <c r="E3" s="384" t="s">
        <v>60</v>
      </c>
      <c r="F3" s="386"/>
      <c r="G3" s="386"/>
      <c r="H3" s="386"/>
      <c r="I3" s="386"/>
      <c r="J3" s="386"/>
      <c r="K3" s="377" t="s">
        <v>124</v>
      </c>
      <c r="L3" s="378"/>
      <c r="M3" s="379"/>
      <c r="N3" s="383" t="s">
        <v>61</v>
      </c>
      <c r="O3" s="383"/>
      <c r="P3" s="384"/>
      <c r="Q3" s="108"/>
    </row>
    <row r="4" spans="1:22" ht="35.25" customHeight="1" x14ac:dyDescent="0.2">
      <c r="A4" s="385"/>
      <c r="B4" s="383"/>
      <c r="C4" s="383"/>
      <c r="D4" s="383"/>
      <c r="E4" s="383" t="s">
        <v>59</v>
      </c>
      <c r="F4" s="383"/>
      <c r="G4" s="383"/>
      <c r="H4" s="383" t="s">
        <v>58</v>
      </c>
      <c r="I4" s="383"/>
      <c r="J4" s="383"/>
      <c r="K4" s="380"/>
      <c r="L4" s="381"/>
      <c r="M4" s="382"/>
      <c r="N4" s="383"/>
      <c r="O4" s="383"/>
      <c r="P4" s="384"/>
      <c r="Q4" s="108"/>
    </row>
    <row r="5" spans="1:22" ht="36" customHeight="1" x14ac:dyDescent="0.2">
      <c r="A5" s="385"/>
      <c r="B5" s="296" t="s">
        <v>155</v>
      </c>
      <c r="C5" s="296" t="s">
        <v>113</v>
      </c>
      <c r="D5" s="296" t="s">
        <v>161</v>
      </c>
      <c r="E5" s="296" t="s">
        <v>155</v>
      </c>
      <c r="F5" s="296" t="s">
        <v>113</v>
      </c>
      <c r="G5" s="296" t="s">
        <v>161</v>
      </c>
      <c r="H5" s="296" t="s">
        <v>155</v>
      </c>
      <c r="I5" s="296" t="s">
        <v>113</v>
      </c>
      <c r="J5" s="296" t="s">
        <v>161</v>
      </c>
      <c r="K5" s="296" t="s">
        <v>155</v>
      </c>
      <c r="L5" s="296" t="s">
        <v>113</v>
      </c>
      <c r="M5" s="296" t="s">
        <v>161</v>
      </c>
      <c r="N5" s="296" t="s">
        <v>155</v>
      </c>
      <c r="O5" s="296" t="s">
        <v>113</v>
      </c>
      <c r="P5" s="297" t="s">
        <v>161</v>
      </c>
      <c r="Q5" s="108"/>
    </row>
    <row r="6" spans="1:22" x14ac:dyDescent="0.2">
      <c r="A6" s="62" t="s">
        <v>65</v>
      </c>
      <c r="B6" s="348">
        <v>136861</v>
      </c>
      <c r="C6" s="348">
        <v>144781</v>
      </c>
      <c r="D6" s="350">
        <v>94.5</v>
      </c>
      <c r="E6" s="348">
        <v>7021</v>
      </c>
      <c r="F6" s="348">
        <v>13814</v>
      </c>
      <c r="G6" s="350">
        <v>50.8</v>
      </c>
      <c r="H6" s="348">
        <v>129840</v>
      </c>
      <c r="I6" s="348">
        <v>130967</v>
      </c>
      <c r="J6" s="350">
        <v>99.1</v>
      </c>
      <c r="K6" s="348">
        <v>463079</v>
      </c>
      <c r="L6" s="348">
        <v>493681</v>
      </c>
      <c r="M6" s="350">
        <v>93.8</v>
      </c>
      <c r="N6" s="348">
        <v>599940</v>
      </c>
      <c r="O6" s="348">
        <v>638462</v>
      </c>
      <c r="P6" s="350">
        <v>94</v>
      </c>
      <c r="Q6" s="272"/>
      <c r="R6" s="272"/>
      <c r="S6" s="267"/>
      <c r="T6" s="272"/>
      <c r="U6" s="272"/>
      <c r="V6" s="267"/>
    </row>
    <row r="7" spans="1:22" x14ac:dyDescent="0.2">
      <c r="A7" s="67" t="s">
        <v>66</v>
      </c>
      <c r="B7" s="344">
        <v>17364</v>
      </c>
      <c r="C7" s="344">
        <v>20674</v>
      </c>
      <c r="D7" s="345">
        <v>84</v>
      </c>
      <c r="E7" s="344">
        <v>117</v>
      </c>
      <c r="F7" s="344">
        <v>225</v>
      </c>
      <c r="G7" s="345">
        <v>52</v>
      </c>
      <c r="H7" s="344">
        <v>17247</v>
      </c>
      <c r="I7" s="344">
        <v>20449</v>
      </c>
      <c r="J7" s="345">
        <v>84.3</v>
      </c>
      <c r="K7" s="344">
        <v>13763</v>
      </c>
      <c r="L7" s="344">
        <v>15860</v>
      </c>
      <c r="M7" s="345">
        <v>86.8</v>
      </c>
      <c r="N7" s="344">
        <v>31127</v>
      </c>
      <c r="O7" s="344">
        <v>36534</v>
      </c>
      <c r="P7" s="345">
        <v>85.2</v>
      </c>
      <c r="Q7" s="272"/>
      <c r="R7" s="272"/>
      <c r="S7" s="267"/>
      <c r="T7" s="272"/>
      <c r="U7" s="272"/>
      <c r="V7" s="267"/>
    </row>
    <row r="8" spans="1:22" x14ac:dyDescent="0.2">
      <c r="A8" s="68" t="s">
        <v>67</v>
      </c>
      <c r="B8" s="344">
        <v>1937</v>
      </c>
      <c r="C8" s="344">
        <v>1733</v>
      </c>
      <c r="D8" s="345">
        <v>111.8</v>
      </c>
      <c r="E8" s="344">
        <v>507</v>
      </c>
      <c r="F8" s="344">
        <v>393</v>
      </c>
      <c r="G8" s="345">
        <v>129</v>
      </c>
      <c r="H8" s="344">
        <v>1430</v>
      </c>
      <c r="I8" s="344">
        <v>1340</v>
      </c>
      <c r="J8" s="345">
        <v>106.7</v>
      </c>
      <c r="K8" s="344">
        <v>20028</v>
      </c>
      <c r="L8" s="344">
        <v>21726</v>
      </c>
      <c r="M8" s="345">
        <v>92.2</v>
      </c>
      <c r="N8" s="344">
        <v>21965</v>
      </c>
      <c r="O8" s="344">
        <v>23459</v>
      </c>
      <c r="P8" s="345">
        <v>93.6</v>
      </c>
      <c r="Q8" s="272"/>
      <c r="R8" s="272"/>
      <c r="S8" s="267"/>
      <c r="T8" s="272"/>
      <c r="U8" s="272"/>
      <c r="V8" s="267"/>
    </row>
    <row r="9" spans="1:22" x14ac:dyDescent="0.2">
      <c r="A9" s="68" t="s">
        <v>68</v>
      </c>
      <c r="B9" s="344">
        <v>14088</v>
      </c>
      <c r="C9" s="344">
        <v>13074</v>
      </c>
      <c r="D9" s="345">
        <v>107.8</v>
      </c>
      <c r="E9" s="344">
        <v>1448</v>
      </c>
      <c r="F9" s="344">
        <v>1608</v>
      </c>
      <c r="G9" s="345">
        <v>90</v>
      </c>
      <c r="H9" s="344">
        <v>12640</v>
      </c>
      <c r="I9" s="344">
        <v>11466</v>
      </c>
      <c r="J9" s="345">
        <v>110.2</v>
      </c>
      <c r="K9" s="344">
        <v>27028</v>
      </c>
      <c r="L9" s="344">
        <v>26436</v>
      </c>
      <c r="M9" s="345">
        <v>102.2</v>
      </c>
      <c r="N9" s="344">
        <v>41116</v>
      </c>
      <c r="O9" s="344">
        <v>39510</v>
      </c>
      <c r="P9" s="345">
        <v>104.1</v>
      </c>
      <c r="Q9" s="272"/>
      <c r="R9" s="272"/>
      <c r="S9" s="267"/>
      <c r="T9" s="272"/>
      <c r="U9" s="272"/>
      <c r="V9" s="267"/>
    </row>
    <row r="10" spans="1:22" x14ac:dyDescent="0.2">
      <c r="A10" s="68" t="s">
        <v>69</v>
      </c>
      <c r="B10" s="344">
        <v>6344</v>
      </c>
      <c r="C10" s="344">
        <v>11399</v>
      </c>
      <c r="D10" s="345">
        <v>55.7</v>
      </c>
      <c r="E10" s="344">
        <v>113</v>
      </c>
      <c r="F10" s="344">
        <v>89</v>
      </c>
      <c r="G10" s="345">
        <v>127</v>
      </c>
      <c r="H10" s="344">
        <v>6231</v>
      </c>
      <c r="I10" s="344">
        <v>11310</v>
      </c>
      <c r="J10" s="345">
        <v>55.1</v>
      </c>
      <c r="K10" s="344">
        <v>20536</v>
      </c>
      <c r="L10" s="344">
        <v>29256</v>
      </c>
      <c r="M10" s="345">
        <v>70.2</v>
      </c>
      <c r="N10" s="344">
        <v>26880</v>
      </c>
      <c r="O10" s="344">
        <v>40655</v>
      </c>
      <c r="P10" s="345">
        <v>66.099999999999994</v>
      </c>
      <c r="Q10" s="272"/>
      <c r="R10" s="272"/>
      <c r="S10" s="267"/>
      <c r="T10" s="272"/>
      <c r="U10" s="272"/>
      <c r="V10" s="267"/>
    </row>
    <row r="11" spans="1:22" x14ac:dyDescent="0.2">
      <c r="A11" s="68" t="s">
        <v>70</v>
      </c>
      <c r="B11" s="344">
        <v>2319</v>
      </c>
      <c r="C11" s="344">
        <v>1869</v>
      </c>
      <c r="D11" s="345">
        <v>124.1</v>
      </c>
      <c r="E11" s="344">
        <v>264</v>
      </c>
      <c r="F11" s="344">
        <v>7</v>
      </c>
      <c r="G11" s="345">
        <v>3771.4</v>
      </c>
      <c r="H11" s="344">
        <v>2055</v>
      </c>
      <c r="I11" s="344">
        <v>1862</v>
      </c>
      <c r="J11" s="345">
        <v>110.4</v>
      </c>
      <c r="K11" s="344">
        <v>4505</v>
      </c>
      <c r="L11" s="344">
        <v>4190</v>
      </c>
      <c r="M11" s="345">
        <v>107.5</v>
      </c>
      <c r="N11" s="344">
        <v>6824</v>
      </c>
      <c r="O11" s="344">
        <v>6059</v>
      </c>
      <c r="P11" s="345">
        <v>112.6</v>
      </c>
      <c r="Q11" s="272"/>
      <c r="R11" s="272"/>
      <c r="S11" s="267"/>
      <c r="T11" s="272"/>
      <c r="U11" s="272"/>
      <c r="V11" s="267"/>
    </row>
    <row r="12" spans="1:22" x14ac:dyDescent="0.2">
      <c r="A12" s="68" t="s">
        <v>71</v>
      </c>
      <c r="B12" s="344">
        <v>13601</v>
      </c>
      <c r="C12" s="344">
        <v>13320</v>
      </c>
      <c r="D12" s="345">
        <v>102.1</v>
      </c>
      <c r="E12" s="344">
        <v>169</v>
      </c>
      <c r="F12" s="344">
        <v>345</v>
      </c>
      <c r="G12" s="345">
        <v>49</v>
      </c>
      <c r="H12" s="344">
        <v>13432</v>
      </c>
      <c r="I12" s="344">
        <v>12975</v>
      </c>
      <c r="J12" s="345">
        <v>103.5</v>
      </c>
      <c r="K12" s="344">
        <v>16471</v>
      </c>
      <c r="L12" s="344">
        <v>15939</v>
      </c>
      <c r="M12" s="345">
        <v>103.3</v>
      </c>
      <c r="N12" s="344">
        <v>30072</v>
      </c>
      <c r="O12" s="344">
        <v>29259</v>
      </c>
      <c r="P12" s="345">
        <v>102.8</v>
      </c>
      <c r="Q12" s="272"/>
      <c r="R12" s="272"/>
      <c r="S12" s="267"/>
      <c r="T12" s="272"/>
      <c r="U12" s="272"/>
      <c r="V12" s="267"/>
    </row>
    <row r="13" spans="1:22" x14ac:dyDescent="0.2">
      <c r="A13" s="68" t="s">
        <v>72</v>
      </c>
      <c r="B13" s="344">
        <v>22655</v>
      </c>
      <c r="C13" s="344">
        <v>20569</v>
      </c>
      <c r="D13" s="345">
        <v>110.1</v>
      </c>
      <c r="E13" s="344">
        <v>218</v>
      </c>
      <c r="F13" s="344">
        <v>1133</v>
      </c>
      <c r="G13" s="345">
        <v>19.2</v>
      </c>
      <c r="H13" s="344">
        <v>22437</v>
      </c>
      <c r="I13" s="344">
        <v>19436</v>
      </c>
      <c r="J13" s="345">
        <v>115.4</v>
      </c>
      <c r="K13" s="344">
        <v>53289</v>
      </c>
      <c r="L13" s="344">
        <v>50299</v>
      </c>
      <c r="M13" s="345">
        <v>105.9</v>
      </c>
      <c r="N13" s="344">
        <v>75944</v>
      </c>
      <c r="O13" s="344">
        <v>70868</v>
      </c>
      <c r="P13" s="345">
        <v>107.2</v>
      </c>
      <c r="Q13" s="272"/>
      <c r="R13" s="272"/>
      <c r="S13" s="267"/>
      <c r="T13" s="272"/>
      <c r="U13" s="272"/>
      <c r="V13" s="267"/>
    </row>
    <row r="14" spans="1:22" x14ac:dyDescent="0.2">
      <c r="A14" s="68" t="s">
        <v>73</v>
      </c>
      <c r="B14" s="344">
        <v>9281</v>
      </c>
      <c r="C14" s="344">
        <v>9900</v>
      </c>
      <c r="D14" s="345">
        <v>93.7</v>
      </c>
      <c r="E14" s="344">
        <v>520</v>
      </c>
      <c r="F14" s="344">
        <v>1641</v>
      </c>
      <c r="G14" s="345">
        <v>31.7</v>
      </c>
      <c r="H14" s="344">
        <v>8761</v>
      </c>
      <c r="I14" s="344">
        <v>8259</v>
      </c>
      <c r="J14" s="345">
        <v>106.1</v>
      </c>
      <c r="K14" s="344">
        <v>26332</v>
      </c>
      <c r="L14" s="344">
        <v>24680</v>
      </c>
      <c r="M14" s="345">
        <v>106.7</v>
      </c>
      <c r="N14" s="344">
        <v>35613</v>
      </c>
      <c r="O14" s="344">
        <v>34580</v>
      </c>
      <c r="P14" s="345">
        <v>103</v>
      </c>
      <c r="Q14" s="272"/>
      <c r="R14" s="272"/>
      <c r="S14" s="267"/>
      <c r="T14" s="272"/>
      <c r="U14" s="272"/>
      <c r="V14" s="267"/>
    </row>
    <row r="15" spans="1:22" x14ac:dyDescent="0.2">
      <c r="A15" s="68" t="s">
        <v>74</v>
      </c>
      <c r="B15" s="344">
        <v>4783</v>
      </c>
      <c r="C15" s="344">
        <v>6517</v>
      </c>
      <c r="D15" s="345">
        <v>73.400000000000006</v>
      </c>
      <c r="E15" s="344">
        <v>113</v>
      </c>
      <c r="F15" s="344">
        <v>1728</v>
      </c>
      <c r="G15" s="345">
        <v>6.5</v>
      </c>
      <c r="H15" s="344">
        <v>4670</v>
      </c>
      <c r="I15" s="344">
        <v>4789</v>
      </c>
      <c r="J15" s="345">
        <v>97.5</v>
      </c>
      <c r="K15" s="344">
        <v>11754</v>
      </c>
      <c r="L15" s="344">
        <v>11304</v>
      </c>
      <c r="M15" s="345">
        <v>104</v>
      </c>
      <c r="N15" s="344">
        <v>16537</v>
      </c>
      <c r="O15" s="344">
        <v>17821</v>
      </c>
      <c r="P15" s="345">
        <v>92.8</v>
      </c>
      <c r="Q15" s="272"/>
      <c r="R15" s="272"/>
      <c r="S15" s="267"/>
      <c r="T15" s="272"/>
      <c r="U15" s="272"/>
      <c r="V15" s="267"/>
    </row>
    <row r="16" spans="1:22" ht="14.25" customHeight="1" x14ac:dyDescent="0.2">
      <c r="A16" s="68" t="s">
        <v>75</v>
      </c>
      <c r="B16" s="344">
        <v>321</v>
      </c>
      <c r="C16" s="344">
        <v>283</v>
      </c>
      <c r="D16" s="345">
        <v>113.4</v>
      </c>
      <c r="E16" s="344">
        <v>41</v>
      </c>
      <c r="F16" s="344">
        <v>13</v>
      </c>
      <c r="G16" s="345">
        <v>315.39999999999998</v>
      </c>
      <c r="H16" s="344">
        <v>280</v>
      </c>
      <c r="I16" s="344">
        <v>270</v>
      </c>
      <c r="J16" s="345">
        <v>103.7</v>
      </c>
      <c r="K16" s="344">
        <v>2170</v>
      </c>
      <c r="L16" s="344">
        <v>2126</v>
      </c>
      <c r="M16" s="345">
        <v>102.1</v>
      </c>
      <c r="N16" s="344">
        <v>2491</v>
      </c>
      <c r="O16" s="344">
        <v>2409</v>
      </c>
      <c r="P16" s="345">
        <v>103.4</v>
      </c>
      <c r="Q16" s="272"/>
      <c r="R16" s="272"/>
      <c r="S16" s="267"/>
      <c r="T16" s="272"/>
      <c r="U16" s="272"/>
      <c r="V16" s="267"/>
    </row>
    <row r="17" spans="1:22" ht="14.25" customHeight="1" x14ac:dyDescent="0.2">
      <c r="A17" s="68" t="s">
        <v>76</v>
      </c>
      <c r="B17" s="344">
        <v>2068</v>
      </c>
      <c r="C17" s="344">
        <v>2195</v>
      </c>
      <c r="D17" s="345">
        <v>94.2</v>
      </c>
      <c r="E17" s="344">
        <v>2</v>
      </c>
      <c r="F17" s="344">
        <v>159</v>
      </c>
      <c r="G17" s="345">
        <v>1.3</v>
      </c>
      <c r="H17" s="344">
        <v>2066</v>
      </c>
      <c r="I17" s="344">
        <v>2036</v>
      </c>
      <c r="J17" s="345">
        <v>101.5</v>
      </c>
      <c r="K17" s="344">
        <v>17765</v>
      </c>
      <c r="L17" s="344">
        <v>19309</v>
      </c>
      <c r="M17" s="345">
        <v>92</v>
      </c>
      <c r="N17" s="344">
        <v>19833</v>
      </c>
      <c r="O17" s="344">
        <v>21504</v>
      </c>
      <c r="P17" s="345">
        <v>92.2</v>
      </c>
      <c r="Q17" s="272"/>
      <c r="R17" s="272"/>
      <c r="S17" s="267"/>
      <c r="T17" s="272"/>
      <c r="U17" s="272"/>
      <c r="V17" s="267"/>
    </row>
    <row r="18" spans="1:22" s="110" customFormat="1" ht="12" x14ac:dyDescent="0.2">
      <c r="A18" s="68" t="s">
        <v>77</v>
      </c>
      <c r="B18" s="344">
        <v>2130</v>
      </c>
      <c r="C18" s="344">
        <v>2135</v>
      </c>
      <c r="D18" s="345">
        <v>99.8</v>
      </c>
      <c r="E18" s="344">
        <v>30</v>
      </c>
      <c r="F18" s="344">
        <v>17</v>
      </c>
      <c r="G18" s="345">
        <v>176.5</v>
      </c>
      <c r="H18" s="344">
        <v>2100</v>
      </c>
      <c r="I18" s="344">
        <v>2118</v>
      </c>
      <c r="J18" s="345">
        <v>99.2</v>
      </c>
      <c r="K18" s="344">
        <v>5982</v>
      </c>
      <c r="L18" s="344">
        <v>7375</v>
      </c>
      <c r="M18" s="345">
        <v>81.099999999999994</v>
      </c>
      <c r="N18" s="344">
        <v>8112</v>
      </c>
      <c r="O18" s="344">
        <v>9510</v>
      </c>
      <c r="P18" s="345">
        <v>85.3</v>
      </c>
      <c r="Q18" s="272"/>
      <c r="R18" s="272"/>
      <c r="S18" s="267"/>
      <c r="T18" s="272"/>
      <c r="U18" s="272"/>
      <c r="V18" s="267"/>
    </row>
    <row r="19" spans="1:22" ht="14.25" customHeight="1" x14ac:dyDescent="0.2">
      <c r="A19" s="68" t="s">
        <v>78</v>
      </c>
      <c r="B19" s="344">
        <v>6896</v>
      </c>
      <c r="C19" s="344">
        <v>6319</v>
      </c>
      <c r="D19" s="345">
        <v>109.1</v>
      </c>
      <c r="E19" s="344">
        <v>181</v>
      </c>
      <c r="F19" s="344">
        <v>96</v>
      </c>
      <c r="G19" s="345">
        <v>188.5</v>
      </c>
      <c r="H19" s="344">
        <v>6715</v>
      </c>
      <c r="I19" s="344">
        <v>6223</v>
      </c>
      <c r="J19" s="345">
        <v>107.9</v>
      </c>
      <c r="K19" s="344">
        <v>11571</v>
      </c>
      <c r="L19" s="344">
        <v>11356</v>
      </c>
      <c r="M19" s="345">
        <v>101.9</v>
      </c>
      <c r="N19" s="344">
        <v>18467</v>
      </c>
      <c r="O19" s="344">
        <v>17675</v>
      </c>
      <c r="P19" s="345">
        <v>104.5</v>
      </c>
      <c r="Q19" s="272"/>
      <c r="R19" s="272"/>
      <c r="S19" s="267"/>
      <c r="T19" s="272"/>
      <c r="U19" s="272"/>
      <c r="V19" s="267"/>
    </row>
    <row r="20" spans="1:22" ht="14.25" customHeight="1" x14ac:dyDescent="0.2">
      <c r="A20" s="68" t="s">
        <v>79</v>
      </c>
      <c r="B20" s="344">
        <v>2654</v>
      </c>
      <c r="C20" s="344">
        <v>2855</v>
      </c>
      <c r="D20" s="345">
        <v>93</v>
      </c>
      <c r="E20" s="344">
        <v>341</v>
      </c>
      <c r="F20" s="344">
        <v>172</v>
      </c>
      <c r="G20" s="345">
        <v>198.3</v>
      </c>
      <c r="H20" s="344">
        <v>2313</v>
      </c>
      <c r="I20" s="344">
        <v>2683</v>
      </c>
      <c r="J20" s="345">
        <v>86.2</v>
      </c>
      <c r="K20" s="344">
        <v>7202</v>
      </c>
      <c r="L20" s="344">
        <v>7625</v>
      </c>
      <c r="M20" s="345">
        <v>94.5</v>
      </c>
      <c r="N20" s="344">
        <v>9856</v>
      </c>
      <c r="O20" s="344">
        <v>10480</v>
      </c>
      <c r="P20" s="345">
        <v>94</v>
      </c>
      <c r="Q20" s="272"/>
      <c r="R20" s="272"/>
      <c r="S20" s="267"/>
      <c r="T20" s="272"/>
      <c r="U20" s="272"/>
      <c r="V20" s="267"/>
    </row>
    <row r="21" spans="1:22" ht="14.25" customHeight="1" x14ac:dyDescent="0.2">
      <c r="A21" s="68" t="s">
        <v>80</v>
      </c>
      <c r="B21" s="344">
        <v>14656</v>
      </c>
      <c r="C21" s="344">
        <v>17594</v>
      </c>
      <c r="D21" s="345">
        <v>83.3</v>
      </c>
      <c r="E21" s="344">
        <v>2957</v>
      </c>
      <c r="F21" s="344">
        <v>6188</v>
      </c>
      <c r="G21" s="345">
        <v>47.8</v>
      </c>
      <c r="H21" s="344">
        <v>11699</v>
      </c>
      <c r="I21" s="344">
        <v>11406</v>
      </c>
      <c r="J21" s="345">
        <v>102.6</v>
      </c>
      <c r="K21" s="344">
        <v>188780</v>
      </c>
      <c r="L21" s="344">
        <v>217060</v>
      </c>
      <c r="M21" s="345">
        <v>87</v>
      </c>
      <c r="N21" s="344">
        <v>203436</v>
      </c>
      <c r="O21" s="344">
        <v>234654</v>
      </c>
      <c r="P21" s="345">
        <v>86.7</v>
      </c>
      <c r="Q21" s="272"/>
      <c r="R21" s="272"/>
      <c r="S21" s="267"/>
      <c r="T21" s="272"/>
      <c r="U21" s="272"/>
      <c r="V21" s="267"/>
    </row>
    <row r="22" spans="1:22" ht="14.25" customHeight="1" x14ac:dyDescent="0.2">
      <c r="A22" s="67" t="s">
        <v>81</v>
      </c>
      <c r="B22" s="344">
        <v>5730</v>
      </c>
      <c r="C22" s="344">
        <v>5671</v>
      </c>
      <c r="D22" s="345">
        <v>101</v>
      </c>
      <c r="E22" s="349" t="s">
        <v>195</v>
      </c>
      <c r="F22" s="349" t="s">
        <v>195</v>
      </c>
      <c r="G22" s="349" t="s">
        <v>195</v>
      </c>
      <c r="H22" s="344">
        <v>5730</v>
      </c>
      <c r="I22" s="344">
        <v>5671</v>
      </c>
      <c r="J22" s="345">
        <v>101</v>
      </c>
      <c r="K22" s="344">
        <v>9721</v>
      </c>
      <c r="L22" s="344">
        <v>9762</v>
      </c>
      <c r="M22" s="345">
        <v>99.6</v>
      </c>
      <c r="N22" s="344">
        <v>15451</v>
      </c>
      <c r="O22" s="344">
        <v>15433</v>
      </c>
      <c r="P22" s="345">
        <v>100.1</v>
      </c>
      <c r="Q22" s="272"/>
      <c r="R22" s="272"/>
      <c r="S22" s="267"/>
      <c r="T22" s="272"/>
      <c r="U22" s="272"/>
      <c r="V22" s="267"/>
    </row>
    <row r="23" spans="1:22" ht="14.25" customHeight="1" x14ac:dyDescent="0.2">
      <c r="A23" s="68" t="s">
        <v>82</v>
      </c>
      <c r="B23" s="344">
        <v>9511</v>
      </c>
      <c r="C23" s="344">
        <v>8059</v>
      </c>
      <c r="D23" s="345">
        <v>118</v>
      </c>
      <c r="E23" s="349" t="s">
        <v>195</v>
      </c>
      <c r="F23" s="349" t="s">
        <v>195</v>
      </c>
      <c r="G23" s="349" t="s">
        <v>195</v>
      </c>
      <c r="H23" s="344">
        <v>9511</v>
      </c>
      <c r="I23" s="344">
        <v>8059</v>
      </c>
      <c r="J23" s="345">
        <v>118</v>
      </c>
      <c r="K23" s="344">
        <v>21191</v>
      </c>
      <c r="L23" s="344">
        <v>14394</v>
      </c>
      <c r="M23" s="345">
        <v>147.19999999999999</v>
      </c>
      <c r="N23" s="344">
        <v>30702</v>
      </c>
      <c r="O23" s="344">
        <v>22453</v>
      </c>
      <c r="P23" s="345">
        <v>136.69999999999999</v>
      </c>
      <c r="Q23" s="272"/>
      <c r="R23" s="272"/>
      <c r="S23" s="267"/>
      <c r="T23" s="272"/>
      <c r="U23" s="272"/>
      <c r="V23" s="267"/>
    </row>
    <row r="24" spans="1:22" x14ac:dyDescent="0.2">
      <c r="A24" s="68" t="s">
        <v>83</v>
      </c>
      <c r="B24" s="349" t="s">
        <v>195</v>
      </c>
      <c r="C24" s="349" t="s">
        <v>195</v>
      </c>
      <c r="D24" s="349" t="s">
        <v>195</v>
      </c>
      <c r="E24" s="349" t="s">
        <v>195</v>
      </c>
      <c r="F24" s="349" t="s">
        <v>195</v>
      </c>
      <c r="G24" s="349" t="s">
        <v>195</v>
      </c>
      <c r="H24" s="349" t="s">
        <v>195</v>
      </c>
      <c r="I24" s="349" t="s">
        <v>195</v>
      </c>
      <c r="J24" s="349" t="s">
        <v>195</v>
      </c>
      <c r="K24" s="344">
        <v>27</v>
      </c>
      <c r="L24" s="344">
        <v>29</v>
      </c>
      <c r="M24" s="345">
        <v>93.1</v>
      </c>
      <c r="N24" s="344">
        <v>27</v>
      </c>
      <c r="O24" s="344">
        <v>29</v>
      </c>
      <c r="P24" s="345">
        <v>93.1</v>
      </c>
      <c r="Q24" s="268"/>
      <c r="R24" s="268"/>
      <c r="S24" s="268"/>
      <c r="T24" s="272"/>
      <c r="U24" s="272"/>
      <c r="V24" s="267"/>
    </row>
    <row r="25" spans="1:22" x14ac:dyDescent="0.2">
      <c r="A25" s="68" t="s">
        <v>84</v>
      </c>
      <c r="B25" s="349" t="s">
        <v>195</v>
      </c>
      <c r="C25" s="349" t="s">
        <v>195</v>
      </c>
      <c r="D25" s="349" t="s">
        <v>195</v>
      </c>
      <c r="E25" s="349" t="s">
        <v>195</v>
      </c>
      <c r="F25" s="349" t="s">
        <v>195</v>
      </c>
      <c r="G25" s="349" t="s">
        <v>195</v>
      </c>
      <c r="H25" s="349" t="s">
        <v>195</v>
      </c>
      <c r="I25" s="349" t="s">
        <v>195</v>
      </c>
      <c r="J25" s="349" t="s">
        <v>195</v>
      </c>
      <c r="K25" s="344">
        <v>9</v>
      </c>
      <c r="L25" s="349" t="s">
        <v>195</v>
      </c>
      <c r="M25" s="349" t="s">
        <v>195</v>
      </c>
      <c r="N25" s="344">
        <v>9</v>
      </c>
      <c r="O25" s="349" t="s">
        <v>195</v>
      </c>
      <c r="P25" s="349" t="s">
        <v>195</v>
      </c>
      <c r="Q25" s="268"/>
      <c r="R25" s="268"/>
      <c r="S25" s="268"/>
      <c r="T25" s="272"/>
      <c r="U25" s="268"/>
      <c r="V25" s="268"/>
    </row>
    <row r="26" spans="1:22" x14ac:dyDescent="0.2">
      <c r="A26" s="70" t="s">
        <v>85</v>
      </c>
      <c r="B26" s="339">
        <v>523</v>
      </c>
      <c r="C26" s="339">
        <v>615</v>
      </c>
      <c r="D26" s="337">
        <v>85</v>
      </c>
      <c r="E26" s="346" t="s">
        <v>195</v>
      </c>
      <c r="F26" s="346" t="s">
        <v>195</v>
      </c>
      <c r="G26" s="346" t="s">
        <v>195</v>
      </c>
      <c r="H26" s="339">
        <v>523</v>
      </c>
      <c r="I26" s="339">
        <v>615</v>
      </c>
      <c r="J26" s="337">
        <v>85</v>
      </c>
      <c r="K26" s="339">
        <v>4955</v>
      </c>
      <c r="L26" s="339">
        <v>4955</v>
      </c>
      <c r="M26" s="337">
        <v>100</v>
      </c>
      <c r="N26" s="339">
        <v>5478</v>
      </c>
      <c r="O26" s="339">
        <v>5570</v>
      </c>
      <c r="P26" s="337">
        <v>98.3</v>
      </c>
      <c r="Q26" s="272"/>
      <c r="R26" s="272"/>
      <c r="S26" s="267"/>
      <c r="T26" s="272"/>
      <c r="U26" s="272"/>
      <c r="V26" s="267"/>
    </row>
    <row r="27" spans="1:22" x14ac:dyDescent="0.2">
      <c r="A27" s="98"/>
      <c r="B27" s="69"/>
      <c r="C27" s="109"/>
      <c r="D27" s="109"/>
      <c r="E27" s="65"/>
      <c r="F27" s="109"/>
      <c r="G27" s="109"/>
      <c r="H27" s="65"/>
    </row>
    <row r="28" spans="1:22" x14ac:dyDescent="0.2">
      <c r="A28" s="15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</row>
    <row r="29" spans="1:22" ht="18.75" customHeight="1" x14ac:dyDescent="0.2">
      <c r="G29" s="17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4"/>
  <sheetViews>
    <sheetView zoomScaleNormal="100" workbookViewId="0">
      <selection activeCell="A284" sqref="A284:XFD284"/>
    </sheetView>
  </sheetViews>
  <sheetFormatPr defaultRowHeight="12.75" x14ac:dyDescent="0.2"/>
  <cols>
    <col min="1" max="1" width="19.85546875" style="204" bestFit="1" customWidth="1"/>
    <col min="2" max="2" width="9.42578125" style="204" customWidth="1"/>
    <col min="3" max="3" width="11.140625" style="204" customWidth="1"/>
    <col min="4" max="4" width="9.28515625" style="204" customWidth="1"/>
    <col min="5" max="5" width="9" style="204" customWidth="1"/>
    <col min="6" max="6" width="8.85546875" style="204" customWidth="1"/>
    <col min="7" max="7" width="9.28515625" style="204" customWidth="1"/>
    <col min="8" max="9" width="9.5703125" style="204" customWidth="1"/>
    <col min="10" max="10" width="9.140625" style="204" customWidth="1"/>
    <col min="11" max="12" width="9.85546875" style="204" customWidth="1"/>
    <col min="13" max="13" width="9.42578125" style="204" customWidth="1"/>
    <col min="14" max="14" width="10.140625" style="204" customWidth="1"/>
    <col min="15" max="15" width="11.85546875" style="204" customWidth="1"/>
    <col min="16" max="17" width="9.140625" style="204"/>
    <col min="18" max="18" width="11.42578125" style="204" customWidth="1"/>
    <col min="19" max="19" width="9.140625" style="204"/>
    <col min="20" max="20" width="10.7109375" style="204" customWidth="1"/>
    <col min="21" max="234" width="9.140625" style="204"/>
    <col min="235" max="235" width="18.85546875" style="204" customWidth="1"/>
    <col min="236" max="236" width="9.42578125" style="204" customWidth="1"/>
    <col min="237" max="237" width="9.7109375" style="204" customWidth="1"/>
    <col min="238" max="238" width="10" style="204" customWidth="1"/>
    <col min="239" max="239" width="9" style="204" customWidth="1"/>
    <col min="240" max="240" width="8.85546875" style="204" customWidth="1"/>
    <col min="241" max="241" width="9.28515625" style="204" customWidth="1"/>
    <col min="242" max="243" width="9.5703125" style="204" customWidth="1"/>
    <col min="244" max="244" width="9.140625" style="204" customWidth="1"/>
    <col min="245" max="246" width="9.85546875" style="204" customWidth="1"/>
    <col min="247" max="247" width="9.42578125" style="204" customWidth="1"/>
    <col min="248" max="248" width="10.140625" style="204" customWidth="1"/>
    <col min="249" max="252" width="9.140625" style="204"/>
    <col min="253" max="253" width="10.7109375" style="204" bestFit="1" customWidth="1"/>
    <col min="254" max="490" width="9.140625" style="204"/>
    <col min="491" max="491" width="18.85546875" style="204" customWidth="1"/>
    <col min="492" max="492" width="9.42578125" style="204" customWidth="1"/>
    <col min="493" max="493" width="9.7109375" style="204" customWidth="1"/>
    <col min="494" max="494" width="10" style="204" customWidth="1"/>
    <col min="495" max="495" width="9" style="204" customWidth="1"/>
    <col min="496" max="496" width="8.85546875" style="204" customWidth="1"/>
    <col min="497" max="497" width="9.28515625" style="204" customWidth="1"/>
    <col min="498" max="499" width="9.5703125" style="204" customWidth="1"/>
    <col min="500" max="500" width="9.140625" style="204" customWidth="1"/>
    <col min="501" max="502" width="9.85546875" style="204" customWidth="1"/>
    <col min="503" max="503" width="9.42578125" style="204" customWidth="1"/>
    <col min="504" max="504" width="10.140625" style="204" customWidth="1"/>
    <col min="505" max="508" width="9.140625" style="204"/>
    <col min="509" max="509" width="10.7109375" style="204" bestFit="1" customWidth="1"/>
    <col min="510" max="746" width="9.140625" style="204"/>
    <col min="747" max="747" width="18.85546875" style="204" customWidth="1"/>
    <col min="748" max="748" width="9.42578125" style="204" customWidth="1"/>
    <col min="749" max="749" width="9.7109375" style="204" customWidth="1"/>
    <col min="750" max="750" width="10" style="204" customWidth="1"/>
    <col min="751" max="751" width="9" style="204" customWidth="1"/>
    <col min="752" max="752" width="8.85546875" style="204" customWidth="1"/>
    <col min="753" max="753" width="9.28515625" style="204" customWidth="1"/>
    <col min="754" max="755" width="9.5703125" style="204" customWidth="1"/>
    <col min="756" max="756" width="9.140625" style="204" customWidth="1"/>
    <col min="757" max="758" width="9.85546875" style="204" customWidth="1"/>
    <col min="759" max="759" width="9.42578125" style="204" customWidth="1"/>
    <col min="760" max="760" width="10.140625" style="204" customWidth="1"/>
    <col min="761" max="764" width="9.140625" style="204"/>
    <col min="765" max="765" width="10.7109375" style="204" bestFit="1" customWidth="1"/>
    <col min="766" max="1002" width="9.140625" style="204"/>
    <col min="1003" max="1003" width="18.85546875" style="204" customWidth="1"/>
    <col min="1004" max="1004" width="9.42578125" style="204" customWidth="1"/>
    <col min="1005" max="1005" width="9.7109375" style="204" customWidth="1"/>
    <col min="1006" max="1006" width="10" style="204" customWidth="1"/>
    <col min="1007" max="1007" width="9" style="204" customWidth="1"/>
    <col min="1008" max="1008" width="8.85546875" style="204" customWidth="1"/>
    <col min="1009" max="1009" width="9.28515625" style="204" customWidth="1"/>
    <col min="1010" max="1011" width="9.5703125" style="204" customWidth="1"/>
    <col min="1012" max="1012" width="9.140625" style="204" customWidth="1"/>
    <col min="1013" max="1014" width="9.85546875" style="204" customWidth="1"/>
    <col min="1015" max="1015" width="9.42578125" style="204" customWidth="1"/>
    <col min="1016" max="1016" width="10.140625" style="204" customWidth="1"/>
    <col min="1017" max="1020" width="9.140625" style="204"/>
    <col min="1021" max="1021" width="10.7109375" style="204" bestFit="1" customWidth="1"/>
    <col min="1022" max="1258" width="9.140625" style="204"/>
    <col min="1259" max="1259" width="18.85546875" style="204" customWidth="1"/>
    <col min="1260" max="1260" width="9.42578125" style="204" customWidth="1"/>
    <col min="1261" max="1261" width="9.7109375" style="204" customWidth="1"/>
    <col min="1262" max="1262" width="10" style="204" customWidth="1"/>
    <col min="1263" max="1263" width="9" style="204" customWidth="1"/>
    <col min="1264" max="1264" width="8.85546875" style="204" customWidth="1"/>
    <col min="1265" max="1265" width="9.28515625" style="204" customWidth="1"/>
    <col min="1266" max="1267" width="9.5703125" style="204" customWidth="1"/>
    <col min="1268" max="1268" width="9.140625" style="204" customWidth="1"/>
    <col min="1269" max="1270" width="9.85546875" style="204" customWidth="1"/>
    <col min="1271" max="1271" width="9.42578125" style="204" customWidth="1"/>
    <col min="1272" max="1272" width="10.140625" style="204" customWidth="1"/>
    <col min="1273" max="1276" width="9.140625" style="204"/>
    <col min="1277" max="1277" width="10.7109375" style="204" bestFit="1" customWidth="1"/>
    <col min="1278" max="1514" width="9.140625" style="204"/>
    <col min="1515" max="1515" width="18.85546875" style="204" customWidth="1"/>
    <col min="1516" max="1516" width="9.42578125" style="204" customWidth="1"/>
    <col min="1517" max="1517" width="9.7109375" style="204" customWidth="1"/>
    <col min="1518" max="1518" width="10" style="204" customWidth="1"/>
    <col min="1519" max="1519" width="9" style="204" customWidth="1"/>
    <col min="1520" max="1520" width="8.85546875" style="204" customWidth="1"/>
    <col min="1521" max="1521" width="9.28515625" style="204" customWidth="1"/>
    <col min="1522" max="1523" width="9.5703125" style="204" customWidth="1"/>
    <col min="1524" max="1524" width="9.140625" style="204" customWidth="1"/>
    <col min="1525" max="1526" width="9.85546875" style="204" customWidth="1"/>
    <col min="1527" max="1527" width="9.42578125" style="204" customWidth="1"/>
    <col min="1528" max="1528" width="10.140625" style="204" customWidth="1"/>
    <col min="1529" max="1532" width="9.140625" style="204"/>
    <col min="1533" max="1533" width="10.7109375" style="204" bestFit="1" customWidth="1"/>
    <col min="1534" max="1770" width="9.140625" style="204"/>
    <col min="1771" max="1771" width="18.85546875" style="204" customWidth="1"/>
    <col min="1772" max="1772" width="9.42578125" style="204" customWidth="1"/>
    <col min="1773" max="1773" width="9.7109375" style="204" customWidth="1"/>
    <col min="1774" max="1774" width="10" style="204" customWidth="1"/>
    <col min="1775" max="1775" width="9" style="204" customWidth="1"/>
    <col min="1776" max="1776" width="8.85546875" style="204" customWidth="1"/>
    <col min="1777" max="1777" width="9.28515625" style="204" customWidth="1"/>
    <col min="1778" max="1779" width="9.5703125" style="204" customWidth="1"/>
    <col min="1780" max="1780" width="9.140625" style="204" customWidth="1"/>
    <col min="1781" max="1782" width="9.85546875" style="204" customWidth="1"/>
    <col min="1783" max="1783" width="9.42578125" style="204" customWidth="1"/>
    <col min="1784" max="1784" width="10.140625" style="204" customWidth="1"/>
    <col min="1785" max="1788" width="9.140625" style="204"/>
    <col min="1789" max="1789" width="10.7109375" style="204" bestFit="1" customWidth="1"/>
    <col min="1790" max="2026" width="9.140625" style="204"/>
    <col min="2027" max="2027" width="18.85546875" style="204" customWidth="1"/>
    <col min="2028" max="2028" width="9.42578125" style="204" customWidth="1"/>
    <col min="2029" max="2029" width="9.7109375" style="204" customWidth="1"/>
    <col min="2030" max="2030" width="10" style="204" customWidth="1"/>
    <col min="2031" max="2031" width="9" style="204" customWidth="1"/>
    <col min="2032" max="2032" width="8.85546875" style="204" customWidth="1"/>
    <col min="2033" max="2033" width="9.28515625" style="204" customWidth="1"/>
    <col min="2034" max="2035" width="9.5703125" style="204" customWidth="1"/>
    <col min="2036" max="2036" width="9.140625" style="204" customWidth="1"/>
    <col min="2037" max="2038" width="9.85546875" style="204" customWidth="1"/>
    <col min="2039" max="2039" width="9.42578125" style="204" customWidth="1"/>
    <col min="2040" max="2040" width="10.140625" style="204" customWidth="1"/>
    <col min="2041" max="2044" width="9.140625" style="204"/>
    <col min="2045" max="2045" width="10.7109375" style="204" bestFit="1" customWidth="1"/>
    <col min="2046" max="2282" width="9.140625" style="204"/>
    <col min="2283" max="2283" width="18.85546875" style="204" customWidth="1"/>
    <col min="2284" max="2284" width="9.42578125" style="204" customWidth="1"/>
    <col min="2285" max="2285" width="9.7109375" style="204" customWidth="1"/>
    <col min="2286" max="2286" width="10" style="204" customWidth="1"/>
    <col min="2287" max="2287" width="9" style="204" customWidth="1"/>
    <col min="2288" max="2288" width="8.85546875" style="204" customWidth="1"/>
    <col min="2289" max="2289" width="9.28515625" style="204" customWidth="1"/>
    <col min="2290" max="2291" width="9.5703125" style="204" customWidth="1"/>
    <col min="2292" max="2292" width="9.140625" style="204" customWidth="1"/>
    <col min="2293" max="2294" width="9.85546875" style="204" customWidth="1"/>
    <col min="2295" max="2295" width="9.42578125" style="204" customWidth="1"/>
    <col min="2296" max="2296" width="10.140625" style="204" customWidth="1"/>
    <col min="2297" max="2300" width="9.140625" style="204"/>
    <col min="2301" max="2301" width="10.7109375" style="204" bestFit="1" customWidth="1"/>
    <col min="2302" max="2538" width="9.140625" style="204"/>
    <col min="2539" max="2539" width="18.85546875" style="204" customWidth="1"/>
    <col min="2540" max="2540" width="9.42578125" style="204" customWidth="1"/>
    <col min="2541" max="2541" width="9.7109375" style="204" customWidth="1"/>
    <col min="2542" max="2542" width="10" style="204" customWidth="1"/>
    <col min="2543" max="2543" width="9" style="204" customWidth="1"/>
    <col min="2544" max="2544" width="8.85546875" style="204" customWidth="1"/>
    <col min="2545" max="2545" width="9.28515625" style="204" customWidth="1"/>
    <col min="2546" max="2547" width="9.5703125" style="204" customWidth="1"/>
    <col min="2548" max="2548" width="9.140625" style="204" customWidth="1"/>
    <col min="2549" max="2550" width="9.85546875" style="204" customWidth="1"/>
    <col min="2551" max="2551" width="9.42578125" style="204" customWidth="1"/>
    <col min="2552" max="2552" width="10.140625" style="204" customWidth="1"/>
    <col min="2553" max="2556" width="9.140625" style="204"/>
    <col min="2557" max="2557" width="10.7109375" style="204" bestFit="1" customWidth="1"/>
    <col min="2558" max="2794" width="9.140625" style="204"/>
    <col min="2795" max="2795" width="18.85546875" style="204" customWidth="1"/>
    <col min="2796" max="2796" width="9.42578125" style="204" customWidth="1"/>
    <col min="2797" max="2797" width="9.7109375" style="204" customWidth="1"/>
    <col min="2798" max="2798" width="10" style="204" customWidth="1"/>
    <col min="2799" max="2799" width="9" style="204" customWidth="1"/>
    <col min="2800" max="2800" width="8.85546875" style="204" customWidth="1"/>
    <col min="2801" max="2801" width="9.28515625" style="204" customWidth="1"/>
    <col min="2802" max="2803" width="9.5703125" style="204" customWidth="1"/>
    <col min="2804" max="2804" width="9.140625" style="204" customWidth="1"/>
    <col min="2805" max="2806" width="9.85546875" style="204" customWidth="1"/>
    <col min="2807" max="2807" width="9.42578125" style="204" customWidth="1"/>
    <col min="2808" max="2808" width="10.140625" style="204" customWidth="1"/>
    <col min="2809" max="2812" width="9.140625" style="204"/>
    <col min="2813" max="2813" width="10.7109375" style="204" bestFit="1" customWidth="1"/>
    <col min="2814" max="3050" width="9.140625" style="204"/>
    <col min="3051" max="3051" width="18.85546875" style="204" customWidth="1"/>
    <col min="3052" max="3052" width="9.42578125" style="204" customWidth="1"/>
    <col min="3053" max="3053" width="9.7109375" style="204" customWidth="1"/>
    <col min="3054" max="3054" width="10" style="204" customWidth="1"/>
    <col min="3055" max="3055" width="9" style="204" customWidth="1"/>
    <col min="3056" max="3056" width="8.85546875" style="204" customWidth="1"/>
    <col min="3057" max="3057" width="9.28515625" style="204" customWidth="1"/>
    <col min="3058" max="3059" width="9.5703125" style="204" customWidth="1"/>
    <col min="3060" max="3060" width="9.140625" style="204" customWidth="1"/>
    <col min="3061" max="3062" width="9.85546875" style="204" customWidth="1"/>
    <col min="3063" max="3063" width="9.42578125" style="204" customWidth="1"/>
    <col min="3064" max="3064" width="10.140625" style="204" customWidth="1"/>
    <col min="3065" max="3068" width="9.140625" style="204"/>
    <col min="3069" max="3069" width="10.7109375" style="204" bestFit="1" customWidth="1"/>
    <col min="3070" max="3306" width="9.140625" style="204"/>
    <col min="3307" max="3307" width="18.85546875" style="204" customWidth="1"/>
    <col min="3308" max="3308" width="9.42578125" style="204" customWidth="1"/>
    <col min="3309" max="3309" width="9.7109375" style="204" customWidth="1"/>
    <col min="3310" max="3310" width="10" style="204" customWidth="1"/>
    <col min="3311" max="3311" width="9" style="204" customWidth="1"/>
    <col min="3312" max="3312" width="8.85546875" style="204" customWidth="1"/>
    <col min="3313" max="3313" width="9.28515625" style="204" customWidth="1"/>
    <col min="3314" max="3315" width="9.5703125" style="204" customWidth="1"/>
    <col min="3316" max="3316" width="9.140625" style="204" customWidth="1"/>
    <col min="3317" max="3318" width="9.85546875" style="204" customWidth="1"/>
    <col min="3319" max="3319" width="9.42578125" style="204" customWidth="1"/>
    <col min="3320" max="3320" width="10.140625" style="204" customWidth="1"/>
    <col min="3321" max="3324" width="9.140625" style="204"/>
    <col min="3325" max="3325" width="10.7109375" style="204" bestFit="1" customWidth="1"/>
    <col min="3326" max="3562" width="9.140625" style="204"/>
    <col min="3563" max="3563" width="18.85546875" style="204" customWidth="1"/>
    <col min="3564" max="3564" width="9.42578125" style="204" customWidth="1"/>
    <col min="3565" max="3565" width="9.7109375" style="204" customWidth="1"/>
    <col min="3566" max="3566" width="10" style="204" customWidth="1"/>
    <col min="3567" max="3567" width="9" style="204" customWidth="1"/>
    <col min="3568" max="3568" width="8.85546875" style="204" customWidth="1"/>
    <col min="3569" max="3569" width="9.28515625" style="204" customWidth="1"/>
    <col min="3570" max="3571" width="9.5703125" style="204" customWidth="1"/>
    <col min="3572" max="3572" width="9.140625" style="204" customWidth="1"/>
    <col min="3573" max="3574" width="9.85546875" style="204" customWidth="1"/>
    <col min="3575" max="3575" width="9.42578125" style="204" customWidth="1"/>
    <col min="3576" max="3576" width="10.140625" style="204" customWidth="1"/>
    <col min="3577" max="3580" width="9.140625" style="204"/>
    <col min="3581" max="3581" width="10.7109375" style="204" bestFit="1" customWidth="1"/>
    <col min="3582" max="3818" width="9.140625" style="204"/>
    <col min="3819" max="3819" width="18.85546875" style="204" customWidth="1"/>
    <col min="3820" max="3820" width="9.42578125" style="204" customWidth="1"/>
    <col min="3821" max="3821" width="9.7109375" style="204" customWidth="1"/>
    <col min="3822" max="3822" width="10" style="204" customWidth="1"/>
    <col min="3823" max="3823" width="9" style="204" customWidth="1"/>
    <col min="3824" max="3824" width="8.85546875" style="204" customWidth="1"/>
    <col min="3825" max="3825" width="9.28515625" style="204" customWidth="1"/>
    <col min="3826" max="3827" width="9.5703125" style="204" customWidth="1"/>
    <col min="3828" max="3828" width="9.140625" style="204" customWidth="1"/>
    <col min="3829" max="3830" width="9.85546875" style="204" customWidth="1"/>
    <col min="3831" max="3831" width="9.42578125" style="204" customWidth="1"/>
    <col min="3832" max="3832" width="10.140625" style="204" customWidth="1"/>
    <col min="3833" max="3836" width="9.140625" style="204"/>
    <col min="3837" max="3837" width="10.7109375" style="204" bestFit="1" customWidth="1"/>
    <col min="3838" max="4074" width="9.140625" style="204"/>
    <col min="4075" max="4075" width="18.85546875" style="204" customWidth="1"/>
    <col min="4076" max="4076" width="9.42578125" style="204" customWidth="1"/>
    <col min="4077" max="4077" width="9.7109375" style="204" customWidth="1"/>
    <col min="4078" max="4078" width="10" style="204" customWidth="1"/>
    <col min="4079" max="4079" width="9" style="204" customWidth="1"/>
    <col min="4080" max="4080" width="8.85546875" style="204" customWidth="1"/>
    <col min="4081" max="4081" width="9.28515625" style="204" customWidth="1"/>
    <col min="4082" max="4083" width="9.5703125" style="204" customWidth="1"/>
    <col min="4084" max="4084" width="9.140625" style="204" customWidth="1"/>
    <col min="4085" max="4086" width="9.85546875" style="204" customWidth="1"/>
    <col min="4087" max="4087" width="9.42578125" style="204" customWidth="1"/>
    <col min="4088" max="4088" width="10.140625" style="204" customWidth="1"/>
    <col min="4089" max="4092" width="9.140625" style="204"/>
    <col min="4093" max="4093" width="10.7109375" style="204" bestFit="1" customWidth="1"/>
    <col min="4094" max="4330" width="9.140625" style="204"/>
    <col min="4331" max="4331" width="18.85546875" style="204" customWidth="1"/>
    <col min="4332" max="4332" width="9.42578125" style="204" customWidth="1"/>
    <col min="4333" max="4333" width="9.7109375" style="204" customWidth="1"/>
    <col min="4334" max="4334" width="10" style="204" customWidth="1"/>
    <col min="4335" max="4335" width="9" style="204" customWidth="1"/>
    <col min="4336" max="4336" width="8.85546875" style="204" customWidth="1"/>
    <col min="4337" max="4337" width="9.28515625" style="204" customWidth="1"/>
    <col min="4338" max="4339" width="9.5703125" style="204" customWidth="1"/>
    <col min="4340" max="4340" width="9.140625" style="204" customWidth="1"/>
    <col min="4341" max="4342" width="9.85546875" style="204" customWidth="1"/>
    <col min="4343" max="4343" width="9.42578125" style="204" customWidth="1"/>
    <col min="4344" max="4344" width="10.140625" style="204" customWidth="1"/>
    <col min="4345" max="4348" width="9.140625" style="204"/>
    <col min="4349" max="4349" width="10.7109375" style="204" bestFit="1" customWidth="1"/>
    <col min="4350" max="4586" width="9.140625" style="204"/>
    <col min="4587" max="4587" width="18.85546875" style="204" customWidth="1"/>
    <col min="4588" max="4588" width="9.42578125" style="204" customWidth="1"/>
    <col min="4589" max="4589" width="9.7109375" style="204" customWidth="1"/>
    <col min="4590" max="4590" width="10" style="204" customWidth="1"/>
    <col min="4591" max="4591" width="9" style="204" customWidth="1"/>
    <col min="4592" max="4592" width="8.85546875" style="204" customWidth="1"/>
    <col min="4593" max="4593" width="9.28515625" style="204" customWidth="1"/>
    <col min="4594" max="4595" width="9.5703125" style="204" customWidth="1"/>
    <col min="4596" max="4596" width="9.140625" style="204" customWidth="1"/>
    <col min="4597" max="4598" width="9.85546875" style="204" customWidth="1"/>
    <col min="4599" max="4599" width="9.42578125" style="204" customWidth="1"/>
    <col min="4600" max="4600" width="10.140625" style="204" customWidth="1"/>
    <col min="4601" max="4604" width="9.140625" style="204"/>
    <col min="4605" max="4605" width="10.7109375" style="204" bestFit="1" customWidth="1"/>
    <col min="4606" max="4842" width="9.140625" style="204"/>
    <col min="4843" max="4843" width="18.85546875" style="204" customWidth="1"/>
    <col min="4844" max="4844" width="9.42578125" style="204" customWidth="1"/>
    <col min="4845" max="4845" width="9.7109375" style="204" customWidth="1"/>
    <col min="4846" max="4846" width="10" style="204" customWidth="1"/>
    <col min="4847" max="4847" width="9" style="204" customWidth="1"/>
    <col min="4848" max="4848" width="8.85546875" style="204" customWidth="1"/>
    <col min="4849" max="4849" width="9.28515625" style="204" customWidth="1"/>
    <col min="4850" max="4851" width="9.5703125" style="204" customWidth="1"/>
    <col min="4852" max="4852" width="9.140625" style="204" customWidth="1"/>
    <col min="4853" max="4854" width="9.85546875" style="204" customWidth="1"/>
    <col min="4855" max="4855" width="9.42578125" style="204" customWidth="1"/>
    <col min="4856" max="4856" width="10.140625" style="204" customWidth="1"/>
    <col min="4857" max="4860" width="9.140625" style="204"/>
    <col min="4861" max="4861" width="10.7109375" style="204" bestFit="1" customWidth="1"/>
    <col min="4862" max="5098" width="9.140625" style="204"/>
    <col min="5099" max="5099" width="18.85546875" style="204" customWidth="1"/>
    <col min="5100" max="5100" width="9.42578125" style="204" customWidth="1"/>
    <col min="5101" max="5101" width="9.7109375" style="204" customWidth="1"/>
    <col min="5102" max="5102" width="10" style="204" customWidth="1"/>
    <col min="5103" max="5103" width="9" style="204" customWidth="1"/>
    <col min="5104" max="5104" width="8.85546875" style="204" customWidth="1"/>
    <col min="5105" max="5105" width="9.28515625" style="204" customWidth="1"/>
    <col min="5106" max="5107" width="9.5703125" style="204" customWidth="1"/>
    <col min="5108" max="5108" width="9.140625" style="204" customWidth="1"/>
    <col min="5109" max="5110" width="9.85546875" style="204" customWidth="1"/>
    <col min="5111" max="5111" width="9.42578125" style="204" customWidth="1"/>
    <col min="5112" max="5112" width="10.140625" style="204" customWidth="1"/>
    <col min="5113" max="5116" width="9.140625" style="204"/>
    <col min="5117" max="5117" width="10.7109375" style="204" bestFit="1" customWidth="1"/>
    <col min="5118" max="5354" width="9.140625" style="204"/>
    <col min="5355" max="5355" width="18.85546875" style="204" customWidth="1"/>
    <col min="5356" max="5356" width="9.42578125" style="204" customWidth="1"/>
    <col min="5357" max="5357" width="9.7109375" style="204" customWidth="1"/>
    <col min="5358" max="5358" width="10" style="204" customWidth="1"/>
    <col min="5359" max="5359" width="9" style="204" customWidth="1"/>
    <col min="5360" max="5360" width="8.85546875" style="204" customWidth="1"/>
    <col min="5361" max="5361" width="9.28515625" style="204" customWidth="1"/>
    <col min="5362" max="5363" width="9.5703125" style="204" customWidth="1"/>
    <col min="5364" max="5364" width="9.140625" style="204" customWidth="1"/>
    <col min="5365" max="5366" width="9.85546875" style="204" customWidth="1"/>
    <col min="5367" max="5367" width="9.42578125" style="204" customWidth="1"/>
    <col min="5368" max="5368" width="10.140625" style="204" customWidth="1"/>
    <col min="5369" max="5372" width="9.140625" style="204"/>
    <col min="5373" max="5373" width="10.7109375" style="204" bestFit="1" customWidth="1"/>
    <col min="5374" max="5610" width="9.140625" style="204"/>
    <col min="5611" max="5611" width="18.85546875" style="204" customWidth="1"/>
    <col min="5612" max="5612" width="9.42578125" style="204" customWidth="1"/>
    <col min="5613" max="5613" width="9.7109375" style="204" customWidth="1"/>
    <col min="5614" max="5614" width="10" style="204" customWidth="1"/>
    <col min="5615" max="5615" width="9" style="204" customWidth="1"/>
    <col min="5616" max="5616" width="8.85546875" style="204" customWidth="1"/>
    <col min="5617" max="5617" width="9.28515625" style="204" customWidth="1"/>
    <col min="5618" max="5619" width="9.5703125" style="204" customWidth="1"/>
    <col min="5620" max="5620" width="9.140625" style="204" customWidth="1"/>
    <col min="5621" max="5622" width="9.85546875" style="204" customWidth="1"/>
    <col min="5623" max="5623" width="9.42578125" style="204" customWidth="1"/>
    <col min="5624" max="5624" width="10.140625" style="204" customWidth="1"/>
    <col min="5625" max="5628" width="9.140625" style="204"/>
    <col min="5629" max="5629" width="10.7109375" style="204" bestFit="1" customWidth="1"/>
    <col min="5630" max="5866" width="9.140625" style="204"/>
    <col min="5867" max="5867" width="18.85546875" style="204" customWidth="1"/>
    <col min="5868" max="5868" width="9.42578125" style="204" customWidth="1"/>
    <col min="5869" max="5869" width="9.7109375" style="204" customWidth="1"/>
    <col min="5870" max="5870" width="10" style="204" customWidth="1"/>
    <col min="5871" max="5871" width="9" style="204" customWidth="1"/>
    <col min="5872" max="5872" width="8.85546875" style="204" customWidth="1"/>
    <col min="5873" max="5873" width="9.28515625" style="204" customWidth="1"/>
    <col min="5874" max="5875" width="9.5703125" style="204" customWidth="1"/>
    <col min="5876" max="5876" width="9.140625" style="204" customWidth="1"/>
    <col min="5877" max="5878" width="9.85546875" style="204" customWidth="1"/>
    <col min="5879" max="5879" width="9.42578125" style="204" customWidth="1"/>
    <col min="5880" max="5880" width="10.140625" style="204" customWidth="1"/>
    <col min="5881" max="5884" width="9.140625" style="204"/>
    <col min="5885" max="5885" width="10.7109375" style="204" bestFit="1" customWidth="1"/>
    <col min="5886" max="6122" width="9.140625" style="204"/>
    <col min="6123" max="6123" width="18.85546875" style="204" customWidth="1"/>
    <col min="6124" max="6124" width="9.42578125" style="204" customWidth="1"/>
    <col min="6125" max="6125" width="9.7109375" style="204" customWidth="1"/>
    <col min="6126" max="6126" width="10" style="204" customWidth="1"/>
    <col min="6127" max="6127" width="9" style="204" customWidth="1"/>
    <col min="6128" max="6128" width="8.85546875" style="204" customWidth="1"/>
    <col min="6129" max="6129" width="9.28515625" style="204" customWidth="1"/>
    <col min="6130" max="6131" width="9.5703125" style="204" customWidth="1"/>
    <col min="6132" max="6132" width="9.140625" style="204" customWidth="1"/>
    <col min="6133" max="6134" width="9.85546875" style="204" customWidth="1"/>
    <col min="6135" max="6135" width="9.42578125" style="204" customWidth="1"/>
    <col min="6136" max="6136" width="10.140625" style="204" customWidth="1"/>
    <col min="6137" max="6140" width="9.140625" style="204"/>
    <col min="6141" max="6141" width="10.7109375" style="204" bestFit="1" customWidth="1"/>
    <col min="6142" max="6378" width="9.140625" style="204"/>
    <col min="6379" max="6379" width="18.85546875" style="204" customWidth="1"/>
    <col min="6380" max="6380" width="9.42578125" style="204" customWidth="1"/>
    <col min="6381" max="6381" width="9.7109375" style="204" customWidth="1"/>
    <col min="6382" max="6382" width="10" style="204" customWidth="1"/>
    <col min="6383" max="6383" width="9" style="204" customWidth="1"/>
    <col min="6384" max="6384" width="8.85546875" style="204" customWidth="1"/>
    <col min="6385" max="6385" width="9.28515625" style="204" customWidth="1"/>
    <col min="6386" max="6387" width="9.5703125" style="204" customWidth="1"/>
    <col min="6388" max="6388" width="9.140625" style="204" customWidth="1"/>
    <col min="6389" max="6390" width="9.85546875" style="204" customWidth="1"/>
    <col min="6391" max="6391" width="9.42578125" style="204" customWidth="1"/>
    <col min="6392" max="6392" width="10.140625" style="204" customWidth="1"/>
    <col min="6393" max="6396" width="9.140625" style="204"/>
    <col min="6397" max="6397" width="10.7109375" style="204" bestFit="1" customWidth="1"/>
    <col min="6398" max="6634" width="9.140625" style="204"/>
    <col min="6635" max="6635" width="18.85546875" style="204" customWidth="1"/>
    <col min="6636" max="6636" width="9.42578125" style="204" customWidth="1"/>
    <col min="6637" max="6637" width="9.7109375" style="204" customWidth="1"/>
    <col min="6638" max="6638" width="10" style="204" customWidth="1"/>
    <col min="6639" max="6639" width="9" style="204" customWidth="1"/>
    <col min="6640" max="6640" width="8.85546875" style="204" customWidth="1"/>
    <col min="6641" max="6641" width="9.28515625" style="204" customWidth="1"/>
    <col min="6642" max="6643" width="9.5703125" style="204" customWidth="1"/>
    <col min="6644" max="6644" width="9.140625" style="204" customWidth="1"/>
    <col min="6645" max="6646" width="9.85546875" style="204" customWidth="1"/>
    <col min="6647" max="6647" width="9.42578125" style="204" customWidth="1"/>
    <col min="6648" max="6648" width="10.140625" style="204" customWidth="1"/>
    <col min="6649" max="6652" width="9.140625" style="204"/>
    <col min="6653" max="6653" width="10.7109375" style="204" bestFit="1" customWidth="1"/>
    <col min="6654" max="6890" width="9.140625" style="204"/>
    <col min="6891" max="6891" width="18.85546875" style="204" customWidth="1"/>
    <col min="6892" max="6892" width="9.42578125" style="204" customWidth="1"/>
    <col min="6893" max="6893" width="9.7109375" style="204" customWidth="1"/>
    <col min="6894" max="6894" width="10" style="204" customWidth="1"/>
    <col min="6895" max="6895" width="9" style="204" customWidth="1"/>
    <col min="6896" max="6896" width="8.85546875" style="204" customWidth="1"/>
    <col min="6897" max="6897" width="9.28515625" style="204" customWidth="1"/>
    <col min="6898" max="6899" width="9.5703125" style="204" customWidth="1"/>
    <col min="6900" max="6900" width="9.140625" style="204" customWidth="1"/>
    <col min="6901" max="6902" width="9.85546875" style="204" customWidth="1"/>
    <col min="6903" max="6903" width="9.42578125" style="204" customWidth="1"/>
    <col min="6904" max="6904" width="10.140625" style="204" customWidth="1"/>
    <col min="6905" max="6908" width="9.140625" style="204"/>
    <col min="6909" max="6909" width="10.7109375" style="204" bestFit="1" customWidth="1"/>
    <col min="6910" max="7146" width="9.140625" style="204"/>
    <col min="7147" max="7147" width="18.85546875" style="204" customWidth="1"/>
    <col min="7148" max="7148" width="9.42578125" style="204" customWidth="1"/>
    <col min="7149" max="7149" width="9.7109375" style="204" customWidth="1"/>
    <col min="7150" max="7150" width="10" style="204" customWidth="1"/>
    <col min="7151" max="7151" width="9" style="204" customWidth="1"/>
    <col min="7152" max="7152" width="8.85546875" style="204" customWidth="1"/>
    <col min="7153" max="7153" width="9.28515625" style="204" customWidth="1"/>
    <col min="7154" max="7155" width="9.5703125" style="204" customWidth="1"/>
    <col min="7156" max="7156" width="9.140625" style="204" customWidth="1"/>
    <col min="7157" max="7158" width="9.85546875" style="204" customWidth="1"/>
    <col min="7159" max="7159" width="9.42578125" style="204" customWidth="1"/>
    <col min="7160" max="7160" width="10.140625" style="204" customWidth="1"/>
    <col min="7161" max="7164" width="9.140625" style="204"/>
    <col min="7165" max="7165" width="10.7109375" style="204" bestFit="1" customWidth="1"/>
    <col min="7166" max="7402" width="9.140625" style="204"/>
    <col min="7403" max="7403" width="18.85546875" style="204" customWidth="1"/>
    <col min="7404" max="7404" width="9.42578125" style="204" customWidth="1"/>
    <col min="7405" max="7405" width="9.7109375" style="204" customWidth="1"/>
    <col min="7406" max="7406" width="10" style="204" customWidth="1"/>
    <col min="7407" max="7407" width="9" style="204" customWidth="1"/>
    <col min="7408" max="7408" width="8.85546875" style="204" customWidth="1"/>
    <col min="7409" max="7409" width="9.28515625" style="204" customWidth="1"/>
    <col min="7410" max="7411" width="9.5703125" style="204" customWidth="1"/>
    <col min="7412" max="7412" width="9.140625" style="204" customWidth="1"/>
    <col min="7413" max="7414" width="9.85546875" style="204" customWidth="1"/>
    <col min="7415" max="7415" width="9.42578125" style="204" customWidth="1"/>
    <col min="7416" max="7416" width="10.140625" style="204" customWidth="1"/>
    <col min="7417" max="7420" width="9.140625" style="204"/>
    <col min="7421" max="7421" width="10.7109375" style="204" bestFit="1" customWidth="1"/>
    <col min="7422" max="7658" width="9.140625" style="204"/>
    <col min="7659" max="7659" width="18.85546875" style="204" customWidth="1"/>
    <col min="7660" max="7660" width="9.42578125" style="204" customWidth="1"/>
    <col min="7661" max="7661" width="9.7109375" style="204" customWidth="1"/>
    <col min="7662" max="7662" width="10" style="204" customWidth="1"/>
    <col min="7663" max="7663" width="9" style="204" customWidth="1"/>
    <col min="7664" max="7664" width="8.85546875" style="204" customWidth="1"/>
    <col min="7665" max="7665" width="9.28515625" style="204" customWidth="1"/>
    <col min="7666" max="7667" width="9.5703125" style="204" customWidth="1"/>
    <col min="7668" max="7668" width="9.140625" style="204" customWidth="1"/>
    <col min="7669" max="7670" width="9.85546875" style="204" customWidth="1"/>
    <col min="7671" max="7671" width="9.42578125" style="204" customWidth="1"/>
    <col min="7672" max="7672" width="10.140625" style="204" customWidth="1"/>
    <col min="7673" max="7676" width="9.140625" style="204"/>
    <col min="7677" max="7677" width="10.7109375" style="204" bestFit="1" customWidth="1"/>
    <col min="7678" max="7914" width="9.140625" style="204"/>
    <col min="7915" max="7915" width="18.85546875" style="204" customWidth="1"/>
    <col min="7916" max="7916" width="9.42578125" style="204" customWidth="1"/>
    <col min="7917" max="7917" width="9.7109375" style="204" customWidth="1"/>
    <col min="7918" max="7918" width="10" style="204" customWidth="1"/>
    <col min="7919" max="7919" width="9" style="204" customWidth="1"/>
    <col min="7920" max="7920" width="8.85546875" style="204" customWidth="1"/>
    <col min="7921" max="7921" width="9.28515625" style="204" customWidth="1"/>
    <col min="7922" max="7923" width="9.5703125" style="204" customWidth="1"/>
    <col min="7924" max="7924" width="9.140625" style="204" customWidth="1"/>
    <col min="7925" max="7926" width="9.85546875" style="204" customWidth="1"/>
    <col min="7927" max="7927" width="9.42578125" style="204" customWidth="1"/>
    <col min="7928" max="7928" width="10.140625" style="204" customWidth="1"/>
    <col min="7929" max="7932" width="9.140625" style="204"/>
    <col min="7933" max="7933" width="10.7109375" style="204" bestFit="1" customWidth="1"/>
    <col min="7934" max="8170" width="9.140625" style="204"/>
    <col min="8171" max="8171" width="18.85546875" style="204" customWidth="1"/>
    <col min="8172" max="8172" width="9.42578125" style="204" customWidth="1"/>
    <col min="8173" max="8173" width="9.7109375" style="204" customWidth="1"/>
    <col min="8174" max="8174" width="10" style="204" customWidth="1"/>
    <col min="8175" max="8175" width="9" style="204" customWidth="1"/>
    <col min="8176" max="8176" width="8.85546875" style="204" customWidth="1"/>
    <col min="8177" max="8177" width="9.28515625" style="204" customWidth="1"/>
    <col min="8178" max="8179" width="9.5703125" style="204" customWidth="1"/>
    <col min="8180" max="8180" width="9.140625" style="204" customWidth="1"/>
    <col min="8181" max="8182" width="9.85546875" style="204" customWidth="1"/>
    <col min="8183" max="8183" width="9.42578125" style="204" customWidth="1"/>
    <col min="8184" max="8184" width="10.140625" style="204" customWidth="1"/>
    <col min="8185" max="8188" width="9.140625" style="204"/>
    <col min="8189" max="8189" width="10.7109375" style="204" bestFit="1" customWidth="1"/>
    <col min="8190" max="8426" width="9.140625" style="204"/>
    <col min="8427" max="8427" width="18.85546875" style="204" customWidth="1"/>
    <col min="8428" max="8428" width="9.42578125" style="204" customWidth="1"/>
    <col min="8429" max="8429" width="9.7109375" style="204" customWidth="1"/>
    <col min="8430" max="8430" width="10" style="204" customWidth="1"/>
    <col min="8431" max="8431" width="9" style="204" customWidth="1"/>
    <col min="8432" max="8432" width="8.85546875" style="204" customWidth="1"/>
    <col min="8433" max="8433" width="9.28515625" style="204" customWidth="1"/>
    <col min="8434" max="8435" width="9.5703125" style="204" customWidth="1"/>
    <col min="8436" max="8436" width="9.140625" style="204" customWidth="1"/>
    <col min="8437" max="8438" width="9.85546875" style="204" customWidth="1"/>
    <col min="8439" max="8439" width="9.42578125" style="204" customWidth="1"/>
    <col min="8440" max="8440" width="10.140625" style="204" customWidth="1"/>
    <col min="8441" max="8444" width="9.140625" style="204"/>
    <col min="8445" max="8445" width="10.7109375" style="204" bestFit="1" customWidth="1"/>
    <col min="8446" max="8682" width="9.140625" style="204"/>
    <col min="8683" max="8683" width="18.85546875" style="204" customWidth="1"/>
    <col min="8684" max="8684" width="9.42578125" style="204" customWidth="1"/>
    <col min="8685" max="8685" width="9.7109375" style="204" customWidth="1"/>
    <col min="8686" max="8686" width="10" style="204" customWidth="1"/>
    <col min="8687" max="8687" width="9" style="204" customWidth="1"/>
    <col min="8688" max="8688" width="8.85546875" style="204" customWidth="1"/>
    <col min="8689" max="8689" width="9.28515625" style="204" customWidth="1"/>
    <col min="8690" max="8691" width="9.5703125" style="204" customWidth="1"/>
    <col min="8692" max="8692" width="9.140625" style="204" customWidth="1"/>
    <col min="8693" max="8694" width="9.85546875" style="204" customWidth="1"/>
    <col min="8695" max="8695" width="9.42578125" style="204" customWidth="1"/>
    <col min="8696" max="8696" width="10.140625" style="204" customWidth="1"/>
    <col min="8697" max="8700" width="9.140625" style="204"/>
    <col min="8701" max="8701" width="10.7109375" style="204" bestFit="1" customWidth="1"/>
    <col min="8702" max="8938" width="9.140625" style="204"/>
    <col min="8939" max="8939" width="18.85546875" style="204" customWidth="1"/>
    <col min="8940" max="8940" width="9.42578125" style="204" customWidth="1"/>
    <col min="8941" max="8941" width="9.7109375" style="204" customWidth="1"/>
    <col min="8942" max="8942" width="10" style="204" customWidth="1"/>
    <col min="8943" max="8943" width="9" style="204" customWidth="1"/>
    <col min="8944" max="8944" width="8.85546875" style="204" customWidth="1"/>
    <col min="8945" max="8945" width="9.28515625" style="204" customWidth="1"/>
    <col min="8946" max="8947" width="9.5703125" style="204" customWidth="1"/>
    <col min="8948" max="8948" width="9.140625" style="204" customWidth="1"/>
    <col min="8949" max="8950" width="9.85546875" style="204" customWidth="1"/>
    <col min="8951" max="8951" width="9.42578125" style="204" customWidth="1"/>
    <col min="8952" max="8952" width="10.140625" style="204" customWidth="1"/>
    <col min="8953" max="8956" width="9.140625" style="204"/>
    <col min="8957" max="8957" width="10.7109375" style="204" bestFit="1" customWidth="1"/>
    <col min="8958" max="9194" width="9.140625" style="204"/>
    <col min="9195" max="9195" width="18.85546875" style="204" customWidth="1"/>
    <col min="9196" max="9196" width="9.42578125" style="204" customWidth="1"/>
    <col min="9197" max="9197" width="9.7109375" style="204" customWidth="1"/>
    <col min="9198" max="9198" width="10" style="204" customWidth="1"/>
    <col min="9199" max="9199" width="9" style="204" customWidth="1"/>
    <col min="9200" max="9200" width="8.85546875" style="204" customWidth="1"/>
    <col min="9201" max="9201" width="9.28515625" style="204" customWidth="1"/>
    <col min="9202" max="9203" width="9.5703125" style="204" customWidth="1"/>
    <col min="9204" max="9204" width="9.140625" style="204" customWidth="1"/>
    <col min="9205" max="9206" width="9.85546875" style="204" customWidth="1"/>
    <col min="9207" max="9207" width="9.42578125" style="204" customWidth="1"/>
    <col min="9208" max="9208" width="10.140625" style="204" customWidth="1"/>
    <col min="9209" max="9212" width="9.140625" style="204"/>
    <col min="9213" max="9213" width="10.7109375" style="204" bestFit="1" customWidth="1"/>
    <col min="9214" max="9450" width="9.140625" style="204"/>
    <col min="9451" max="9451" width="18.85546875" style="204" customWidth="1"/>
    <col min="9452" max="9452" width="9.42578125" style="204" customWidth="1"/>
    <col min="9453" max="9453" width="9.7109375" style="204" customWidth="1"/>
    <col min="9454" max="9454" width="10" style="204" customWidth="1"/>
    <col min="9455" max="9455" width="9" style="204" customWidth="1"/>
    <col min="9456" max="9456" width="8.85546875" style="204" customWidth="1"/>
    <col min="9457" max="9457" width="9.28515625" style="204" customWidth="1"/>
    <col min="9458" max="9459" width="9.5703125" style="204" customWidth="1"/>
    <col min="9460" max="9460" width="9.140625" style="204" customWidth="1"/>
    <col min="9461" max="9462" width="9.85546875" style="204" customWidth="1"/>
    <col min="9463" max="9463" width="9.42578125" style="204" customWidth="1"/>
    <col min="9464" max="9464" width="10.140625" style="204" customWidth="1"/>
    <col min="9465" max="9468" width="9.140625" style="204"/>
    <col min="9469" max="9469" width="10.7109375" style="204" bestFit="1" customWidth="1"/>
    <col min="9470" max="9706" width="9.140625" style="204"/>
    <col min="9707" max="9707" width="18.85546875" style="204" customWidth="1"/>
    <col min="9708" max="9708" width="9.42578125" style="204" customWidth="1"/>
    <col min="9709" max="9709" width="9.7109375" style="204" customWidth="1"/>
    <col min="9710" max="9710" width="10" style="204" customWidth="1"/>
    <col min="9711" max="9711" width="9" style="204" customWidth="1"/>
    <col min="9712" max="9712" width="8.85546875" style="204" customWidth="1"/>
    <col min="9713" max="9713" width="9.28515625" style="204" customWidth="1"/>
    <col min="9714" max="9715" width="9.5703125" style="204" customWidth="1"/>
    <col min="9716" max="9716" width="9.140625" style="204" customWidth="1"/>
    <col min="9717" max="9718" width="9.85546875" style="204" customWidth="1"/>
    <col min="9719" max="9719" width="9.42578125" style="204" customWidth="1"/>
    <col min="9720" max="9720" width="10.140625" style="204" customWidth="1"/>
    <col min="9721" max="9724" width="9.140625" style="204"/>
    <col min="9725" max="9725" width="10.7109375" style="204" bestFit="1" customWidth="1"/>
    <col min="9726" max="9962" width="9.140625" style="204"/>
    <col min="9963" max="9963" width="18.85546875" style="204" customWidth="1"/>
    <col min="9964" max="9964" width="9.42578125" style="204" customWidth="1"/>
    <col min="9965" max="9965" width="9.7109375" style="204" customWidth="1"/>
    <col min="9966" max="9966" width="10" style="204" customWidth="1"/>
    <col min="9967" max="9967" width="9" style="204" customWidth="1"/>
    <col min="9968" max="9968" width="8.85546875" style="204" customWidth="1"/>
    <col min="9969" max="9969" width="9.28515625" style="204" customWidth="1"/>
    <col min="9970" max="9971" width="9.5703125" style="204" customWidth="1"/>
    <col min="9972" max="9972" width="9.140625" style="204" customWidth="1"/>
    <col min="9973" max="9974" width="9.85546875" style="204" customWidth="1"/>
    <col min="9975" max="9975" width="9.42578125" style="204" customWidth="1"/>
    <col min="9976" max="9976" width="10.140625" style="204" customWidth="1"/>
    <col min="9977" max="9980" width="9.140625" style="204"/>
    <col min="9981" max="9981" width="10.7109375" style="204" bestFit="1" customWidth="1"/>
    <col min="9982" max="10218" width="9.140625" style="204"/>
    <col min="10219" max="10219" width="18.85546875" style="204" customWidth="1"/>
    <col min="10220" max="10220" width="9.42578125" style="204" customWidth="1"/>
    <col min="10221" max="10221" width="9.7109375" style="204" customWidth="1"/>
    <col min="10222" max="10222" width="10" style="204" customWidth="1"/>
    <col min="10223" max="10223" width="9" style="204" customWidth="1"/>
    <col min="10224" max="10224" width="8.85546875" style="204" customWidth="1"/>
    <col min="10225" max="10225" width="9.28515625" style="204" customWidth="1"/>
    <col min="10226" max="10227" width="9.5703125" style="204" customWidth="1"/>
    <col min="10228" max="10228" width="9.140625" style="204" customWidth="1"/>
    <col min="10229" max="10230" width="9.85546875" style="204" customWidth="1"/>
    <col min="10231" max="10231" width="9.42578125" style="204" customWidth="1"/>
    <col min="10232" max="10232" width="10.140625" style="204" customWidth="1"/>
    <col min="10233" max="10236" width="9.140625" style="204"/>
    <col min="10237" max="10237" width="10.7109375" style="204" bestFit="1" customWidth="1"/>
    <col min="10238" max="10474" width="9.140625" style="204"/>
    <col min="10475" max="10475" width="18.85546875" style="204" customWidth="1"/>
    <col min="10476" max="10476" width="9.42578125" style="204" customWidth="1"/>
    <col min="10477" max="10477" width="9.7109375" style="204" customWidth="1"/>
    <col min="10478" max="10478" width="10" style="204" customWidth="1"/>
    <col min="10479" max="10479" width="9" style="204" customWidth="1"/>
    <col min="10480" max="10480" width="8.85546875" style="204" customWidth="1"/>
    <col min="10481" max="10481" width="9.28515625" style="204" customWidth="1"/>
    <col min="10482" max="10483" width="9.5703125" style="204" customWidth="1"/>
    <col min="10484" max="10484" width="9.140625" style="204" customWidth="1"/>
    <col min="10485" max="10486" width="9.85546875" style="204" customWidth="1"/>
    <col min="10487" max="10487" width="9.42578125" style="204" customWidth="1"/>
    <col min="10488" max="10488" width="10.140625" style="204" customWidth="1"/>
    <col min="10489" max="10492" width="9.140625" style="204"/>
    <col min="10493" max="10493" width="10.7109375" style="204" bestFit="1" customWidth="1"/>
    <col min="10494" max="10730" width="9.140625" style="204"/>
    <col min="10731" max="10731" width="18.85546875" style="204" customWidth="1"/>
    <col min="10732" max="10732" width="9.42578125" style="204" customWidth="1"/>
    <col min="10733" max="10733" width="9.7109375" style="204" customWidth="1"/>
    <col min="10734" max="10734" width="10" style="204" customWidth="1"/>
    <col min="10735" max="10735" width="9" style="204" customWidth="1"/>
    <col min="10736" max="10736" width="8.85546875" style="204" customWidth="1"/>
    <col min="10737" max="10737" width="9.28515625" style="204" customWidth="1"/>
    <col min="10738" max="10739" width="9.5703125" style="204" customWidth="1"/>
    <col min="10740" max="10740" width="9.140625" style="204" customWidth="1"/>
    <col min="10741" max="10742" width="9.85546875" style="204" customWidth="1"/>
    <col min="10743" max="10743" width="9.42578125" style="204" customWidth="1"/>
    <col min="10744" max="10744" width="10.140625" style="204" customWidth="1"/>
    <col min="10745" max="10748" width="9.140625" style="204"/>
    <col min="10749" max="10749" width="10.7109375" style="204" bestFit="1" customWidth="1"/>
    <col min="10750" max="10986" width="9.140625" style="204"/>
    <col min="10987" max="10987" width="18.85546875" style="204" customWidth="1"/>
    <col min="10988" max="10988" width="9.42578125" style="204" customWidth="1"/>
    <col min="10989" max="10989" width="9.7109375" style="204" customWidth="1"/>
    <col min="10990" max="10990" width="10" style="204" customWidth="1"/>
    <col min="10991" max="10991" width="9" style="204" customWidth="1"/>
    <col min="10992" max="10992" width="8.85546875" style="204" customWidth="1"/>
    <col min="10993" max="10993" width="9.28515625" style="204" customWidth="1"/>
    <col min="10994" max="10995" width="9.5703125" style="204" customWidth="1"/>
    <col min="10996" max="10996" width="9.140625" style="204" customWidth="1"/>
    <col min="10997" max="10998" width="9.85546875" style="204" customWidth="1"/>
    <col min="10999" max="10999" width="9.42578125" style="204" customWidth="1"/>
    <col min="11000" max="11000" width="10.140625" style="204" customWidth="1"/>
    <col min="11001" max="11004" width="9.140625" style="204"/>
    <col min="11005" max="11005" width="10.7109375" style="204" bestFit="1" customWidth="1"/>
    <col min="11006" max="11242" width="9.140625" style="204"/>
    <col min="11243" max="11243" width="18.85546875" style="204" customWidth="1"/>
    <col min="11244" max="11244" width="9.42578125" style="204" customWidth="1"/>
    <col min="11245" max="11245" width="9.7109375" style="204" customWidth="1"/>
    <col min="11246" max="11246" width="10" style="204" customWidth="1"/>
    <col min="11247" max="11247" width="9" style="204" customWidth="1"/>
    <col min="11248" max="11248" width="8.85546875" style="204" customWidth="1"/>
    <col min="11249" max="11249" width="9.28515625" style="204" customWidth="1"/>
    <col min="11250" max="11251" width="9.5703125" style="204" customWidth="1"/>
    <col min="11252" max="11252" width="9.140625" style="204" customWidth="1"/>
    <col min="11253" max="11254" width="9.85546875" style="204" customWidth="1"/>
    <col min="11255" max="11255" width="9.42578125" style="204" customWidth="1"/>
    <col min="11256" max="11256" width="10.140625" style="204" customWidth="1"/>
    <col min="11257" max="11260" width="9.140625" style="204"/>
    <col min="11261" max="11261" width="10.7109375" style="204" bestFit="1" customWidth="1"/>
    <col min="11262" max="11498" width="9.140625" style="204"/>
    <col min="11499" max="11499" width="18.85546875" style="204" customWidth="1"/>
    <col min="11500" max="11500" width="9.42578125" style="204" customWidth="1"/>
    <col min="11501" max="11501" width="9.7109375" style="204" customWidth="1"/>
    <col min="11502" max="11502" width="10" style="204" customWidth="1"/>
    <col min="11503" max="11503" width="9" style="204" customWidth="1"/>
    <col min="11504" max="11504" width="8.85546875" style="204" customWidth="1"/>
    <col min="11505" max="11505" width="9.28515625" style="204" customWidth="1"/>
    <col min="11506" max="11507" width="9.5703125" style="204" customWidth="1"/>
    <col min="11508" max="11508" width="9.140625" style="204" customWidth="1"/>
    <col min="11509" max="11510" width="9.85546875" style="204" customWidth="1"/>
    <col min="11511" max="11511" width="9.42578125" style="204" customWidth="1"/>
    <col min="11512" max="11512" width="10.140625" style="204" customWidth="1"/>
    <col min="11513" max="11516" width="9.140625" style="204"/>
    <col min="11517" max="11517" width="10.7109375" style="204" bestFit="1" customWidth="1"/>
    <col min="11518" max="11754" width="9.140625" style="204"/>
    <col min="11755" max="11755" width="18.85546875" style="204" customWidth="1"/>
    <col min="11756" max="11756" width="9.42578125" style="204" customWidth="1"/>
    <col min="11757" max="11757" width="9.7109375" style="204" customWidth="1"/>
    <col min="11758" max="11758" width="10" style="204" customWidth="1"/>
    <col min="11759" max="11759" width="9" style="204" customWidth="1"/>
    <col min="11760" max="11760" width="8.85546875" style="204" customWidth="1"/>
    <col min="11761" max="11761" width="9.28515625" style="204" customWidth="1"/>
    <col min="11762" max="11763" width="9.5703125" style="204" customWidth="1"/>
    <col min="11764" max="11764" width="9.140625" style="204" customWidth="1"/>
    <col min="11765" max="11766" width="9.85546875" style="204" customWidth="1"/>
    <col min="11767" max="11767" width="9.42578125" style="204" customWidth="1"/>
    <col min="11768" max="11768" width="10.140625" style="204" customWidth="1"/>
    <col min="11769" max="11772" width="9.140625" style="204"/>
    <col min="11773" max="11773" width="10.7109375" style="204" bestFit="1" customWidth="1"/>
    <col min="11774" max="12010" width="9.140625" style="204"/>
    <col min="12011" max="12011" width="18.85546875" style="204" customWidth="1"/>
    <col min="12012" max="12012" width="9.42578125" style="204" customWidth="1"/>
    <col min="12013" max="12013" width="9.7109375" style="204" customWidth="1"/>
    <col min="12014" max="12014" width="10" style="204" customWidth="1"/>
    <col min="12015" max="12015" width="9" style="204" customWidth="1"/>
    <col min="12016" max="12016" width="8.85546875" style="204" customWidth="1"/>
    <col min="12017" max="12017" width="9.28515625" style="204" customWidth="1"/>
    <col min="12018" max="12019" width="9.5703125" style="204" customWidth="1"/>
    <col min="12020" max="12020" width="9.140625" style="204" customWidth="1"/>
    <col min="12021" max="12022" width="9.85546875" style="204" customWidth="1"/>
    <col min="12023" max="12023" width="9.42578125" style="204" customWidth="1"/>
    <col min="12024" max="12024" width="10.140625" style="204" customWidth="1"/>
    <col min="12025" max="12028" width="9.140625" style="204"/>
    <col min="12029" max="12029" width="10.7109375" style="204" bestFit="1" customWidth="1"/>
    <col min="12030" max="12266" width="9.140625" style="204"/>
    <col min="12267" max="12267" width="18.85546875" style="204" customWidth="1"/>
    <col min="12268" max="12268" width="9.42578125" style="204" customWidth="1"/>
    <col min="12269" max="12269" width="9.7109375" style="204" customWidth="1"/>
    <col min="12270" max="12270" width="10" style="204" customWidth="1"/>
    <col min="12271" max="12271" width="9" style="204" customWidth="1"/>
    <col min="12272" max="12272" width="8.85546875" style="204" customWidth="1"/>
    <col min="12273" max="12273" width="9.28515625" style="204" customWidth="1"/>
    <col min="12274" max="12275" width="9.5703125" style="204" customWidth="1"/>
    <col min="12276" max="12276" width="9.140625" style="204" customWidth="1"/>
    <col min="12277" max="12278" width="9.85546875" style="204" customWidth="1"/>
    <col min="12279" max="12279" width="9.42578125" style="204" customWidth="1"/>
    <col min="12280" max="12280" width="10.140625" style="204" customWidth="1"/>
    <col min="12281" max="12284" width="9.140625" style="204"/>
    <col min="12285" max="12285" width="10.7109375" style="204" bestFit="1" customWidth="1"/>
    <col min="12286" max="12522" width="9.140625" style="204"/>
    <col min="12523" max="12523" width="18.85546875" style="204" customWidth="1"/>
    <col min="12524" max="12524" width="9.42578125" style="204" customWidth="1"/>
    <col min="12525" max="12525" width="9.7109375" style="204" customWidth="1"/>
    <col min="12526" max="12526" width="10" style="204" customWidth="1"/>
    <col min="12527" max="12527" width="9" style="204" customWidth="1"/>
    <col min="12528" max="12528" width="8.85546875" style="204" customWidth="1"/>
    <col min="12529" max="12529" width="9.28515625" style="204" customWidth="1"/>
    <col min="12530" max="12531" width="9.5703125" style="204" customWidth="1"/>
    <col min="12532" max="12532" width="9.140625" style="204" customWidth="1"/>
    <col min="12533" max="12534" width="9.85546875" style="204" customWidth="1"/>
    <col min="12535" max="12535" width="9.42578125" style="204" customWidth="1"/>
    <col min="12536" max="12536" width="10.140625" style="204" customWidth="1"/>
    <col min="12537" max="12540" width="9.140625" style="204"/>
    <col min="12541" max="12541" width="10.7109375" style="204" bestFit="1" customWidth="1"/>
    <col min="12542" max="12778" width="9.140625" style="204"/>
    <col min="12779" max="12779" width="18.85546875" style="204" customWidth="1"/>
    <col min="12780" max="12780" width="9.42578125" style="204" customWidth="1"/>
    <col min="12781" max="12781" width="9.7109375" style="204" customWidth="1"/>
    <col min="12782" max="12782" width="10" style="204" customWidth="1"/>
    <col min="12783" max="12783" width="9" style="204" customWidth="1"/>
    <col min="12784" max="12784" width="8.85546875" style="204" customWidth="1"/>
    <col min="12785" max="12785" width="9.28515625" style="204" customWidth="1"/>
    <col min="12786" max="12787" width="9.5703125" style="204" customWidth="1"/>
    <col min="12788" max="12788" width="9.140625" style="204" customWidth="1"/>
    <col min="12789" max="12790" width="9.85546875" style="204" customWidth="1"/>
    <col min="12791" max="12791" width="9.42578125" style="204" customWidth="1"/>
    <col min="12792" max="12792" width="10.140625" style="204" customWidth="1"/>
    <col min="12793" max="12796" width="9.140625" style="204"/>
    <col min="12797" max="12797" width="10.7109375" style="204" bestFit="1" customWidth="1"/>
    <col min="12798" max="13034" width="9.140625" style="204"/>
    <col min="13035" max="13035" width="18.85546875" style="204" customWidth="1"/>
    <col min="13036" max="13036" width="9.42578125" style="204" customWidth="1"/>
    <col min="13037" max="13037" width="9.7109375" style="204" customWidth="1"/>
    <col min="13038" max="13038" width="10" style="204" customWidth="1"/>
    <col min="13039" max="13039" width="9" style="204" customWidth="1"/>
    <col min="13040" max="13040" width="8.85546875" style="204" customWidth="1"/>
    <col min="13041" max="13041" width="9.28515625" style="204" customWidth="1"/>
    <col min="13042" max="13043" width="9.5703125" style="204" customWidth="1"/>
    <col min="13044" max="13044" width="9.140625" style="204" customWidth="1"/>
    <col min="13045" max="13046" width="9.85546875" style="204" customWidth="1"/>
    <col min="13047" max="13047" width="9.42578125" style="204" customWidth="1"/>
    <col min="13048" max="13048" width="10.140625" style="204" customWidth="1"/>
    <col min="13049" max="13052" width="9.140625" style="204"/>
    <col min="13053" max="13053" width="10.7109375" style="204" bestFit="1" customWidth="1"/>
    <col min="13054" max="13290" width="9.140625" style="204"/>
    <col min="13291" max="13291" width="18.85546875" style="204" customWidth="1"/>
    <col min="13292" max="13292" width="9.42578125" style="204" customWidth="1"/>
    <col min="13293" max="13293" width="9.7109375" style="204" customWidth="1"/>
    <col min="13294" max="13294" width="10" style="204" customWidth="1"/>
    <col min="13295" max="13295" width="9" style="204" customWidth="1"/>
    <col min="13296" max="13296" width="8.85546875" style="204" customWidth="1"/>
    <col min="13297" max="13297" width="9.28515625" style="204" customWidth="1"/>
    <col min="13298" max="13299" width="9.5703125" style="204" customWidth="1"/>
    <col min="13300" max="13300" width="9.140625" style="204" customWidth="1"/>
    <col min="13301" max="13302" width="9.85546875" style="204" customWidth="1"/>
    <col min="13303" max="13303" width="9.42578125" style="204" customWidth="1"/>
    <col min="13304" max="13304" width="10.140625" style="204" customWidth="1"/>
    <col min="13305" max="13308" width="9.140625" style="204"/>
    <col min="13309" max="13309" width="10.7109375" style="204" bestFit="1" customWidth="1"/>
    <col min="13310" max="13546" width="9.140625" style="204"/>
    <col min="13547" max="13547" width="18.85546875" style="204" customWidth="1"/>
    <col min="13548" max="13548" width="9.42578125" style="204" customWidth="1"/>
    <col min="13549" max="13549" width="9.7109375" style="204" customWidth="1"/>
    <col min="13550" max="13550" width="10" style="204" customWidth="1"/>
    <col min="13551" max="13551" width="9" style="204" customWidth="1"/>
    <col min="13552" max="13552" width="8.85546875" style="204" customWidth="1"/>
    <col min="13553" max="13553" width="9.28515625" style="204" customWidth="1"/>
    <col min="13554" max="13555" width="9.5703125" style="204" customWidth="1"/>
    <col min="13556" max="13556" width="9.140625" style="204" customWidth="1"/>
    <col min="13557" max="13558" width="9.85546875" style="204" customWidth="1"/>
    <col min="13559" max="13559" width="9.42578125" style="204" customWidth="1"/>
    <col min="13560" max="13560" width="10.140625" style="204" customWidth="1"/>
    <col min="13561" max="13564" width="9.140625" style="204"/>
    <col min="13565" max="13565" width="10.7109375" style="204" bestFit="1" customWidth="1"/>
    <col min="13566" max="13802" width="9.140625" style="204"/>
    <col min="13803" max="13803" width="18.85546875" style="204" customWidth="1"/>
    <col min="13804" max="13804" width="9.42578125" style="204" customWidth="1"/>
    <col min="13805" max="13805" width="9.7109375" style="204" customWidth="1"/>
    <col min="13806" max="13806" width="10" style="204" customWidth="1"/>
    <col min="13807" max="13807" width="9" style="204" customWidth="1"/>
    <col min="13808" max="13808" width="8.85546875" style="204" customWidth="1"/>
    <col min="13809" max="13809" width="9.28515625" style="204" customWidth="1"/>
    <col min="13810" max="13811" width="9.5703125" style="204" customWidth="1"/>
    <col min="13812" max="13812" width="9.140625" style="204" customWidth="1"/>
    <col min="13813" max="13814" width="9.85546875" style="204" customWidth="1"/>
    <col min="13815" max="13815" width="9.42578125" style="204" customWidth="1"/>
    <col min="13816" max="13816" width="10.140625" style="204" customWidth="1"/>
    <col min="13817" max="13820" width="9.140625" style="204"/>
    <col min="13821" max="13821" width="10.7109375" style="204" bestFit="1" customWidth="1"/>
    <col min="13822" max="14058" width="9.140625" style="204"/>
    <col min="14059" max="14059" width="18.85546875" style="204" customWidth="1"/>
    <col min="14060" max="14060" width="9.42578125" style="204" customWidth="1"/>
    <col min="14061" max="14061" width="9.7109375" style="204" customWidth="1"/>
    <col min="14062" max="14062" width="10" style="204" customWidth="1"/>
    <col min="14063" max="14063" width="9" style="204" customWidth="1"/>
    <col min="14064" max="14064" width="8.85546875" style="204" customWidth="1"/>
    <col min="14065" max="14065" width="9.28515625" style="204" customWidth="1"/>
    <col min="14066" max="14067" width="9.5703125" style="204" customWidth="1"/>
    <col min="14068" max="14068" width="9.140625" style="204" customWidth="1"/>
    <col min="14069" max="14070" width="9.85546875" style="204" customWidth="1"/>
    <col min="14071" max="14071" width="9.42578125" style="204" customWidth="1"/>
    <col min="14072" max="14072" width="10.140625" style="204" customWidth="1"/>
    <col min="14073" max="14076" width="9.140625" style="204"/>
    <col min="14077" max="14077" width="10.7109375" style="204" bestFit="1" customWidth="1"/>
    <col min="14078" max="14314" width="9.140625" style="204"/>
    <col min="14315" max="14315" width="18.85546875" style="204" customWidth="1"/>
    <col min="14316" max="14316" width="9.42578125" style="204" customWidth="1"/>
    <col min="14317" max="14317" width="9.7109375" style="204" customWidth="1"/>
    <col min="14318" max="14318" width="10" style="204" customWidth="1"/>
    <col min="14319" max="14319" width="9" style="204" customWidth="1"/>
    <col min="14320" max="14320" width="8.85546875" style="204" customWidth="1"/>
    <col min="14321" max="14321" width="9.28515625" style="204" customWidth="1"/>
    <col min="14322" max="14323" width="9.5703125" style="204" customWidth="1"/>
    <col min="14324" max="14324" width="9.140625" style="204" customWidth="1"/>
    <col min="14325" max="14326" width="9.85546875" style="204" customWidth="1"/>
    <col min="14327" max="14327" width="9.42578125" style="204" customWidth="1"/>
    <col min="14328" max="14328" width="10.140625" style="204" customWidth="1"/>
    <col min="14329" max="14332" width="9.140625" style="204"/>
    <col min="14333" max="14333" width="10.7109375" style="204" bestFit="1" customWidth="1"/>
    <col min="14334" max="14570" width="9.140625" style="204"/>
    <col min="14571" max="14571" width="18.85546875" style="204" customWidth="1"/>
    <col min="14572" max="14572" width="9.42578125" style="204" customWidth="1"/>
    <col min="14573" max="14573" width="9.7109375" style="204" customWidth="1"/>
    <col min="14574" max="14574" width="10" style="204" customWidth="1"/>
    <col min="14575" max="14575" width="9" style="204" customWidth="1"/>
    <col min="14576" max="14576" width="8.85546875" style="204" customWidth="1"/>
    <col min="14577" max="14577" width="9.28515625" style="204" customWidth="1"/>
    <col min="14578" max="14579" width="9.5703125" style="204" customWidth="1"/>
    <col min="14580" max="14580" width="9.140625" style="204" customWidth="1"/>
    <col min="14581" max="14582" width="9.85546875" style="204" customWidth="1"/>
    <col min="14583" max="14583" width="9.42578125" style="204" customWidth="1"/>
    <col min="14584" max="14584" width="10.140625" style="204" customWidth="1"/>
    <col min="14585" max="14588" width="9.140625" style="204"/>
    <col min="14589" max="14589" width="10.7109375" style="204" bestFit="1" customWidth="1"/>
    <col min="14590" max="14826" width="9.140625" style="204"/>
    <col min="14827" max="14827" width="18.85546875" style="204" customWidth="1"/>
    <col min="14828" max="14828" width="9.42578125" style="204" customWidth="1"/>
    <col min="14829" max="14829" width="9.7109375" style="204" customWidth="1"/>
    <col min="14830" max="14830" width="10" style="204" customWidth="1"/>
    <col min="14831" max="14831" width="9" style="204" customWidth="1"/>
    <col min="14832" max="14832" width="8.85546875" style="204" customWidth="1"/>
    <col min="14833" max="14833" width="9.28515625" style="204" customWidth="1"/>
    <col min="14834" max="14835" width="9.5703125" style="204" customWidth="1"/>
    <col min="14836" max="14836" width="9.140625" style="204" customWidth="1"/>
    <col min="14837" max="14838" width="9.85546875" style="204" customWidth="1"/>
    <col min="14839" max="14839" width="9.42578125" style="204" customWidth="1"/>
    <col min="14840" max="14840" width="10.140625" style="204" customWidth="1"/>
    <col min="14841" max="14844" width="9.140625" style="204"/>
    <col min="14845" max="14845" width="10.7109375" style="204" bestFit="1" customWidth="1"/>
    <col min="14846" max="15082" width="9.140625" style="204"/>
    <col min="15083" max="15083" width="18.85546875" style="204" customWidth="1"/>
    <col min="15084" max="15084" width="9.42578125" style="204" customWidth="1"/>
    <col min="15085" max="15085" width="9.7109375" style="204" customWidth="1"/>
    <col min="15086" max="15086" width="10" style="204" customWidth="1"/>
    <col min="15087" max="15087" width="9" style="204" customWidth="1"/>
    <col min="15088" max="15088" width="8.85546875" style="204" customWidth="1"/>
    <col min="15089" max="15089" width="9.28515625" style="204" customWidth="1"/>
    <col min="15090" max="15091" width="9.5703125" style="204" customWidth="1"/>
    <col min="15092" max="15092" width="9.140625" style="204" customWidth="1"/>
    <col min="15093" max="15094" width="9.85546875" style="204" customWidth="1"/>
    <col min="15095" max="15095" width="9.42578125" style="204" customWidth="1"/>
    <col min="15096" max="15096" width="10.140625" style="204" customWidth="1"/>
    <col min="15097" max="15100" width="9.140625" style="204"/>
    <col min="15101" max="15101" width="10.7109375" style="204" bestFit="1" customWidth="1"/>
    <col min="15102" max="15338" width="9.140625" style="204"/>
    <col min="15339" max="15339" width="18.85546875" style="204" customWidth="1"/>
    <col min="15340" max="15340" width="9.42578125" style="204" customWidth="1"/>
    <col min="15341" max="15341" width="9.7109375" style="204" customWidth="1"/>
    <col min="15342" max="15342" width="10" style="204" customWidth="1"/>
    <col min="15343" max="15343" width="9" style="204" customWidth="1"/>
    <col min="15344" max="15344" width="8.85546875" style="204" customWidth="1"/>
    <col min="15345" max="15345" width="9.28515625" style="204" customWidth="1"/>
    <col min="15346" max="15347" width="9.5703125" style="204" customWidth="1"/>
    <col min="15348" max="15348" width="9.140625" style="204" customWidth="1"/>
    <col min="15349" max="15350" width="9.85546875" style="204" customWidth="1"/>
    <col min="15351" max="15351" width="9.42578125" style="204" customWidth="1"/>
    <col min="15352" max="15352" width="10.140625" style="204" customWidth="1"/>
    <col min="15353" max="15356" width="9.140625" style="204"/>
    <col min="15357" max="15357" width="10.7109375" style="204" bestFit="1" customWidth="1"/>
    <col min="15358" max="15594" width="9.140625" style="204"/>
    <col min="15595" max="15595" width="18.85546875" style="204" customWidth="1"/>
    <col min="15596" max="15596" width="9.42578125" style="204" customWidth="1"/>
    <col min="15597" max="15597" width="9.7109375" style="204" customWidth="1"/>
    <col min="15598" max="15598" width="10" style="204" customWidth="1"/>
    <col min="15599" max="15599" width="9" style="204" customWidth="1"/>
    <col min="15600" max="15600" width="8.85546875" style="204" customWidth="1"/>
    <col min="15601" max="15601" width="9.28515625" style="204" customWidth="1"/>
    <col min="15602" max="15603" width="9.5703125" style="204" customWidth="1"/>
    <col min="15604" max="15604" width="9.140625" style="204" customWidth="1"/>
    <col min="15605" max="15606" width="9.85546875" style="204" customWidth="1"/>
    <col min="15607" max="15607" width="9.42578125" style="204" customWidth="1"/>
    <col min="15608" max="15608" width="10.140625" style="204" customWidth="1"/>
    <col min="15609" max="15612" width="9.140625" style="204"/>
    <col min="15613" max="15613" width="10.7109375" style="204" bestFit="1" customWidth="1"/>
    <col min="15614" max="15850" width="9.140625" style="204"/>
    <col min="15851" max="15851" width="18.85546875" style="204" customWidth="1"/>
    <col min="15852" max="15852" width="9.42578125" style="204" customWidth="1"/>
    <col min="15853" max="15853" width="9.7109375" style="204" customWidth="1"/>
    <col min="15854" max="15854" width="10" style="204" customWidth="1"/>
    <col min="15855" max="15855" width="9" style="204" customWidth="1"/>
    <col min="15856" max="15856" width="8.85546875" style="204" customWidth="1"/>
    <col min="15857" max="15857" width="9.28515625" style="204" customWidth="1"/>
    <col min="15858" max="15859" width="9.5703125" style="204" customWidth="1"/>
    <col min="15860" max="15860" width="9.140625" style="204" customWidth="1"/>
    <col min="15861" max="15862" width="9.85546875" style="204" customWidth="1"/>
    <col min="15863" max="15863" width="9.42578125" style="204" customWidth="1"/>
    <col min="15864" max="15864" width="10.140625" style="204" customWidth="1"/>
    <col min="15865" max="15868" width="9.140625" style="204"/>
    <col min="15869" max="15869" width="10.7109375" style="204" bestFit="1" customWidth="1"/>
    <col min="15870" max="16106" width="9.140625" style="204"/>
    <col min="16107" max="16107" width="18.85546875" style="204" customWidth="1"/>
    <col min="16108" max="16108" width="9.42578125" style="204" customWidth="1"/>
    <col min="16109" max="16109" width="9.7109375" style="204" customWidth="1"/>
    <col min="16110" max="16110" width="10" style="204" customWidth="1"/>
    <col min="16111" max="16111" width="9" style="204" customWidth="1"/>
    <col min="16112" max="16112" width="8.85546875" style="204" customWidth="1"/>
    <col min="16113" max="16113" width="9.28515625" style="204" customWidth="1"/>
    <col min="16114" max="16115" width="9.5703125" style="204" customWidth="1"/>
    <col min="16116" max="16116" width="9.140625" style="204" customWidth="1"/>
    <col min="16117" max="16118" width="9.85546875" style="204" customWidth="1"/>
    <col min="16119" max="16119" width="9.42578125" style="204" customWidth="1"/>
    <col min="16120" max="16120" width="10.140625" style="204" customWidth="1"/>
    <col min="16121" max="16124" width="9.140625" style="204"/>
    <col min="16125" max="16125" width="10.7109375" style="204" bestFit="1" customWidth="1"/>
    <col min="16126" max="16384" width="9.140625" style="204"/>
  </cols>
  <sheetData>
    <row r="1" spans="1:25" ht="23.25" customHeight="1" x14ac:dyDescent="0.2">
      <c r="A1" s="430" t="s">
        <v>164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</row>
    <row r="2" spans="1:25" ht="14.25" customHeight="1" x14ac:dyDescent="0.2">
      <c r="A2" s="434" t="s">
        <v>194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25" ht="12.75" customHeight="1" x14ac:dyDescent="0.2">
      <c r="A3" s="434" t="s">
        <v>165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</row>
    <row r="4" spans="1:25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P4" s="116" t="s">
        <v>103</v>
      </c>
    </row>
    <row r="5" spans="1:25" ht="12.75" customHeight="1" x14ac:dyDescent="0.2">
      <c r="A5" s="435"/>
      <c r="B5" s="431" t="s">
        <v>114</v>
      </c>
      <c r="C5" s="431"/>
      <c r="D5" s="432"/>
      <c r="E5" s="431" t="s">
        <v>60</v>
      </c>
      <c r="F5" s="431"/>
      <c r="G5" s="432"/>
      <c r="H5" s="431"/>
      <c r="I5" s="431"/>
      <c r="J5" s="432"/>
      <c r="K5" s="431" t="s">
        <v>124</v>
      </c>
      <c r="L5" s="431"/>
      <c r="M5" s="432"/>
      <c r="N5" s="431" t="s">
        <v>61</v>
      </c>
      <c r="O5" s="432"/>
      <c r="P5" s="433"/>
    </row>
    <row r="6" spans="1:25" ht="36.75" customHeight="1" x14ac:dyDescent="0.2">
      <c r="A6" s="435"/>
      <c r="B6" s="431"/>
      <c r="C6" s="432"/>
      <c r="D6" s="432"/>
      <c r="E6" s="431" t="s">
        <v>59</v>
      </c>
      <c r="F6" s="432"/>
      <c r="G6" s="432"/>
      <c r="H6" s="431" t="s">
        <v>58</v>
      </c>
      <c r="I6" s="432"/>
      <c r="J6" s="432"/>
      <c r="K6" s="431"/>
      <c r="L6" s="432"/>
      <c r="M6" s="432"/>
      <c r="N6" s="432"/>
      <c r="O6" s="432"/>
      <c r="P6" s="433"/>
    </row>
    <row r="7" spans="1:25" ht="39" customHeight="1" x14ac:dyDescent="0.2">
      <c r="A7" s="435"/>
      <c r="B7" s="300" t="s">
        <v>155</v>
      </c>
      <c r="C7" s="300" t="s">
        <v>113</v>
      </c>
      <c r="D7" s="275" t="s">
        <v>158</v>
      </c>
      <c r="E7" s="300" t="s">
        <v>155</v>
      </c>
      <c r="F7" s="300" t="s">
        <v>113</v>
      </c>
      <c r="G7" s="275" t="s">
        <v>158</v>
      </c>
      <c r="H7" s="300" t="s">
        <v>155</v>
      </c>
      <c r="I7" s="300" t="s">
        <v>113</v>
      </c>
      <c r="J7" s="275" t="s">
        <v>158</v>
      </c>
      <c r="K7" s="300" t="s">
        <v>155</v>
      </c>
      <c r="L7" s="300" t="s">
        <v>113</v>
      </c>
      <c r="M7" s="275" t="s">
        <v>158</v>
      </c>
      <c r="N7" s="300" t="s">
        <v>155</v>
      </c>
      <c r="O7" s="300" t="s">
        <v>113</v>
      </c>
      <c r="P7" s="304" t="s">
        <v>158</v>
      </c>
      <c r="Q7" s="212"/>
    </row>
    <row r="8" spans="1:25" x14ac:dyDescent="0.2">
      <c r="A8" s="252" t="s">
        <v>65</v>
      </c>
      <c r="B8" s="272">
        <v>4442887</v>
      </c>
      <c r="C8" s="272">
        <v>3805463</v>
      </c>
      <c r="D8" s="267">
        <v>116.8</v>
      </c>
      <c r="E8" s="272">
        <v>839276</v>
      </c>
      <c r="F8" s="272">
        <v>860131</v>
      </c>
      <c r="G8" s="267">
        <v>97.6</v>
      </c>
      <c r="H8" s="272">
        <v>3603611</v>
      </c>
      <c r="I8" s="272">
        <v>2945332</v>
      </c>
      <c r="J8" s="267">
        <v>122.3</v>
      </c>
      <c r="K8" s="272">
        <v>3847850</v>
      </c>
      <c r="L8" s="272">
        <v>2984006</v>
      </c>
      <c r="M8" s="267">
        <v>128.9</v>
      </c>
      <c r="N8" s="272">
        <v>8290737</v>
      </c>
      <c r="O8" s="272">
        <v>6789469</v>
      </c>
      <c r="P8" s="267">
        <v>122.1</v>
      </c>
      <c r="Q8" s="121"/>
      <c r="R8" s="276"/>
      <c r="S8" s="167"/>
      <c r="U8" s="167"/>
    </row>
    <row r="9" spans="1:25" s="312" customFormat="1" x14ac:dyDescent="0.2">
      <c r="A9" s="305" t="s">
        <v>66</v>
      </c>
      <c r="B9" s="272">
        <v>434951</v>
      </c>
      <c r="C9" s="272">
        <v>255869</v>
      </c>
      <c r="D9" s="267">
        <v>170</v>
      </c>
      <c r="E9" s="272">
        <v>33737</v>
      </c>
      <c r="F9" s="272">
        <v>30452</v>
      </c>
      <c r="G9" s="267">
        <v>110.8</v>
      </c>
      <c r="H9" s="272">
        <v>401214</v>
      </c>
      <c r="I9" s="272">
        <v>225417</v>
      </c>
      <c r="J9" s="267">
        <v>178</v>
      </c>
      <c r="K9" s="272">
        <v>317614</v>
      </c>
      <c r="L9" s="272">
        <v>136609</v>
      </c>
      <c r="M9" s="267">
        <v>232.5</v>
      </c>
      <c r="N9" s="272">
        <v>752565</v>
      </c>
      <c r="O9" s="272">
        <v>392478</v>
      </c>
      <c r="P9" s="267">
        <v>191.7</v>
      </c>
      <c r="Q9" s="309"/>
      <c r="R9" s="310"/>
      <c r="S9" s="311"/>
      <c r="U9" s="311"/>
      <c r="W9" s="311"/>
      <c r="X9" s="311"/>
      <c r="Y9" s="311"/>
    </row>
    <row r="10" spans="1:25" x14ac:dyDescent="0.2">
      <c r="A10" s="186" t="s">
        <v>67</v>
      </c>
      <c r="B10" s="272">
        <v>209590</v>
      </c>
      <c r="C10" s="272">
        <v>211568</v>
      </c>
      <c r="D10" s="267">
        <v>99.1</v>
      </c>
      <c r="E10" s="272">
        <v>120084</v>
      </c>
      <c r="F10" s="272">
        <v>128337</v>
      </c>
      <c r="G10" s="267">
        <v>93.6</v>
      </c>
      <c r="H10" s="272">
        <v>89506</v>
      </c>
      <c r="I10" s="272">
        <v>83231</v>
      </c>
      <c r="J10" s="267">
        <v>107.5</v>
      </c>
      <c r="K10" s="272">
        <v>198014</v>
      </c>
      <c r="L10" s="272">
        <v>192938</v>
      </c>
      <c r="M10" s="267">
        <v>102.6</v>
      </c>
      <c r="N10" s="272">
        <v>407604</v>
      </c>
      <c r="O10" s="272">
        <v>404506</v>
      </c>
      <c r="P10" s="267">
        <v>100.8</v>
      </c>
      <c r="Q10" s="121"/>
      <c r="R10" s="276"/>
      <c r="S10" s="167"/>
      <c r="U10" s="167"/>
      <c r="W10" s="167"/>
      <c r="X10" s="167"/>
      <c r="Y10" s="167"/>
    </row>
    <row r="11" spans="1:25" x14ac:dyDescent="0.2">
      <c r="A11" s="186" t="s">
        <v>68</v>
      </c>
      <c r="B11" s="272">
        <v>387256</v>
      </c>
      <c r="C11" s="272">
        <v>329270</v>
      </c>
      <c r="D11" s="267">
        <v>117.6</v>
      </c>
      <c r="E11" s="272">
        <v>45678</v>
      </c>
      <c r="F11" s="272">
        <v>58842</v>
      </c>
      <c r="G11" s="267">
        <v>77.599999999999994</v>
      </c>
      <c r="H11" s="272">
        <v>341578</v>
      </c>
      <c r="I11" s="272">
        <v>270428</v>
      </c>
      <c r="J11" s="267">
        <v>126.3</v>
      </c>
      <c r="K11" s="272">
        <v>219246</v>
      </c>
      <c r="L11" s="272">
        <v>170394</v>
      </c>
      <c r="M11" s="267">
        <v>128.69999999999999</v>
      </c>
      <c r="N11" s="272">
        <v>606502</v>
      </c>
      <c r="O11" s="272">
        <v>499664</v>
      </c>
      <c r="P11" s="267">
        <v>121.4</v>
      </c>
      <c r="Q11" s="121"/>
      <c r="R11" s="276"/>
      <c r="S11" s="167"/>
      <c r="U11" s="167"/>
      <c r="W11" s="167"/>
      <c r="X11" s="167"/>
      <c r="Y11" s="167"/>
    </row>
    <row r="12" spans="1:25" x14ac:dyDescent="0.2">
      <c r="A12" s="186" t="s">
        <v>69</v>
      </c>
      <c r="B12" s="272">
        <v>330939</v>
      </c>
      <c r="C12" s="272">
        <v>287854</v>
      </c>
      <c r="D12" s="267">
        <v>115</v>
      </c>
      <c r="E12" s="272">
        <v>63845</v>
      </c>
      <c r="F12" s="272">
        <v>61091</v>
      </c>
      <c r="G12" s="267">
        <v>104.5</v>
      </c>
      <c r="H12" s="272">
        <v>267094</v>
      </c>
      <c r="I12" s="272">
        <v>226763</v>
      </c>
      <c r="J12" s="267">
        <v>117.8</v>
      </c>
      <c r="K12" s="272">
        <v>263990</v>
      </c>
      <c r="L12" s="272">
        <v>213344</v>
      </c>
      <c r="M12" s="267">
        <v>123.7</v>
      </c>
      <c r="N12" s="272">
        <v>594929</v>
      </c>
      <c r="O12" s="272">
        <v>501198</v>
      </c>
      <c r="P12" s="267">
        <v>118.7</v>
      </c>
      <c r="Q12" s="121"/>
      <c r="R12" s="276"/>
      <c r="S12" s="167"/>
      <c r="U12" s="167"/>
      <c r="W12" s="167"/>
      <c r="X12" s="167"/>
      <c r="Y12" s="167"/>
    </row>
    <row r="13" spans="1:25" x14ac:dyDescent="0.2">
      <c r="A13" s="186" t="s">
        <v>70</v>
      </c>
      <c r="B13" s="272">
        <v>119447</v>
      </c>
      <c r="C13" s="272">
        <v>78220</v>
      </c>
      <c r="D13" s="267">
        <v>152.69999999999999</v>
      </c>
      <c r="E13" s="272">
        <v>2725</v>
      </c>
      <c r="F13" s="272">
        <v>2332</v>
      </c>
      <c r="G13" s="267">
        <v>116.9</v>
      </c>
      <c r="H13" s="272">
        <v>116722</v>
      </c>
      <c r="I13" s="272">
        <v>75888</v>
      </c>
      <c r="J13" s="267">
        <v>153.80000000000001</v>
      </c>
      <c r="K13" s="272">
        <v>107295</v>
      </c>
      <c r="L13" s="272">
        <v>63793</v>
      </c>
      <c r="M13" s="267">
        <v>168.2</v>
      </c>
      <c r="N13" s="272">
        <v>226742</v>
      </c>
      <c r="O13" s="272">
        <v>142013</v>
      </c>
      <c r="P13" s="267">
        <v>159.69999999999999</v>
      </c>
      <c r="Q13" s="121"/>
      <c r="R13" s="276"/>
      <c r="S13" s="167"/>
      <c r="U13" s="167"/>
      <c r="W13" s="167"/>
      <c r="X13" s="167"/>
      <c r="Y13" s="167"/>
    </row>
    <row r="14" spans="1:25" x14ac:dyDescent="0.2">
      <c r="A14" s="186" t="s">
        <v>71</v>
      </c>
      <c r="B14" s="272">
        <v>691069</v>
      </c>
      <c r="C14" s="272">
        <v>649766</v>
      </c>
      <c r="D14" s="267">
        <v>106.4</v>
      </c>
      <c r="E14" s="272">
        <v>93147</v>
      </c>
      <c r="F14" s="272">
        <v>84442</v>
      </c>
      <c r="G14" s="267">
        <v>110.3</v>
      </c>
      <c r="H14" s="272">
        <v>597922</v>
      </c>
      <c r="I14" s="272">
        <v>565324</v>
      </c>
      <c r="J14" s="267">
        <v>105.8</v>
      </c>
      <c r="K14" s="272">
        <v>258959</v>
      </c>
      <c r="L14" s="272">
        <v>206769</v>
      </c>
      <c r="M14" s="267">
        <v>125.2</v>
      </c>
      <c r="N14" s="272">
        <v>950028</v>
      </c>
      <c r="O14" s="272">
        <v>856535</v>
      </c>
      <c r="P14" s="267">
        <v>110.9</v>
      </c>
      <c r="Q14" s="121"/>
      <c r="R14" s="276"/>
      <c r="S14" s="167"/>
      <c r="U14" s="167"/>
      <c r="W14" s="167"/>
      <c r="X14" s="167"/>
      <c r="Y14" s="167"/>
    </row>
    <row r="15" spans="1:25" x14ac:dyDescent="0.2">
      <c r="A15" s="186" t="s">
        <v>72</v>
      </c>
      <c r="B15" s="272">
        <v>215125</v>
      </c>
      <c r="C15" s="272">
        <v>183814</v>
      </c>
      <c r="D15" s="267">
        <v>117</v>
      </c>
      <c r="E15" s="272">
        <v>17435</v>
      </c>
      <c r="F15" s="272">
        <v>26617</v>
      </c>
      <c r="G15" s="267">
        <v>65.5</v>
      </c>
      <c r="H15" s="272">
        <v>197690</v>
      </c>
      <c r="I15" s="272">
        <v>157197</v>
      </c>
      <c r="J15" s="267">
        <v>125.8</v>
      </c>
      <c r="K15" s="272">
        <v>220476</v>
      </c>
      <c r="L15" s="272">
        <v>240713</v>
      </c>
      <c r="M15" s="267">
        <v>91.6</v>
      </c>
      <c r="N15" s="272">
        <v>435601</v>
      </c>
      <c r="O15" s="272">
        <v>424527</v>
      </c>
      <c r="P15" s="267">
        <v>102.6</v>
      </c>
      <c r="Q15" s="121"/>
      <c r="R15" s="276"/>
      <c r="S15" s="167"/>
      <c r="U15" s="167"/>
      <c r="W15" s="167"/>
      <c r="X15" s="167"/>
      <c r="Y15" s="167"/>
    </row>
    <row r="16" spans="1:25" x14ac:dyDescent="0.2">
      <c r="A16" s="186" t="s">
        <v>73</v>
      </c>
      <c r="B16" s="272">
        <v>276596</v>
      </c>
      <c r="C16" s="272">
        <v>211809</v>
      </c>
      <c r="D16" s="267">
        <v>130.6</v>
      </c>
      <c r="E16" s="272">
        <v>33706</v>
      </c>
      <c r="F16" s="272">
        <v>31322</v>
      </c>
      <c r="G16" s="267">
        <v>107.6</v>
      </c>
      <c r="H16" s="272">
        <v>242890</v>
      </c>
      <c r="I16" s="272">
        <v>180487</v>
      </c>
      <c r="J16" s="267">
        <v>134.6</v>
      </c>
      <c r="K16" s="272">
        <v>244305</v>
      </c>
      <c r="L16" s="272">
        <v>200667</v>
      </c>
      <c r="M16" s="267">
        <v>121.7</v>
      </c>
      <c r="N16" s="272">
        <v>520901</v>
      </c>
      <c r="O16" s="272">
        <v>412476</v>
      </c>
      <c r="P16" s="267">
        <v>126.3</v>
      </c>
      <c r="Q16" s="121"/>
      <c r="R16" s="276"/>
      <c r="S16" s="167"/>
      <c r="U16" s="167"/>
      <c r="W16" s="167"/>
      <c r="X16" s="167"/>
      <c r="Y16" s="167"/>
    </row>
    <row r="17" spans="1:25" ht="14.25" customHeight="1" x14ac:dyDescent="0.2">
      <c r="A17" s="186" t="s">
        <v>74</v>
      </c>
      <c r="B17" s="272">
        <v>283299</v>
      </c>
      <c r="C17" s="272">
        <v>251835</v>
      </c>
      <c r="D17" s="267">
        <v>112.5</v>
      </c>
      <c r="E17" s="272">
        <v>21607</v>
      </c>
      <c r="F17" s="272">
        <v>26664</v>
      </c>
      <c r="G17" s="267">
        <v>81</v>
      </c>
      <c r="H17" s="272">
        <v>261692</v>
      </c>
      <c r="I17" s="272">
        <v>225171</v>
      </c>
      <c r="J17" s="267">
        <v>116.2</v>
      </c>
      <c r="K17" s="272">
        <v>176587</v>
      </c>
      <c r="L17" s="272">
        <v>144136</v>
      </c>
      <c r="M17" s="267">
        <v>122.5</v>
      </c>
      <c r="N17" s="272">
        <v>459886</v>
      </c>
      <c r="O17" s="272">
        <v>395971</v>
      </c>
      <c r="P17" s="267">
        <v>116.1</v>
      </c>
      <c r="Q17" s="121"/>
      <c r="R17" s="276"/>
      <c r="S17" s="167"/>
      <c r="U17" s="167"/>
      <c r="W17" s="167"/>
      <c r="X17" s="167"/>
      <c r="Y17" s="167"/>
    </row>
    <row r="18" spans="1:25" ht="14.25" customHeight="1" x14ac:dyDescent="0.2">
      <c r="A18" s="186" t="s">
        <v>75</v>
      </c>
      <c r="B18" s="272">
        <v>232657</v>
      </c>
      <c r="C18" s="272">
        <v>237876</v>
      </c>
      <c r="D18" s="267">
        <v>97.8</v>
      </c>
      <c r="E18" s="272">
        <v>103297</v>
      </c>
      <c r="F18" s="272">
        <v>121879</v>
      </c>
      <c r="G18" s="267">
        <v>84.8</v>
      </c>
      <c r="H18" s="272">
        <v>129360</v>
      </c>
      <c r="I18" s="272">
        <v>115997</v>
      </c>
      <c r="J18" s="267">
        <v>111.5</v>
      </c>
      <c r="K18" s="272">
        <v>168112</v>
      </c>
      <c r="L18" s="272">
        <v>150328</v>
      </c>
      <c r="M18" s="267">
        <v>111.8</v>
      </c>
      <c r="N18" s="272">
        <v>400769</v>
      </c>
      <c r="O18" s="272">
        <v>388204</v>
      </c>
      <c r="P18" s="267">
        <v>103.2</v>
      </c>
      <c r="Q18" s="121"/>
      <c r="R18" s="276"/>
      <c r="S18" s="167"/>
      <c r="U18" s="167"/>
      <c r="W18" s="167"/>
      <c r="X18" s="167"/>
      <c r="Y18" s="167"/>
    </row>
    <row r="19" spans="1:25" ht="14.25" customHeight="1" x14ac:dyDescent="0.2">
      <c r="A19" s="186" t="s">
        <v>76</v>
      </c>
      <c r="B19" s="272">
        <v>152672</v>
      </c>
      <c r="C19" s="272">
        <v>131041</v>
      </c>
      <c r="D19" s="267">
        <v>116.5</v>
      </c>
      <c r="E19" s="272">
        <v>6952</v>
      </c>
      <c r="F19" s="272">
        <v>6821</v>
      </c>
      <c r="G19" s="267">
        <v>101.9</v>
      </c>
      <c r="H19" s="272">
        <v>145720</v>
      </c>
      <c r="I19" s="272">
        <v>124220</v>
      </c>
      <c r="J19" s="267">
        <v>117.3</v>
      </c>
      <c r="K19" s="272">
        <v>211071</v>
      </c>
      <c r="L19" s="272">
        <v>172081</v>
      </c>
      <c r="M19" s="267">
        <v>122.7</v>
      </c>
      <c r="N19" s="272">
        <v>363743</v>
      </c>
      <c r="O19" s="272">
        <v>303122</v>
      </c>
      <c r="P19" s="267">
        <v>120</v>
      </c>
      <c r="Q19" s="121"/>
      <c r="R19" s="276"/>
      <c r="S19" s="167"/>
      <c r="U19" s="167"/>
      <c r="W19" s="167"/>
      <c r="X19" s="167"/>
      <c r="Y19" s="167"/>
    </row>
    <row r="20" spans="1:25" ht="14.25" customHeight="1" x14ac:dyDescent="0.2">
      <c r="A20" s="186" t="s">
        <v>77</v>
      </c>
      <c r="B20" s="272">
        <v>8398</v>
      </c>
      <c r="C20" s="272">
        <v>7806</v>
      </c>
      <c r="D20" s="267">
        <v>107.6</v>
      </c>
      <c r="E20" s="272">
        <v>233</v>
      </c>
      <c r="F20" s="272">
        <v>144</v>
      </c>
      <c r="G20" s="267">
        <v>161.80000000000001</v>
      </c>
      <c r="H20" s="272">
        <v>8165</v>
      </c>
      <c r="I20" s="272">
        <v>7662</v>
      </c>
      <c r="J20" s="267">
        <v>106.6</v>
      </c>
      <c r="K20" s="272">
        <v>11220</v>
      </c>
      <c r="L20" s="272">
        <v>11023</v>
      </c>
      <c r="M20" s="267">
        <v>101.8</v>
      </c>
      <c r="N20" s="272">
        <v>19618</v>
      </c>
      <c r="O20" s="272">
        <v>18829</v>
      </c>
      <c r="P20" s="267">
        <v>104.2</v>
      </c>
      <c r="Q20" s="121"/>
      <c r="R20" s="276"/>
      <c r="S20" s="167"/>
      <c r="U20" s="167"/>
      <c r="W20" s="167"/>
      <c r="X20" s="167"/>
      <c r="Y20" s="167"/>
    </row>
    <row r="21" spans="1:25" ht="14.25" customHeight="1" x14ac:dyDescent="0.2">
      <c r="A21" s="186" t="s">
        <v>78</v>
      </c>
      <c r="B21" s="272">
        <v>313521</v>
      </c>
      <c r="C21" s="272">
        <v>259455</v>
      </c>
      <c r="D21" s="267">
        <v>120.8</v>
      </c>
      <c r="E21" s="272">
        <v>71029</v>
      </c>
      <c r="F21" s="272">
        <v>68471</v>
      </c>
      <c r="G21" s="267">
        <v>103.7</v>
      </c>
      <c r="H21" s="272">
        <v>242492</v>
      </c>
      <c r="I21" s="272">
        <v>190984</v>
      </c>
      <c r="J21" s="267">
        <v>127</v>
      </c>
      <c r="K21" s="272">
        <v>198373</v>
      </c>
      <c r="L21" s="272">
        <v>125915</v>
      </c>
      <c r="M21" s="267">
        <v>157.5</v>
      </c>
      <c r="N21" s="272">
        <v>511894</v>
      </c>
      <c r="O21" s="272">
        <v>385370</v>
      </c>
      <c r="P21" s="267">
        <v>132.80000000000001</v>
      </c>
      <c r="Q21" s="121"/>
      <c r="R21" s="276"/>
      <c r="S21" s="167"/>
      <c r="U21" s="167"/>
      <c r="W21" s="167"/>
      <c r="X21" s="167"/>
      <c r="Y21" s="167"/>
    </row>
    <row r="22" spans="1:25" ht="14.25" customHeight="1" x14ac:dyDescent="0.2">
      <c r="A22" s="186" t="s">
        <v>79</v>
      </c>
      <c r="B22" s="272">
        <v>184296</v>
      </c>
      <c r="C22" s="272">
        <v>187835</v>
      </c>
      <c r="D22" s="267">
        <v>98.1</v>
      </c>
      <c r="E22" s="272">
        <v>118725</v>
      </c>
      <c r="F22" s="272">
        <v>118672</v>
      </c>
      <c r="G22" s="267">
        <v>100</v>
      </c>
      <c r="H22" s="272">
        <v>65571</v>
      </c>
      <c r="I22" s="272">
        <v>69163</v>
      </c>
      <c r="J22" s="267">
        <v>94.8</v>
      </c>
      <c r="K22" s="272">
        <v>134300</v>
      </c>
      <c r="L22" s="272">
        <v>136246</v>
      </c>
      <c r="M22" s="267">
        <v>98.6</v>
      </c>
      <c r="N22" s="272">
        <v>318596</v>
      </c>
      <c r="O22" s="272">
        <v>324081</v>
      </c>
      <c r="P22" s="267">
        <v>98.3</v>
      </c>
      <c r="Q22" s="121"/>
      <c r="R22" s="276"/>
      <c r="S22" s="167"/>
      <c r="U22" s="167"/>
      <c r="W22" s="167"/>
      <c r="X22" s="167"/>
      <c r="Y22" s="167"/>
    </row>
    <row r="23" spans="1:25" ht="14.25" customHeight="1" x14ac:dyDescent="0.2">
      <c r="A23" s="186" t="s">
        <v>118</v>
      </c>
      <c r="B23" s="272">
        <v>282827</v>
      </c>
      <c r="C23" s="272">
        <v>240483</v>
      </c>
      <c r="D23" s="267">
        <v>117.6</v>
      </c>
      <c r="E23" s="272">
        <v>69399</v>
      </c>
      <c r="F23" s="272">
        <v>59333</v>
      </c>
      <c r="G23" s="267">
        <v>117</v>
      </c>
      <c r="H23" s="272">
        <v>213428</v>
      </c>
      <c r="I23" s="272">
        <v>181150</v>
      </c>
      <c r="J23" s="267">
        <v>117.8</v>
      </c>
      <c r="K23" s="272">
        <v>819994</v>
      </c>
      <c r="L23" s="272">
        <v>568290</v>
      </c>
      <c r="M23" s="267">
        <v>144.30000000000001</v>
      </c>
      <c r="N23" s="272">
        <v>1102821</v>
      </c>
      <c r="O23" s="272">
        <v>808773</v>
      </c>
      <c r="P23" s="267">
        <v>136.4</v>
      </c>
      <c r="Q23" s="121"/>
      <c r="R23" s="276"/>
      <c r="S23" s="167"/>
      <c r="U23" s="167"/>
      <c r="W23" s="167"/>
      <c r="X23" s="167"/>
      <c r="Y23" s="167"/>
    </row>
    <row r="24" spans="1:25" ht="14.25" customHeight="1" x14ac:dyDescent="0.2">
      <c r="A24" s="186" t="s">
        <v>81</v>
      </c>
      <c r="B24" s="272">
        <v>106002</v>
      </c>
      <c r="C24" s="272">
        <v>77860</v>
      </c>
      <c r="D24" s="267">
        <v>136.1</v>
      </c>
      <c r="E24" s="272">
        <v>1490</v>
      </c>
      <c r="F24" s="272">
        <v>2037</v>
      </c>
      <c r="G24" s="267">
        <v>73.099999999999994</v>
      </c>
      <c r="H24" s="272">
        <v>104512</v>
      </c>
      <c r="I24" s="272">
        <v>75823</v>
      </c>
      <c r="J24" s="267">
        <v>137.80000000000001</v>
      </c>
      <c r="K24" s="272">
        <v>45856</v>
      </c>
      <c r="L24" s="272">
        <v>29370</v>
      </c>
      <c r="M24" s="267">
        <v>156.1</v>
      </c>
      <c r="N24" s="272">
        <v>151858</v>
      </c>
      <c r="O24" s="272">
        <v>107230</v>
      </c>
      <c r="P24" s="267">
        <v>141.6</v>
      </c>
      <c r="Q24" s="121"/>
      <c r="R24" s="276"/>
      <c r="S24" s="167"/>
      <c r="U24" s="167"/>
      <c r="W24" s="167"/>
      <c r="X24" s="167"/>
      <c r="Y24" s="167"/>
    </row>
    <row r="25" spans="1:25" ht="22.5" x14ac:dyDescent="0.2">
      <c r="A25" s="186" t="s">
        <v>82</v>
      </c>
      <c r="B25" s="272">
        <v>200866</v>
      </c>
      <c r="C25" s="272">
        <v>195225</v>
      </c>
      <c r="D25" s="267">
        <v>102.9</v>
      </c>
      <c r="E25" s="272">
        <v>28591</v>
      </c>
      <c r="F25" s="272">
        <v>27967</v>
      </c>
      <c r="G25" s="267">
        <v>102.2</v>
      </c>
      <c r="H25" s="272">
        <v>172275</v>
      </c>
      <c r="I25" s="272">
        <v>167258</v>
      </c>
      <c r="J25" s="267">
        <v>103</v>
      </c>
      <c r="K25" s="272">
        <v>176439</v>
      </c>
      <c r="L25" s="272">
        <v>136751</v>
      </c>
      <c r="M25" s="267">
        <v>129</v>
      </c>
      <c r="N25" s="272">
        <v>377305</v>
      </c>
      <c r="O25" s="272">
        <v>331976</v>
      </c>
      <c r="P25" s="267">
        <v>113.7</v>
      </c>
      <c r="Q25" s="121"/>
      <c r="R25" s="276"/>
      <c r="S25" s="167"/>
      <c r="U25" s="167"/>
      <c r="W25" s="167"/>
      <c r="X25" s="167"/>
      <c r="Y25" s="167"/>
    </row>
    <row r="26" spans="1:25" x14ac:dyDescent="0.2">
      <c r="A26" s="186" t="s">
        <v>83</v>
      </c>
      <c r="B26" s="268" t="s">
        <v>195</v>
      </c>
      <c r="C26" s="272">
        <v>59</v>
      </c>
      <c r="D26" s="268" t="s">
        <v>195</v>
      </c>
      <c r="E26" s="268" t="s">
        <v>195</v>
      </c>
      <c r="F26" s="268" t="s">
        <v>195</v>
      </c>
      <c r="G26" s="268" t="s">
        <v>195</v>
      </c>
      <c r="H26" s="268" t="s">
        <v>195</v>
      </c>
      <c r="I26" s="272">
        <v>59</v>
      </c>
      <c r="J26" s="268" t="s">
        <v>195</v>
      </c>
      <c r="K26" s="272">
        <v>144</v>
      </c>
      <c r="L26" s="272">
        <v>162</v>
      </c>
      <c r="M26" s="267">
        <v>88.9</v>
      </c>
      <c r="N26" s="272">
        <v>144</v>
      </c>
      <c r="O26" s="272">
        <v>221</v>
      </c>
      <c r="P26" s="267">
        <v>65.2</v>
      </c>
      <c r="Q26" s="122"/>
      <c r="R26" s="276"/>
      <c r="S26" s="167"/>
      <c r="U26" s="167"/>
      <c r="W26" s="167"/>
      <c r="X26" s="167"/>
      <c r="Y26" s="167"/>
    </row>
    <row r="27" spans="1:25" x14ac:dyDescent="0.2">
      <c r="A27" s="186" t="s">
        <v>84</v>
      </c>
      <c r="B27" s="268" t="s">
        <v>195</v>
      </c>
      <c r="C27" s="268" t="s">
        <v>195</v>
      </c>
      <c r="D27" s="268" t="s">
        <v>195</v>
      </c>
      <c r="E27" s="268" t="s">
        <v>195</v>
      </c>
      <c r="F27" s="268" t="s">
        <v>195</v>
      </c>
      <c r="G27" s="268" t="s">
        <v>195</v>
      </c>
      <c r="H27" s="268" t="s">
        <v>195</v>
      </c>
      <c r="I27" s="268" t="s">
        <v>195</v>
      </c>
      <c r="J27" s="268" t="s">
        <v>195</v>
      </c>
      <c r="K27" s="272">
        <v>1890</v>
      </c>
      <c r="L27" s="272">
        <v>2020</v>
      </c>
      <c r="M27" s="267">
        <v>93.6</v>
      </c>
      <c r="N27" s="272">
        <v>1890</v>
      </c>
      <c r="O27" s="272">
        <v>2020</v>
      </c>
      <c r="P27" s="267">
        <v>93.6</v>
      </c>
      <c r="Q27" s="121"/>
      <c r="S27" s="167"/>
      <c r="U27" s="167"/>
      <c r="W27" s="167"/>
      <c r="X27" s="167"/>
      <c r="Y27" s="167"/>
    </row>
    <row r="28" spans="1:25" x14ac:dyDescent="0.2">
      <c r="A28" s="189" t="s">
        <v>85</v>
      </c>
      <c r="B28" s="339">
        <v>13376</v>
      </c>
      <c r="C28" s="339">
        <v>7818</v>
      </c>
      <c r="D28" s="337">
        <v>171.1</v>
      </c>
      <c r="E28" s="339">
        <v>7596</v>
      </c>
      <c r="F28" s="339">
        <v>4708</v>
      </c>
      <c r="G28" s="337">
        <v>161.30000000000001</v>
      </c>
      <c r="H28" s="339">
        <v>5780</v>
      </c>
      <c r="I28" s="339">
        <v>3110</v>
      </c>
      <c r="J28" s="337">
        <v>185.9</v>
      </c>
      <c r="K28" s="339">
        <v>73965</v>
      </c>
      <c r="L28" s="339">
        <v>82457</v>
      </c>
      <c r="M28" s="337">
        <v>89.7</v>
      </c>
      <c r="N28" s="339">
        <v>87341</v>
      </c>
      <c r="O28" s="339">
        <v>90275</v>
      </c>
      <c r="P28" s="337">
        <v>96.7</v>
      </c>
      <c r="Q28" s="121"/>
      <c r="R28" s="276"/>
      <c r="S28" s="167"/>
      <c r="U28" s="167"/>
      <c r="W28" s="167"/>
      <c r="X28" s="167"/>
      <c r="Y28" s="167"/>
    </row>
    <row r="29" spans="1:25" x14ac:dyDescent="0.2">
      <c r="A29" s="98"/>
      <c r="B29" s="98"/>
      <c r="C29" s="98"/>
      <c r="D29" s="98"/>
      <c r="E29" s="98"/>
      <c r="F29" s="98"/>
      <c r="G29" s="98"/>
      <c r="H29" s="98"/>
      <c r="I29" s="98"/>
      <c r="J29" s="100"/>
      <c r="K29" s="98"/>
      <c r="L29" s="160"/>
      <c r="M29" s="100"/>
      <c r="N29" s="212"/>
      <c r="O29" s="191"/>
      <c r="P29" s="191"/>
      <c r="Q29" s="191"/>
    </row>
    <row r="30" spans="1:25" ht="14.25" customHeight="1" x14ac:dyDescent="0.2">
      <c r="A30" s="436" t="s">
        <v>136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</row>
    <row r="31" spans="1:25" x14ac:dyDescent="0.2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O31" s="212"/>
      <c r="P31" s="118" t="s">
        <v>103</v>
      </c>
    </row>
    <row r="32" spans="1:25" ht="15.75" customHeight="1" x14ac:dyDescent="0.2">
      <c r="A32" s="398"/>
      <c r="B32" s="387" t="s">
        <v>114</v>
      </c>
      <c r="C32" s="387"/>
      <c r="D32" s="387"/>
      <c r="E32" s="388" t="s">
        <v>60</v>
      </c>
      <c r="F32" s="389"/>
      <c r="G32" s="389"/>
      <c r="H32" s="389"/>
      <c r="I32" s="389"/>
      <c r="J32" s="389"/>
      <c r="K32" s="392" t="s">
        <v>124</v>
      </c>
      <c r="L32" s="393"/>
      <c r="M32" s="394"/>
      <c r="N32" s="387" t="s">
        <v>61</v>
      </c>
      <c r="O32" s="387"/>
      <c r="P32" s="388"/>
    </row>
    <row r="33" spans="1:26" ht="35.25" customHeight="1" x14ac:dyDescent="0.2">
      <c r="A33" s="398"/>
      <c r="B33" s="387"/>
      <c r="C33" s="387"/>
      <c r="D33" s="387"/>
      <c r="E33" s="387" t="s">
        <v>59</v>
      </c>
      <c r="F33" s="387"/>
      <c r="G33" s="387"/>
      <c r="H33" s="387" t="s">
        <v>58</v>
      </c>
      <c r="I33" s="387"/>
      <c r="J33" s="387"/>
      <c r="K33" s="395"/>
      <c r="L33" s="396"/>
      <c r="M33" s="397"/>
      <c r="N33" s="387"/>
      <c r="O33" s="387"/>
      <c r="P33" s="388"/>
    </row>
    <row r="34" spans="1:26" ht="40.5" customHeight="1" x14ac:dyDescent="0.2">
      <c r="A34" s="398"/>
      <c r="B34" s="300" t="s">
        <v>155</v>
      </c>
      <c r="C34" s="300" t="s">
        <v>113</v>
      </c>
      <c r="D34" s="275" t="s">
        <v>158</v>
      </c>
      <c r="E34" s="300" t="s">
        <v>155</v>
      </c>
      <c r="F34" s="300" t="s">
        <v>113</v>
      </c>
      <c r="G34" s="275" t="s">
        <v>158</v>
      </c>
      <c r="H34" s="300" t="s">
        <v>155</v>
      </c>
      <c r="I34" s="300" t="s">
        <v>113</v>
      </c>
      <c r="J34" s="275" t="s">
        <v>158</v>
      </c>
      <c r="K34" s="300" t="s">
        <v>155</v>
      </c>
      <c r="L34" s="300" t="s">
        <v>113</v>
      </c>
      <c r="M34" s="275" t="s">
        <v>158</v>
      </c>
      <c r="N34" s="300" t="s">
        <v>155</v>
      </c>
      <c r="O34" s="300" t="s">
        <v>113</v>
      </c>
      <c r="P34" s="304" t="s">
        <v>158</v>
      </c>
    </row>
    <row r="35" spans="1:26" x14ac:dyDescent="0.2">
      <c r="A35" s="62" t="s">
        <v>65</v>
      </c>
      <c r="B35" s="160">
        <v>2347077</v>
      </c>
      <c r="C35" s="160">
        <v>2032346</v>
      </c>
      <c r="D35" s="187">
        <v>115.5</v>
      </c>
      <c r="E35" s="160">
        <v>350566</v>
      </c>
      <c r="F35" s="160">
        <v>352541</v>
      </c>
      <c r="G35" s="187">
        <v>99.4</v>
      </c>
      <c r="H35" s="160">
        <v>1996511</v>
      </c>
      <c r="I35" s="160">
        <v>1679805</v>
      </c>
      <c r="J35" s="187">
        <v>118.9</v>
      </c>
      <c r="K35" s="160">
        <v>1988665</v>
      </c>
      <c r="L35" s="160">
        <v>1604619</v>
      </c>
      <c r="M35" s="187">
        <v>123.9</v>
      </c>
      <c r="N35" s="160">
        <v>4335742</v>
      </c>
      <c r="O35" s="160">
        <v>3636965</v>
      </c>
      <c r="P35" s="187">
        <v>119.2</v>
      </c>
      <c r="Q35" s="121"/>
      <c r="R35" s="276"/>
      <c r="S35" s="276"/>
      <c r="T35" s="313"/>
      <c r="U35" s="276"/>
      <c r="V35" s="276"/>
      <c r="W35" s="313"/>
      <c r="X35" s="276"/>
      <c r="Y35" s="276"/>
      <c r="Z35" s="313"/>
    </row>
    <row r="36" spans="1:26" s="119" customFormat="1" x14ac:dyDescent="0.2">
      <c r="A36" s="203" t="s">
        <v>66</v>
      </c>
      <c r="B36" s="306">
        <v>243709</v>
      </c>
      <c r="C36" s="306">
        <v>202058</v>
      </c>
      <c r="D36" s="307">
        <v>120.6</v>
      </c>
      <c r="E36" s="306">
        <v>13505</v>
      </c>
      <c r="F36" s="306">
        <v>14804</v>
      </c>
      <c r="G36" s="307">
        <v>91.2</v>
      </c>
      <c r="H36" s="306">
        <v>230204</v>
      </c>
      <c r="I36" s="306">
        <v>187254</v>
      </c>
      <c r="J36" s="307">
        <v>122.9</v>
      </c>
      <c r="K36" s="306">
        <v>156195</v>
      </c>
      <c r="L36" s="306">
        <v>112969</v>
      </c>
      <c r="M36" s="307">
        <v>138.30000000000001</v>
      </c>
      <c r="N36" s="308">
        <v>399904</v>
      </c>
      <c r="O36" s="308">
        <v>315027</v>
      </c>
      <c r="P36" s="307">
        <v>126.9</v>
      </c>
      <c r="Q36" s="121"/>
      <c r="R36" s="276"/>
      <c r="S36" s="276"/>
      <c r="T36" s="313"/>
      <c r="U36" s="276"/>
      <c r="V36" s="276"/>
      <c r="W36" s="313"/>
      <c r="X36" s="276"/>
      <c r="Y36" s="276"/>
      <c r="Z36" s="313"/>
    </row>
    <row r="37" spans="1:26" x14ac:dyDescent="0.2">
      <c r="A37" s="209" t="s">
        <v>67</v>
      </c>
      <c r="B37" s="306">
        <v>89220</v>
      </c>
      <c r="C37" s="306">
        <v>98089</v>
      </c>
      <c r="D37" s="307">
        <v>91</v>
      </c>
      <c r="E37" s="160">
        <v>42746</v>
      </c>
      <c r="F37" s="160">
        <v>47123</v>
      </c>
      <c r="G37" s="187">
        <v>90.7</v>
      </c>
      <c r="H37" s="160">
        <v>46474</v>
      </c>
      <c r="I37" s="160">
        <v>50966</v>
      </c>
      <c r="J37" s="187">
        <v>91.2</v>
      </c>
      <c r="K37" s="160">
        <v>96405</v>
      </c>
      <c r="L37" s="160">
        <v>89285</v>
      </c>
      <c r="M37" s="187">
        <v>108</v>
      </c>
      <c r="N37" s="308">
        <v>185625</v>
      </c>
      <c r="O37" s="308">
        <v>187374</v>
      </c>
      <c r="P37" s="307">
        <v>99.1</v>
      </c>
      <c r="Q37" s="121"/>
      <c r="R37" s="276"/>
      <c r="S37" s="276"/>
      <c r="T37" s="313"/>
      <c r="U37" s="276"/>
      <c r="V37" s="276"/>
      <c r="W37" s="313"/>
      <c r="X37" s="276"/>
      <c r="Y37" s="276"/>
      <c r="Z37" s="313"/>
    </row>
    <row r="38" spans="1:26" x14ac:dyDescent="0.2">
      <c r="A38" s="209" t="s">
        <v>68</v>
      </c>
      <c r="B38" s="306">
        <v>230645</v>
      </c>
      <c r="C38" s="306">
        <v>187730</v>
      </c>
      <c r="D38" s="307">
        <v>122.9</v>
      </c>
      <c r="E38" s="160">
        <v>21881</v>
      </c>
      <c r="F38" s="160">
        <v>28224</v>
      </c>
      <c r="G38" s="187">
        <v>77.5</v>
      </c>
      <c r="H38" s="160">
        <v>208764</v>
      </c>
      <c r="I38" s="160">
        <v>159506</v>
      </c>
      <c r="J38" s="187">
        <v>130.9</v>
      </c>
      <c r="K38" s="160">
        <v>130322</v>
      </c>
      <c r="L38" s="160">
        <v>91810</v>
      </c>
      <c r="M38" s="187">
        <v>141.9</v>
      </c>
      <c r="N38" s="308">
        <v>360967</v>
      </c>
      <c r="O38" s="308">
        <v>279540</v>
      </c>
      <c r="P38" s="307">
        <v>129.1</v>
      </c>
      <c r="Q38" s="121"/>
      <c r="R38" s="276"/>
      <c r="S38" s="276"/>
      <c r="T38" s="313"/>
      <c r="U38" s="276"/>
      <c r="V38" s="276"/>
      <c r="W38" s="313"/>
      <c r="X38" s="276"/>
      <c r="Y38" s="276"/>
      <c r="Z38" s="313"/>
    </row>
    <row r="39" spans="1:26" s="119" customFormat="1" x14ac:dyDescent="0.2">
      <c r="A39" s="209" t="s">
        <v>69</v>
      </c>
      <c r="B39" s="306">
        <v>178962</v>
      </c>
      <c r="C39" s="306">
        <v>154586</v>
      </c>
      <c r="D39" s="307">
        <v>115.8</v>
      </c>
      <c r="E39" s="160">
        <v>28742</v>
      </c>
      <c r="F39" s="160">
        <v>27895</v>
      </c>
      <c r="G39" s="187">
        <v>103</v>
      </c>
      <c r="H39" s="160">
        <v>150220</v>
      </c>
      <c r="I39" s="160">
        <v>126691</v>
      </c>
      <c r="J39" s="187">
        <v>118.6</v>
      </c>
      <c r="K39" s="160">
        <v>145181</v>
      </c>
      <c r="L39" s="160">
        <v>151853</v>
      </c>
      <c r="M39" s="187">
        <v>95.6</v>
      </c>
      <c r="N39" s="308">
        <v>324143</v>
      </c>
      <c r="O39" s="308">
        <v>306439</v>
      </c>
      <c r="P39" s="307">
        <v>105.8</v>
      </c>
      <c r="Q39" s="121"/>
      <c r="R39" s="276"/>
      <c r="S39" s="276"/>
      <c r="T39" s="313"/>
      <c r="U39" s="276"/>
      <c r="V39" s="276"/>
      <c r="W39" s="313"/>
      <c r="X39" s="276"/>
      <c r="Y39" s="276"/>
      <c r="Z39" s="313"/>
    </row>
    <row r="40" spans="1:26" x14ac:dyDescent="0.2">
      <c r="A40" s="209" t="s">
        <v>70</v>
      </c>
      <c r="B40" s="306">
        <v>64981</v>
      </c>
      <c r="C40" s="306">
        <v>40817</v>
      </c>
      <c r="D40" s="307">
        <v>159.19999999999999</v>
      </c>
      <c r="E40" s="160">
        <v>942</v>
      </c>
      <c r="F40" s="160">
        <v>1293</v>
      </c>
      <c r="G40" s="187">
        <v>72.900000000000006</v>
      </c>
      <c r="H40" s="160">
        <v>64039</v>
      </c>
      <c r="I40" s="160">
        <v>39524</v>
      </c>
      <c r="J40" s="187">
        <v>162</v>
      </c>
      <c r="K40" s="160">
        <v>57971</v>
      </c>
      <c r="L40" s="160">
        <v>34139</v>
      </c>
      <c r="M40" s="187">
        <v>169.8</v>
      </c>
      <c r="N40" s="308">
        <v>122952</v>
      </c>
      <c r="O40" s="308">
        <v>74956</v>
      </c>
      <c r="P40" s="307">
        <v>164</v>
      </c>
      <c r="Q40" s="121"/>
      <c r="R40" s="276"/>
      <c r="S40" s="276"/>
      <c r="T40" s="313"/>
      <c r="U40" s="276"/>
      <c r="V40" s="276"/>
      <c r="W40" s="313"/>
      <c r="X40" s="276"/>
      <c r="Y40" s="276"/>
      <c r="Z40" s="313"/>
    </row>
    <row r="41" spans="1:26" x14ac:dyDescent="0.2">
      <c r="A41" s="209" t="s">
        <v>71</v>
      </c>
      <c r="B41" s="306">
        <v>373049</v>
      </c>
      <c r="C41" s="306">
        <v>308783</v>
      </c>
      <c r="D41" s="307">
        <v>120.8</v>
      </c>
      <c r="E41" s="160">
        <v>43431</v>
      </c>
      <c r="F41" s="160">
        <v>40860</v>
      </c>
      <c r="G41" s="187">
        <v>106.3</v>
      </c>
      <c r="H41" s="160">
        <v>329618</v>
      </c>
      <c r="I41" s="160">
        <v>267923</v>
      </c>
      <c r="J41" s="187">
        <v>123</v>
      </c>
      <c r="K41" s="160">
        <v>118649</v>
      </c>
      <c r="L41" s="160">
        <v>101763</v>
      </c>
      <c r="M41" s="187">
        <v>116.6</v>
      </c>
      <c r="N41" s="308">
        <v>491698</v>
      </c>
      <c r="O41" s="308">
        <v>410546</v>
      </c>
      <c r="P41" s="307">
        <v>119.8</v>
      </c>
      <c r="Q41" s="121"/>
      <c r="R41" s="276"/>
      <c r="S41" s="276"/>
      <c r="T41" s="313"/>
      <c r="U41" s="276"/>
      <c r="V41" s="276"/>
      <c r="W41" s="313"/>
      <c r="X41" s="276"/>
      <c r="Y41" s="276"/>
      <c r="Z41" s="313"/>
    </row>
    <row r="42" spans="1:26" x14ac:dyDescent="0.2">
      <c r="A42" s="209" t="s">
        <v>72</v>
      </c>
      <c r="B42" s="306">
        <v>97405</v>
      </c>
      <c r="C42" s="306">
        <v>79686</v>
      </c>
      <c r="D42" s="307">
        <v>122.2</v>
      </c>
      <c r="E42" s="160">
        <v>9543</v>
      </c>
      <c r="F42" s="160">
        <v>10118</v>
      </c>
      <c r="G42" s="187">
        <v>94.3</v>
      </c>
      <c r="H42" s="160">
        <v>87862</v>
      </c>
      <c r="I42" s="160">
        <v>69568</v>
      </c>
      <c r="J42" s="187">
        <v>126.3</v>
      </c>
      <c r="K42" s="160">
        <v>107159</v>
      </c>
      <c r="L42" s="160">
        <v>100608</v>
      </c>
      <c r="M42" s="187">
        <v>106.5</v>
      </c>
      <c r="N42" s="308">
        <v>204564</v>
      </c>
      <c r="O42" s="308">
        <v>180294</v>
      </c>
      <c r="P42" s="307">
        <v>113.5</v>
      </c>
      <c r="Q42" s="121"/>
      <c r="R42" s="276"/>
      <c r="S42" s="276"/>
      <c r="T42" s="313"/>
      <c r="U42" s="276"/>
      <c r="V42" s="276"/>
      <c r="W42" s="313"/>
      <c r="X42" s="276"/>
      <c r="Y42" s="276"/>
      <c r="Z42" s="313"/>
    </row>
    <row r="43" spans="1:26" s="119" customFormat="1" x14ac:dyDescent="0.2">
      <c r="A43" s="209" t="s">
        <v>73</v>
      </c>
      <c r="B43" s="306">
        <v>139214</v>
      </c>
      <c r="C43" s="306">
        <v>119019</v>
      </c>
      <c r="D43" s="307">
        <v>117</v>
      </c>
      <c r="E43" s="160">
        <v>13398</v>
      </c>
      <c r="F43" s="160">
        <v>12721</v>
      </c>
      <c r="G43" s="187">
        <v>105.3</v>
      </c>
      <c r="H43" s="160">
        <v>125816</v>
      </c>
      <c r="I43" s="160">
        <v>106298</v>
      </c>
      <c r="J43" s="187">
        <v>118.4</v>
      </c>
      <c r="K43" s="160">
        <v>108365</v>
      </c>
      <c r="L43" s="160">
        <v>100956</v>
      </c>
      <c r="M43" s="187">
        <v>107.3</v>
      </c>
      <c r="N43" s="308">
        <v>247579</v>
      </c>
      <c r="O43" s="308">
        <v>219975</v>
      </c>
      <c r="P43" s="307">
        <v>112.5</v>
      </c>
      <c r="Q43" s="121"/>
      <c r="R43" s="276"/>
      <c r="S43" s="276"/>
      <c r="T43" s="313"/>
      <c r="U43" s="276"/>
      <c r="V43" s="276"/>
      <c r="W43" s="313"/>
      <c r="X43" s="276"/>
      <c r="Y43" s="276"/>
      <c r="Z43" s="313"/>
    </row>
    <row r="44" spans="1:26" x14ac:dyDescent="0.2">
      <c r="A44" s="209" t="s">
        <v>74</v>
      </c>
      <c r="B44" s="306">
        <v>155889</v>
      </c>
      <c r="C44" s="306">
        <v>132060</v>
      </c>
      <c r="D44" s="307">
        <v>118</v>
      </c>
      <c r="E44" s="160">
        <v>9905</v>
      </c>
      <c r="F44" s="160">
        <v>12043</v>
      </c>
      <c r="G44" s="187">
        <v>82.2</v>
      </c>
      <c r="H44" s="160">
        <v>145984</v>
      </c>
      <c r="I44" s="160">
        <v>120017</v>
      </c>
      <c r="J44" s="187">
        <v>121.6</v>
      </c>
      <c r="K44" s="160">
        <v>91082</v>
      </c>
      <c r="L44" s="160">
        <v>78696</v>
      </c>
      <c r="M44" s="187">
        <v>115.7</v>
      </c>
      <c r="N44" s="308">
        <v>246971</v>
      </c>
      <c r="O44" s="308">
        <v>210756</v>
      </c>
      <c r="P44" s="307">
        <v>117.2</v>
      </c>
      <c r="Q44" s="121"/>
      <c r="R44" s="276"/>
      <c r="S44" s="276"/>
      <c r="T44" s="313"/>
      <c r="U44" s="276"/>
      <c r="V44" s="276"/>
      <c r="W44" s="313"/>
      <c r="X44" s="276"/>
      <c r="Y44" s="276"/>
      <c r="Z44" s="313"/>
    </row>
    <row r="45" spans="1:26" x14ac:dyDescent="0.2">
      <c r="A45" s="209" t="s">
        <v>75</v>
      </c>
      <c r="B45" s="306">
        <v>112820</v>
      </c>
      <c r="C45" s="306">
        <v>111221</v>
      </c>
      <c r="D45" s="307">
        <v>101.4</v>
      </c>
      <c r="E45" s="160">
        <v>38650</v>
      </c>
      <c r="F45" s="160">
        <v>41692</v>
      </c>
      <c r="G45" s="187">
        <v>92.7</v>
      </c>
      <c r="H45" s="160">
        <v>74170</v>
      </c>
      <c r="I45" s="160">
        <v>69529</v>
      </c>
      <c r="J45" s="187">
        <v>106.7</v>
      </c>
      <c r="K45" s="160">
        <v>90276</v>
      </c>
      <c r="L45" s="160">
        <v>79422</v>
      </c>
      <c r="M45" s="187">
        <v>113.7</v>
      </c>
      <c r="N45" s="308">
        <v>203096</v>
      </c>
      <c r="O45" s="308">
        <v>190643</v>
      </c>
      <c r="P45" s="307">
        <v>106.5</v>
      </c>
      <c r="Q45" s="121"/>
      <c r="R45" s="276"/>
      <c r="S45" s="276"/>
      <c r="T45" s="313"/>
      <c r="U45" s="276"/>
      <c r="V45" s="276"/>
      <c r="W45" s="313"/>
      <c r="X45" s="276"/>
      <c r="Y45" s="276"/>
      <c r="Z45" s="313"/>
    </row>
    <row r="46" spans="1:26" x14ac:dyDescent="0.2">
      <c r="A46" s="209" t="s">
        <v>76</v>
      </c>
      <c r="B46" s="306">
        <v>73536</v>
      </c>
      <c r="C46" s="306">
        <v>78853</v>
      </c>
      <c r="D46" s="307">
        <v>93.3</v>
      </c>
      <c r="E46" s="160">
        <v>2457</v>
      </c>
      <c r="F46" s="160">
        <v>1929</v>
      </c>
      <c r="G46" s="187">
        <v>127.4</v>
      </c>
      <c r="H46" s="160">
        <v>71079</v>
      </c>
      <c r="I46" s="160">
        <v>76924</v>
      </c>
      <c r="J46" s="187">
        <v>92.4</v>
      </c>
      <c r="K46" s="160">
        <v>122821</v>
      </c>
      <c r="L46" s="160">
        <v>91327</v>
      </c>
      <c r="M46" s="187">
        <v>134.5</v>
      </c>
      <c r="N46" s="308">
        <v>196357</v>
      </c>
      <c r="O46" s="308">
        <v>170180</v>
      </c>
      <c r="P46" s="307">
        <v>115.4</v>
      </c>
      <c r="Q46" s="121"/>
      <c r="R46" s="276"/>
      <c r="S46" s="276"/>
      <c r="T46" s="313"/>
      <c r="U46" s="276"/>
      <c r="V46" s="276"/>
      <c r="W46" s="313"/>
      <c r="X46" s="276"/>
      <c r="Y46" s="276"/>
      <c r="Z46" s="313"/>
    </row>
    <row r="47" spans="1:26" x14ac:dyDescent="0.2">
      <c r="A47" s="209" t="s">
        <v>77</v>
      </c>
      <c r="B47" s="306">
        <v>5038</v>
      </c>
      <c r="C47" s="306">
        <v>5144</v>
      </c>
      <c r="D47" s="307">
        <v>97.9</v>
      </c>
      <c r="E47" s="160" t="s">
        <v>195</v>
      </c>
      <c r="F47" s="160">
        <v>40</v>
      </c>
      <c r="G47" s="187" t="s">
        <v>195</v>
      </c>
      <c r="H47" s="160">
        <v>5038</v>
      </c>
      <c r="I47" s="160">
        <v>5104</v>
      </c>
      <c r="J47" s="187">
        <v>98.7</v>
      </c>
      <c r="K47" s="160">
        <v>7990</v>
      </c>
      <c r="L47" s="160">
        <v>9842</v>
      </c>
      <c r="M47" s="187">
        <v>81.2</v>
      </c>
      <c r="N47" s="308">
        <v>13028</v>
      </c>
      <c r="O47" s="308">
        <v>14986</v>
      </c>
      <c r="P47" s="307">
        <v>86.9</v>
      </c>
      <c r="Q47" s="121"/>
      <c r="R47" s="276"/>
      <c r="S47" s="276"/>
      <c r="T47" s="313"/>
      <c r="U47" s="276"/>
      <c r="V47" s="276"/>
      <c r="W47" s="313"/>
      <c r="X47" s="276"/>
      <c r="Y47" s="276"/>
      <c r="Z47" s="313"/>
    </row>
    <row r="48" spans="1:26" x14ac:dyDescent="0.2">
      <c r="A48" s="209" t="s">
        <v>78</v>
      </c>
      <c r="B48" s="306">
        <v>167408</v>
      </c>
      <c r="C48" s="306">
        <v>141465</v>
      </c>
      <c r="D48" s="307">
        <v>118.3</v>
      </c>
      <c r="E48" s="160">
        <v>33660</v>
      </c>
      <c r="F48" s="160">
        <v>31790</v>
      </c>
      <c r="G48" s="187">
        <v>105.9</v>
      </c>
      <c r="H48" s="160">
        <v>133748</v>
      </c>
      <c r="I48" s="160">
        <v>109675</v>
      </c>
      <c r="J48" s="187">
        <v>121.9</v>
      </c>
      <c r="K48" s="160">
        <v>97060</v>
      </c>
      <c r="L48" s="160">
        <v>52604</v>
      </c>
      <c r="M48" s="187">
        <v>184.5</v>
      </c>
      <c r="N48" s="308">
        <v>264468</v>
      </c>
      <c r="O48" s="308">
        <v>194069</v>
      </c>
      <c r="P48" s="307">
        <v>136.30000000000001</v>
      </c>
      <c r="Q48" s="121"/>
      <c r="R48" s="276"/>
      <c r="S48" s="276"/>
      <c r="T48" s="313"/>
      <c r="U48" s="276"/>
      <c r="V48" s="276"/>
      <c r="W48" s="313"/>
      <c r="X48" s="276"/>
      <c r="Y48" s="276"/>
      <c r="Z48" s="313"/>
    </row>
    <row r="49" spans="1:27" x14ac:dyDescent="0.2">
      <c r="A49" s="209" t="s">
        <v>79</v>
      </c>
      <c r="B49" s="306">
        <v>81594</v>
      </c>
      <c r="C49" s="306">
        <v>85875</v>
      </c>
      <c r="D49" s="307">
        <v>95</v>
      </c>
      <c r="E49" s="160">
        <v>47821</v>
      </c>
      <c r="F49" s="160">
        <v>47896</v>
      </c>
      <c r="G49" s="187">
        <v>99.8</v>
      </c>
      <c r="H49" s="160">
        <v>33773</v>
      </c>
      <c r="I49" s="160">
        <v>37979</v>
      </c>
      <c r="J49" s="187">
        <v>88.9</v>
      </c>
      <c r="K49" s="160">
        <v>67958</v>
      </c>
      <c r="L49" s="160">
        <v>71024</v>
      </c>
      <c r="M49" s="187">
        <v>95.7</v>
      </c>
      <c r="N49" s="308">
        <v>149552</v>
      </c>
      <c r="O49" s="308">
        <v>156899</v>
      </c>
      <c r="P49" s="307">
        <v>95.3</v>
      </c>
      <c r="Q49" s="121"/>
      <c r="R49" s="276"/>
      <c r="S49" s="276"/>
      <c r="T49" s="313"/>
      <c r="U49" s="276"/>
      <c r="V49" s="276"/>
      <c r="W49" s="313"/>
      <c r="X49" s="276"/>
      <c r="Y49" s="276"/>
      <c r="Z49" s="313"/>
    </row>
    <row r="50" spans="1:27" x14ac:dyDescent="0.2">
      <c r="A50" s="209" t="s">
        <v>80</v>
      </c>
      <c r="B50" s="306">
        <v>151783</v>
      </c>
      <c r="C50" s="306">
        <v>125476</v>
      </c>
      <c r="D50" s="307">
        <v>121</v>
      </c>
      <c r="E50" s="160">
        <v>29288</v>
      </c>
      <c r="F50" s="160">
        <v>22056</v>
      </c>
      <c r="G50" s="187">
        <v>132.80000000000001</v>
      </c>
      <c r="H50" s="160">
        <v>122495</v>
      </c>
      <c r="I50" s="160">
        <v>103420</v>
      </c>
      <c r="J50" s="187">
        <v>118.4</v>
      </c>
      <c r="K50" s="160">
        <v>435743</v>
      </c>
      <c r="L50" s="160">
        <v>320238</v>
      </c>
      <c r="M50" s="187">
        <v>136.1</v>
      </c>
      <c r="N50" s="308">
        <v>587526</v>
      </c>
      <c r="O50" s="308">
        <v>445714</v>
      </c>
      <c r="P50" s="307">
        <v>131.80000000000001</v>
      </c>
      <c r="Q50" s="121"/>
      <c r="R50" s="276"/>
      <c r="S50" s="276"/>
      <c r="T50" s="313"/>
      <c r="U50" s="276"/>
      <c r="V50" s="276"/>
      <c r="W50" s="313"/>
      <c r="X50" s="276"/>
      <c r="Y50" s="276"/>
      <c r="Z50" s="313"/>
    </row>
    <row r="51" spans="1:27" s="120" customFormat="1" ht="15" x14ac:dyDescent="0.25">
      <c r="A51" s="203" t="s">
        <v>81</v>
      </c>
      <c r="B51" s="306">
        <v>70035</v>
      </c>
      <c r="C51" s="306">
        <v>47938</v>
      </c>
      <c r="D51" s="307">
        <v>146.1</v>
      </c>
      <c r="E51" s="160">
        <v>546</v>
      </c>
      <c r="F51" s="160">
        <v>551</v>
      </c>
      <c r="G51" s="187">
        <v>99.1</v>
      </c>
      <c r="H51" s="160">
        <v>69489</v>
      </c>
      <c r="I51" s="160">
        <v>47387</v>
      </c>
      <c r="J51" s="187">
        <v>146.6</v>
      </c>
      <c r="K51" s="160">
        <v>29093</v>
      </c>
      <c r="L51" s="160">
        <v>20110</v>
      </c>
      <c r="M51" s="187">
        <v>144.69999999999999</v>
      </c>
      <c r="N51" s="308">
        <v>99128</v>
      </c>
      <c r="O51" s="308">
        <v>68048</v>
      </c>
      <c r="P51" s="307">
        <v>145.69999999999999</v>
      </c>
      <c r="Q51" s="121"/>
      <c r="R51" s="276"/>
      <c r="S51" s="276"/>
      <c r="T51" s="313"/>
      <c r="U51" s="276"/>
      <c r="V51" s="276"/>
      <c r="W51" s="313"/>
      <c r="X51" s="276"/>
      <c r="Y51" s="276"/>
      <c r="Z51" s="313"/>
    </row>
    <row r="52" spans="1:27" s="119" customFormat="1" x14ac:dyDescent="0.2">
      <c r="A52" s="209" t="s">
        <v>82</v>
      </c>
      <c r="B52" s="306">
        <v>104365</v>
      </c>
      <c r="C52" s="306">
        <v>108017</v>
      </c>
      <c r="D52" s="307">
        <v>96.6</v>
      </c>
      <c r="E52" s="160">
        <v>8724</v>
      </c>
      <c r="F52" s="160">
        <v>8431</v>
      </c>
      <c r="G52" s="187">
        <v>103.5</v>
      </c>
      <c r="H52" s="160">
        <v>95641</v>
      </c>
      <c r="I52" s="160">
        <v>99586</v>
      </c>
      <c r="J52" s="187">
        <v>96</v>
      </c>
      <c r="K52" s="160">
        <v>95087</v>
      </c>
      <c r="L52" s="160">
        <v>72579</v>
      </c>
      <c r="M52" s="187">
        <v>131</v>
      </c>
      <c r="N52" s="308">
        <v>199452</v>
      </c>
      <c r="O52" s="308">
        <v>180596</v>
      </c>
      <c r="P52" s="307">
        <v>110.4</v>
      </c>
      <c r="Q52" s="121"/>
      <c r="R52" s="276"/>
      <c r="S52" s="276"/>
      <c r="T52" s="313"/>
      <c r="U52" s="276"/>
      <c r="V52" s="276"/>
      <c r="W52" s="313"/>
      <c r="X52" s="276"/>
      <c r="Y52" s="276"/>
      <c r="Z52" s="313"/>
    </row>
    <row r="53" spans="1:27" x14ac:dyDescent="0.2">
      <c r="A53" s="209" t="s">
        <v>83</v>
      </c>
      <c r="B53" s="306" t="s">
        <v>195</v>
      </c>
      <c r="C53" s="306">
        <v>41</v>
      </c>
      <c r="D53" s="307" t="s">
        <v>195</v>
      </c>
      <c r="E53" s="188" t="s">
        <v>195</v>
      </c>
      <c r="F53" s="188" t="s">
        <v>195</v>
      </c>
      <c r="G53" s="187" t="s">
        <v>195</v>
      </c>
      <c r="H53" s="160" t="s">
        <v>195</v>
      </c>
      <c r="I53" s="160">
        <v>41</v>
      </c>
      <c r="J53" s="187" t="s">
        <v>195</v>
      </c>
      <c r="K53" s="160">
        <v>118</v>
      </c>
      <c r="L53" s="160">
        <v>118</v>
      </c>
      <c r="M53" s="187">
        <v>100</v>
      </c>
      <c r="N53" s="308">
        <v>118</v>
      </c>
      <c r="O53" s="308">
        <v>159</v>
      </c>
      <c r="P53" s="307">
        <v>74.2</v>
      </c>
      <c r="Q53" s="121"/>
      <c r="R53" s="276"/>
      <c r="S53" s="276"/>
      <c r="T53" s="313"/>
      <c r="U53" s="276"/>
      <c r="V53" s="276"/>
      <c r="W53" s="313"/>
      <c r="X53" s="314"/>
      <c r="Y53" s="314"/>
      <c r="Z53" s="314"/>
    </row>
    <row r="54" spans="1:27" x14ac:dyDescent="0.2">
      <c r="A54" s="209" t="s">
        <v>84</v>
      </c>
      <c r="B54" s="306" t="s">
        <v>195</v>
      </c>
      <c r="C54" s="306" t="s">
        <v>195</v>
      </c>
      <c r="D54" s="307" t="s">
        <v>195</v>
      </c>
      <c r="E54" s="188" t="s">
        <v>195</v>
      </c>
      <c r="F54" s="160" t="s">
        <v>195</v>
      </c>
      <c r="G54" s="187" t="s">
        <v>195</v>
      </c>
      <c r="H54" s="188" t="s">
        <v>195</v>
      </c>
      <c r="I54" s="281" t="s">
        <v>195</v>
      </c>
      <c r="J54" s="187" t="s">
        <v>195</v>
      </c>
      <c r="K54" s="160">
        <v>898</v>
      </c>
      <c r="L54" s="160">
        <v>1007</v>
      </c>
      <c r="M54" s="187">
        <v>89.2</v>
      </c>
      <c r="N54" s="308">
        <v>898</v>
      </c>
      <c r="O54" s="308">
        <v>1007</v>
      </c>
      <c r="P54" s="307">
        <v>89.2</v>
      </c>
      <c r="Q54" s="121"/>
      <c r="R54" s="276"/>
      <c r="S54" s="276"/>
      <c r="T54" s="313"/>
      <c r="U54" s="276"/>
      <c r="V54" s="276"/>
      <c r="W54" s="313"/>
      <c r="X54" s="314"/>
      <c r="Y54" s="314"/>
      <c r="Z54" s="314"/>
    </row>
    <row r="55" spans="1:27" x14ac:dyDescent="0.2">
      <c r="A55" s="210" t="s">
        <v>85</v>
      </c>
      <c r="B55" s="319">
        <v>7424</v>
      </c>
      <c r="C55" s="319">
        <v>5488</v>
      </c>
      <c r="D55" s="320">
        <v>135.30000000000001</v>
      </c>
      <c r="E55" s="161">
        <v>5327</v>
      </c>
      <c r="F55" s="161">
        <v>3075</v>
      </c>
      <c r="G55" s="190">
        <v>173.2</v>
      </c>
      <c r="H55" s="161">
        <v>2097</v>
      </c>
      <c r="I55" s="161">
        <v>2413</v>
      </c>
      <c r="J55" s="190">
        <v>86.9</v>
      </c>
      <c r="K55" s="161">
        <v>30292</v>
      </c>
      <c r="L55" s="161">
        <v>24269</v>
      </c>
      <c r="M55" s="190">
        <v>124.8</v>
      </c>
      <c r="N55" s="321">
        <v>37716</v>
      </c>
      <c r="O55" s="321">
        <v>29757</v>
      </c>
      <c r="P55" s="320">
        <v>126.7</v>
      </c>
      <c r="Q55" s="121"/>
      <c r="R55" s="276"/>
      <c r="S55" s="276"/>
      <c r="T55" s="313"/>
      <c r="U55" s="276"/>
      <c r="V55" s="276"/>
      <c r="W55" s="313"/>
      <c r="X55" s="276"/>
      <c r="Y55" s="276"/>
      <c r="Z55" s="313"/>
    </row>
    <row r="56" spans="1:27" x14ac:dyDescent="0.2">
      <c r="A56" s="209"/>
      <c r="B56" s="160"/>
      <c r="C56" s="160"/>
      <c r="D56" s="187"/>
      <c r="E56" s="160"/>
      <c r="F56" s="160"/>
      <c r="G56" s="187"/>
      <c r="H56" s="160"/>
      <c r="I56" s="160"/>
      <c r="J56" s="187"/>
      <c r="K56" s="160"/>
      <c r="L56" s="160"/>
      <c r="M56" s="187"/>
      <c r="N56" s="160"/>
      <c r="O56" s="160"/>
      <c r="P56" s="187"/>
      <c r="Q56" s="121"/>
    </row>
    <row r="57" spans="1:27" x14ac:dyDescent="0.2">
      <c r="A57" s="209"/>
      <c r="B57" s="160"/>
      <c r="C57" s="160"/>
      <c r="D57" s="187"/>
      <c r="E57" s="160"/>
      <c r="F57" s="160"/>
      <c r="G57" s="187"/>
      <c r="H57" s="160"/>
      <c r="I57" s="160"/>
      <c r="J57" s="187"/>
      <c r="K57" s="160"/>
      <c r="L57" s="160"/>
      <c r="M57" s="187"/>
      <c r="N57" s="160"/>
      <c r="O57" s="160"/>
      <c r="P57" s="187"/>
      <c r="Q57" s="121"/>
    </row>
    <row r="58" spans="1:27" ht="15" x14ac:dyDescent="0.25">
      <c r="A58" s="437" t="s">
        <v>166</v>
      </c>
      <c r="B58" s="437"/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437"/>
      <c r="O58" s="437"/>
      <c r="P58" s="437"/>
      <c r="Q58" s="437"/>
      <c r="R58" s="437"/>
      <c r="S58" s="315"/>
      <c r="T58" s="315"/>
      <c r="U58" s="315"/>
      <c r="V58" s="315"/>
      <c r="W58" s="315"/>
      <c r="X58" s="315"/>
      <c r="Y58" s="315"/>
      <c r="Z58" s="315"/>
      <c r="AA58" s="315"/>
    </row>
    <row r="59" spans="1:27" ht="15" x14ac:dyDescent="0.25">
      <c r="A59" s="205"/>
      <c r="B59" s="203"/>
      <c r="C59" s="203"/>
      <c r="D59" s="203"/>
      <c r="E59" s="206"/>
      <c r="F59" s="206"/>
      <c r="G59" s="203"/>
      <c r="H59" s="206"/>
      <c r="I59" s="206"/>
      <c r="J59" s="203"/>
      <c r="K59" s="206"/>
      <c r="L59" s="206"/>
      <c r="M59" s="203"/>
      <c r="N59" s="203"/>
      <c r="O59" s="203"/>
      <c r="P59" s="202"/>
      <c r="Q59" s="206"/>
      <c r="R59" s="207"/>
      <c r="S59" s="207" t="s">
        <v>128</v>
      </c>
      <c r="T59" s="315"/>
      <c r="U59" s="315"/>
      <c r="V59" s="315"/>
      <c r="W59" s="315"/>
      <c r="X59" s="315"/>
      <c r="Y59" s="315"/>
      <c r="Z59" s="315"/>
    </row>
    <row r="60" spans="1:27" ht="12.75" customHeight="1" x14ac:dyDescent="0.2">
      <c r="A60" s="440"/>
      <c r="B60" s="443" t="s">
        <v>114</v>
      </c>
      <c r="C60" s="416"/>
      <c r="D60" s="416"/>
      <c r="E60" s="416"/>
      <c r="F60" s="416"/>
      <c r="G60" s="416"/>
      <c r="H60" s="416"/>
      <c r="I60" s="416"/>
      <c r="J60" s="444"/>
      <c r="K60" s="415" t="s">
        <v>60</v>
      </c>
      <c r="L60" s="416"/>
      <c r="M60" s="416"/>
      <c r="N60" s="416"/>
      <c r="O60" s="416"/>
      <c r="P60" s="416"/>
      <c r="Q60" s="416"/>
      <c r="R60" s="416"/>
      <c r="S60" s="416"/>
    </row>
    <row r="61" spans="1:27" ht="12.75" customHeight="1" x14ac:dyDescent="0.2">
      <c r="A61" s="441"/>
      <c r="B61" s="418"/>
      <c r="C61" s="419"/>
      <c r="D61" s="419"/>
      <c r="E61" s="419"/>
      <c r="F61" s="419"/>
      <c r="G61" s="419"/>
      <c r="H61" s="419"/>
      <c r="I61" s="419"/>
      <c r="J61" s="445"/>
      <c r="K61" s="413" t="s">
        <v>59</v>
      </c>
      <c r="L61" s="414"/>
      <c r="M61" s="414"/>
      <c r="N61" s="414"/>
      <c r="O61" s="414"/>
      <c r="P61" s="414"/>
      <c r="Q61" s="414"/>
      <c r="R61" s="414"/>
      <c r="S61" s="414"/>
    </row>
    <row r="62" spans="1:27" ht="23.25" customHeight="1" x14ac:dyDescent="0.2">
      <c r="A62" s="441"/>
      <c r="B62" s="423" t="s">
        <v>129</v>
      </c>
      <c r="C62" s="425"/>
      <c r="D62" s="421" t="s">
        <v>130</v>
      </c>
      <c r="E62" s="423" t="s">
        <v>131</v>
      </c>
      <c r="F62" s="426"/>
      <c r="G62" s="421" t="s">
        <v>132</v>
      </c>
      <c r="H62" s="401" t="s">
        <v>133</v>
      </c>
      <c r="I62" s="401"/>
      <c r="J62" s="401" t="s">
        <v>134</v>
      </c>
      <c r="K62" s="423" t="s">
        <v>129</v>
      </c>
      <c r="L62" s="425"/>
      <c r="M62" s="421" t="s">
        <v>130</v>
      </c>
      <c r="N62" s="423" t="s">
        <v>131</v>
      </c>
      <c r="O62" s="426"/>
      <c r="P62" s="421" t="s">
        <v>132</v>
      </c>
      <c r="Q62" s="413" t="s">
        <v>133</v>
      </c>
      <c r="R62" s="417"/>
      <c r="S62" s="423" t="s">
        <v>134</v>
      </c>
    </row>
    <row r="63" spans="1:27" ht="22.5" x14ac:dyDescent="0.2">
      <c r="A63" s="442"/>
      <c r="B63" s="299" t="s">
        <v>135</v>
      </c>
      <c r="C63" s="299" t="s">
        <v>136</v>
      </c>
      <c r="D63" s="422"/>
      <c r="E63" s="299" t="s">
        <v>135</v>
      </c>
      <c r="F63" s="299" t="s">
        <v>136</v>
      </c>
      <c r="G63" s="422"/>
      <c r="H63" s="299" t="s">
        <v>135</v>
      </c>
      <c r="I63" s="299" t="s">
        <v>136</v>
      </c>
      <c r="J63" s="401"/>
      <c r="K63" s="299" t="s">
        <v>135</v>
      </c>
      <c r="L63" s="299" t="s">
        <v>136</v>
      </c>
      <c r="M63" s="422"/>
      <c r="N63" s="299" t="s">
        <v>135</v>
      </c>
      <c r="O63" s="299" t="s">
        <v>136</v>
      </c>
      <c r="P63" s="422"/>
      <c r="Q63" s="299" t="s">
        <v>135</v>
      </c>
      <c r="R63" s="299" t="s">
        <v>136</v>
      </c>
      <c r="S63" s="423"/>
    </row>
    <row r="64" spans="1:27" x14ac:dyDescent="0.2">
      <c r="A64" s="208" t="s">
        <v>65</v>
      </c>
      <c r="B64" s="193">
        <v>1612742</v>
      </c>
      <c r="C64" s="193">
        <v>840002</v>
      </c>
      <c r="D64" s="195">
        <v>36.299999999999997</v>
      </c>
      <c r="E64" s="193">
        <v>1265255</v>
      </c>
      <c r="F64" s="193">
        <v>620968</v>
      </c>
      <c r="G64" s="195">
        <v>28.5</v>
      </c>
      <c r="H64" s="193">
        <v>1564890</v>
      </c>
      <c r="I64" s="193">
        <v>886107</v>
      </c>
      <c r="J64" s="195">
        <v>35.200000000000003</v>
      </c>
      <c r="K64" s="193">
        <v>295964</v>
      </c>
      <c r="L64" s="193">
        <v>136529</v>
      </c>
      <c r="M64" s="195">
        <v>35.299999999999997</v>
      </c>
      <c r="N64" s="193">
        <v>400989</v>
      </c>
      <c r="O64" s="193">
        <v>150400</v>
      </c>
      <c r="P64" s="195">
        <v>47.8</v>
      </c>
      <c r="Q64" s="193">
        <v>142323</v>
      </c>
      <c r="R64" s="193">
        <v>63637</v>
      </c>
      <c r="S64" s="195">
        <v>17</v>
      </c>
    </row>
    <row r="65" spans="1:19" x14ac:dyDescent="0.2">
      <c r="A65" s="203" t="s">
        <v>66</v>
      </c>
      <c r="B65" s="193">
        <v>9739</v>
      </c>
      <c r="C65" s="193">
        <v>5050</v>
      </c>
      <c r="D65" s="195">
        <v>2.2000000000000002</v>
      </c>
      <c r="E65" s="193">
        <v>35788</v>
      </c>
      <c r="F65" s="193">
        <v>17107</v>
      </c>
      <c r="G65" s="195">
        <v>8.1999999999999993</v>
      </c>
      <c r="H65" s="193">
        <v>389424</v>
      </c>
      <c r="I65" s="193">
        <v>221552</v>
      </c>
      <c r="J65" s="195">
        <v>89.5</v>
      </c>
      <c r="K65" s="193">
        <v>3343</v>
      </c>
      <c r="L65" s="193">
        <v>1704</v>
      </c>
      <c r="M65" s="195">
        <v>9.9</v>
      </c>
      <c r="N65" s="193">
        <v>13188</v>
      </c>
      <c r="O65" s="193">
        <v>5273</v>
      </c>
      <c r="P65" s="195">
        <v>39.1</v>
      </c>
      <c r="Q65" s="193">
        <v>17206</v>
      </c>
      <c r="R65" s="193">
        <v>6528</v>
      </c>
      <c r="S65" s="195">
        <v>51</v>
      </c>
    </row>
    <row r="66" spans="1:19" x14ac:dyDescent="0.2">
      <c r="A66" s="209" t="s">
        <v>67</v>
      </c>
      <c r="B66" s="193">
        <v>84078</v>
      </c>
      <c r="C66" s="193">
        <v>38800</v>
      </c>
      <c r="D66" s="195">
        <v>40.1</v>
      </c>
      <c r="E66" s="193">
        <v>120648</v>
      </c>
      <c r="F66" s="193">
        <v>48205</v>
      </c>
      <c r="G66" s="195">
        <v>57.6</v>
      </c>
      <c r="H66" s="193">
        <v>4864</v>
      </c>
      <c r="I66" s="193">
        <v>2215</v>
      </c>
      <c r="J66" s="195">
        <v>2.2999999999999998</v>
      </c>
      <c r="K66" s="193">
        <v>39034</v>
      </c>
      <c r="L66" s="193">
        <v>15461</v>
      </c>
      <c r="M66" s="195">
        <v>32.5</v>
      </c>
      <c r="N66" s="193">
        <v>77563</v>
      </c>
      <c r="O66" s="193">
        <v>25929</v>
      </c>
      <c r="P66" s="195">
        <v>64.599999999999994</v>
      </c>
      <c r="Q66" s="193">
        <v>3487</v>
      </c>
      <c r="R66" s="193">
        <v>1356</v>
      </c>
      <c r="S66" s="195">
        <v>2.9</v>
      </c>
    </row>
    <row r="67" spans="1:19" x14ac:dyDescent="0.2">
      <c r="A67" s="209" t="s">
        <v>68</v>
      </c>
      <c r="B67" s="193">
        <v>95368</v>
      </c>
      <c r="C67" s="193">
        <v>57141</v>
      </c>
      <c r="D67" s="195">
        <v>24.6</v>
      </c>
      <c r="E67" s="193">
        <v>31241</v>
      </c>
      <c r="F67" s="193">
        <v>14185</v>
      </c>
      <c r="G67" s="195">
        <v>8.1</v>
      </c>
      <c r="H67" s="193">
        <v>260647</v>
      </c>
      <c r="I67" s="193">
        <v>159319</v>
      </c>
      <c r="J67" s="195">
        <v>67.3</v>
      </c>
      <c r="K67" s="193">
        <v>7924</v>
      </c>
      <c r="L67" s="193">
        <v>3802</v>
      </c>
      <c r="M67" s="195">
        <v>17.3</v>
      </c>
      <c r="N67" s="193">
        <v>20413</v>
      </c>
      <c r="O67" s="193">
        <v>8953</v>
      </c>
      <c r="P67" s="195">
        <v>44.7</v>
      </c>
      <c r="Q67" s="193">
        <v>17341</v>
      </c>
      <c r="R67" s="193">
        <v>9126</v>
      </c>
      <c r="S67" s="195">
        <v>38</v>
      </c>
    </row>
    <row r="68" spans="1:19" x14ac:dyDescent="0.2">
      <c r="A68" s="209" t="s">
        <v>69</v>
      </c>
      <c r="B68" s="193">
        <v>123427</v>
      </c>
      <c r="C68" s="193">
        <v>63157</v>
      </c>
      <c r="D68" s="195">
        <v>37.299999999999997</v>
      </c>
      <c r="E68" s="193">
        <v>70475</v>
      </c>
      <c r="F68" s="193">
        <v>32943</v>
      </c>
      <c r="G68" s="195">
        <v>21.3</v>
      </c>
      <c r="H68" s="193">
        <v>137037</v>
      </c>
      <c r="I68" s="193">
        <v>82862</v>
      </c>
      <c r="J68" s="195">
        <v>41.4</v>
      </c>
      <c r="K68" s="193">
        <v>17662</v>
      </c>
      <c r="L68" s="193">
        <v>8789</v>
      </c>
      <c r="M68" s="195">
        <v>27.7</v>
      </c>
      <c r="N68" s="193">
        <v>39342</v>
      </c>
      <c r="O68" s="193">
        <v>16295</v>
      </c>
      <c r="P68" s="195">
        <v>61.6</v>
      </c>
      <c r="Q68" s="193">
        <v>6841</v>
      </c>
      <c r="R68" s="193">
        <v>3658</v>
      </c>
      <c r="S68" s="195">
        <v>10.7</v>
      </c>
    </row>
    <row r="69" spans="1:19" x14ac:dyDescent="0.2">
      <c r="A69" s="209" t="s">
        <v>70</v>
      </c>
      <c r="B69" s="193">
        <v>782</v>
      </c>
      <c r="C69" s="193">
        <v>602</v>
      </c>
      <c r="D69" s="195">
        <v>0.7</v>
      </c>
      <c r="E69" s="193">
        <v>190</v>
      </c>
      <c r="F69" s="193">
        <v>49</v>
      </c>
      <c r="G69" s="195">
        <v>0.2</v>
      </c>
      <c r="H69" s="193">
        <v>118475</v>
      </c>
      <c r="I69" s="193">
        <v>64330</v>
      </c>
      <c r="J69" s="195">
        <v>99.2</v>
      </c>
      <c r="K69" s="193">
        <v>782</v>
      </c>
      <c r="L69" s="193">
        <v>602</v>
      </c>
      <c r="M69" s="195">
        <v>28.7</v>
      </c>
      <c r="N69" s="193">
        <v>190</v>
      </c>
      <c r="O69" s="193">
        <v>49</v>
      </c>
      <c r="P69" s="195">
        <v>7</v>
      </c>
      <c r="Q69" s="193">
        <v>1753</v>
      </c>
      <c r="R69" s="193">
        <v>291</v>
      </c>
      <c r="S69" s="195">
        <v>64.3</v>
      </c>
    </row>
    <row r="70" spans="1:19" x14ac:dyDescent="0.2">
      <c r="A70" s="209" t="s">
        <v>71</v>
      </c>
      <c r="B70" s="193">
        <v>6048</v>
      </c>
      <c r="C70" s="193">
        <v>3462</v>
      </c>
      <c r="D70" s="195">
        <v>0.9</v>
      </c>
      <c r="E70" s="193">
        <v>550276</v>
      </c>
      <c r="F70" s="193">
        <v>297852</v>
      </c>
      <c r="G70" s="195">
        <v>79.599999999999994</v>
      </c>
      <c r="H70" s="193">
        <v>134745</v>
      </c>
      <c r="I70" s="193">
        <v>71735</v>
      </c>
      <c r="J70" s="195">
        <v>19.5</v>
      </c>
      <c r="K70" s="193">
        <v>2942</v>
      </c>
      <c r="L70" s="193">
        <v>1491</v>
      </c>
      <c r="M70" s="195">
        <v>3.2</v>
      </c>
      <c r="N70" s="193">
        <v>40686</v>
      </c>
      <c r="O70" s="193">
        <v>15848</v>
      </c>
      <c r="P70" s="195">
        <v>43.7</v>
      </c>
      <c r="Q70" s="193">
        <v>49519</v>
      </c>
      <c r="R70" s="193">
        <v>26092</v>
      </c>
      <c r="S70" s="195">
        <v>53.2</v>
      </c>
    </row>
    <row r="71" spans="1:19" x14ac:dyDescent="0.2">
      <c r="A71" s="209" t="s">
        <v>72</v>
      </c>
      <c r="B71" s="193">
        <v>143090</v>
      </c>
      <c r="C71" s="193">
        <v>65912</v>
      </c>
      <c r="D71" s="195">
        <v>66.5</v>
      </c>
      <c r="E71" s="193">
        <v>42852</v>
      </c>
      <c r="F71" s="193">
        <v>19186</v>
      </c>
      <c r="G71" s="195">
        <v>19.899999999999999</v>
      </c>
      <c r="H71" s="193">
        <v>29183</v>
      </c>
      <c r="I71" s="193">
        <v>12307</v>
      </c>
      <c r="J71" s="195">
        <v>13.6</v>
      </c>
      <c r="K71" s="193">
        <v>2360</v>
      </c>
      <c r="L71" s="193">
        <v>1270</v>
      </c>
      <c r="M71" s="195">
        <v>13.5</v>
      </c>
      <c r="N71" s="193">
        <v>15019</v>
      </c>
      <c r="O71" s="193">
        <v>8217</v>
      </c>
      <c r="P71" s="195">
        <v>86.1</v>
      </c>
      <c r="Q71" s="193">
        <v>56</v>
      </c>
      <c r="R71" s="193">
        <v>56</v>
      </c>
      <c r="S71" s="195">
        <v>0.3</v>
      </c>
    </row>
    <row r="72" spans="1:19" x14ac:dyDescent="0.2">
      <c r="A72" s="209" t="s">
        <v>73</v>
      </c>
      <c r="B72" s="193">
        <v>86300</v>
      </c>
      <c r="C72" s="193">
        <v>42154</v>
      </c>
      <c r="D72" s="195">
        <v>31.2</v>
      </c>
      <c r="E72" s="193">
        <v>100695</v>
      </c>
      <c r="F72" s="193">
        <v>47978</v>
      </c>
      <c r="G72" s="195">
        <v>36.4</v>
      </c>
      <c r="H72" s="193">
        <v>89601</v>
      </c>
      <c r="I72" s="193">
        <v>49082</v>
      </c>
      <c r="J72" s="195">
        <v>32.4</v>
      </c>
      <c r="K72" s="193">
        <v>9520</v>
      </c>
      <c r="L72" s="193">
        <v>4186</v>
      </c>
      <c r="M72" s="195">
        <v>28.2</v>
      </c>
      <c r="N72" s="193">
        <v>22913</v>
      </c>
      <c r="O72" s="193">
        <v>8659</v>
      </c>
      <c r="P72" s="195">
        <v>68</v>
      </c>
      <c r="Q72" s="193">
        <v>1273</v>
      </c>
      <c r="R72" s="193">
        <v>553</v>
      </c>
      <c r="S72" s="195">
        <v>3.8</v>
      </c>
    </row>
    <row r="73" spans="1:19" x14ac:dyDescent="0.2">
      <c r="A73" s="209" t="s">
        <v>74</v>
      </c>
      <c r="B73" s="193">
        <v>167592</v>
      </c>
      <c r="C73" s="193">
        <v>93431</v>
      </c>
      <c r="D73" s="195">
        <v>59.2</v>
      </c>
      <c r="E73" s="193">
        <v>24994</v>
      </c>
      <c r="F73" s="193">
        <v>12809</v>
      </c>
      <c r="G73" s="195">
        <v>8.8000000000000007</v>
      </c>
      <c r="H73" s="193">
        <v>90713</v>
      </c>
      <c r="I73" s="193">
        <v>49649</v>
      </c>
      <c r="J73" s="195">
        <v>32</v>
      </c>
      <c r="K73" s="193">
        <v>6448</v>
      </c>
      <c r="L73" s="193">
        <v>3205</v>
      </c>
      <c r="M73" s="195">
        <v>29.8</v>
      </c>
      <c r="N73" s="193">
        <v>12635</v>
      </c>
      <c r="O73" s="193">
        <v>5599</v>
      </c>
      <c r="P73" s="195">
        <v>58.5</v>
      </c>
      <c r="Q73" s="193">
        <v>2524</v>
      </c>
      <c r="R73" s="193">
        <v>1101</v>
      </c>
      <c r="S73" s="195">
        <v>11.7</v>
      </c>
    </row>
    <row r="74" spans="1:19" x14ac:dyDescent="0.2">
      <c r="A74" s="209" t="s">
        <v>75</v>
      </c>
      <c r="B74" s="193">
        <v>122915</v>
      </c>
      <c r="C74" s="193">
        <v>60991</v>
      </c>
      <c r="D74" s="195">
        <v>52.8</v>
      </c>
      <c r="E74" s="193">
        <v>92124</v>
      </c>
      <c r="F74" s="193">
        <v>42542</v>
      </c>
      <c r="G74" s="195">
        <v>39.6</v>
      </c>
      <c r="H74" s="193">
        <v>17618</v>
      </c>
      <c r="I74" s="193">
        <v>9287</v>
      </c>
      <c r="J74" s="195">
        <v>7.6</v>
      </c>
      <c r="K74" s="193">
        <v>36028</v>
      </c>
      <c r="L74" s="193">
        <v>12671</v>
      </c>
      <c r="M74" s="195">
        <v>34.9</v>
      </c>
      <c r="N74" s="193">
        <v>61526</v>
      </c>
      <c r="O74" s="193">
        <v>24145</v>
      </c>
      <c r="P74" s="195">
        <v>59.6</v>
      </c>
      <c r="Q74" s="193">
        <v>5743</v>
      </c>
      <c r="R74" s="193">
        <v>1834</v>
      </c>
      <c r="S74" s="195">
        <v>5.6</v>
      </c>
    </row>
    <row r="75" spans="1:19" x14ac:dyDescent="0.2">
      <c r="A75" s="209" t="s">
        <v>76</v>
      </c>
      <c r="B75" s="193">
        <v>126032</v>
      </c>
      <c r="C75" s="193">
        <v>58999</v>
      </c>
      <c r="D75" s="195">
        <v>82.6</v>
      </c>
      <c r="E75" s="193">
        <v>11654</v>
      </c>
      <c r="F75" s="193">
        <v>7242</v>
      </c>
      <c r="G75" s="195">
        <v>7.6</v>
      </c>
      <c r="H75" s="193">
        <v>14986</v>
      </c>
      <c r="I75" s="193">
        <v>7295</v>
      </c>
      <c r="J75" s="195">
        <v>9.8000000000000007</v>
      </c>
      <c r="K75" s="193">
        <v>5526</v>
      </c>
      <c r="L75" s="193">
        <v>2147</v>
      </c>
      <c r="M75" s="195">
        <v>79.5</v>
      </c>
      <c r="N75" s="193">
        <v>1408</v>
      </c>
      <c r="O75" s="193">
        <v>302</v>
      </c>
      <c r="P75" s="195">
        <v>20.3</v>
      </c>
      <c r="Q75" s="194">
        <v>18</v>
      </c>
      <c r="R75" s="194">
        <v>8</v>
      </c>
      <c r="S75" s="194">
        <v>0.3</v>
      </c>
    </row>
    <row r="76" spans="1:19" x14ac:dyDescent="0.2">
      <c r="A76" s="209" t="s">
        <v>77</v>
      </c>
      <c r="B76" s="194" t="s">
        <v>195</v>
      </c>
      <c r="C76" s="194" t="s">
        <v>195</v>
      </c>
      <c r="D76" s="194" t="s">
        <v>195</v>
      </c>
      <c r="E76" s="193">
        <v>8398</v>
      </c>
      <c r="F76" s="193">
        <v>5038</v>
      </c>
      <c r="G76" s="195">
        <v>100</v>
      </c>
      <c r="H76" s="194" t="s">
        <v>195</v>
      </c>
      <c r="I76" s="194" t="s">
        <v>195</v>
      </c>
      <c r="J76" s="194" t="s">
        <v>195</v>
      </c>
      <c r="K76" s="194" t="s">
        <v>195</v>
      </c>
      <c r="L76" s="194" t="s">
        <v>195</v>
      </c>
      <c r="M76" s="194" t="s">
        <v>195</v>
      </c>
      <c r="N76" s="193">
        <v>233</v>
      </c>
      <c r="O76" s="193" t="s">
        <v>195</v>
      </c>
      <c r="P76" s="195">
        <v>100</v>
      </c>
      <c r="Q76" s="194" t="s">
        <v>195</v>
      </c>
      <c r="R76" s="194" t="s">
        <v>195</v>
      </c>
      <c r="S76" s="194" t="s">
        <v>195</v>
      </c>
    </row>
    <row r="77" spans="1:19" x14ac:dyDescent="0.2">
      <c r="A77" s="209" t="s">
        <v>78</v>
      </c>
      <c r="B77" s="193">
        <v>178039</v>
      </c>
      <c r="C77" s="193">
        <v>90395</v>
      </c>
      <c r="D77" s="195">
        <v>56.8</v>
      </c>
      <c r="E77" s="193">
        <v>53994</v>
      </c>
      <c r="F77" s="193">
        <v>26731</v>
      </c>
      <c r="G77" s="195">
        <v>17.2</v>
      </c>
      <c r="H77" s="193">
        <v>81488</v>
      </c>
      <c r="I77" s="193">
        <v>50282</v>
      </c>
      <c r="J77" s="195">
        <v>26</v>
      </c>
      <c r="K77" s="193">
        <v>40605</v>
      </c>
      <c r="L77" s="193">
        <v>19286</v>
      </c>
      <c r="M77" s="195">
        <v>57.2</v>
      </c>
      <c r="N77" s="193">
        <v>24020</v>
      </c>
      <c r="O77" s="193">
        <v>10293</v>
      </c>
      <c r="P77" s="195">
        <v>33.799999999999997</v>
      </c>
      <c r="Q77" s="193">
        <v>6404</v>
      </c>
      <c r="R77" s="193">
        <v>4081</v>
      </c>
      <c r="S77" s="195">
        <v>9</v>
      </c>
    </row>
    <row r="78" spans="1:19" x14ac:dyDescent="0.2">
      <c r="A78" s="209" t="s">
        <v>79</v>
      </c>
      <c r="B78" s="193">
        <v>101722</v>
      </c>
      <c r="C78" s="193">
        <v>48282</v>
      </c>
      <c r="D78" s="195">
        <v>55.2</v>
      </c>
      <c r="E78" s="193">
        <v>49923</v>
      </c>
      <c r="F78" s="193">
        <v>17861</v>
      </c>
      <c r="G78" s="195">
        <v>27.1</v>
      </c>
      <c r="H78" s="193">
        <v>32651</v>
      </c>
      <c r="I78" s="193">
        <v>15451</v>
      </c>
      <c r="J78" s="195">
        <v>17.7</v>
      </c>
      <c r="K78" s="193">
        <v>57337</v>
      </c>
      <c r="L78" s="193">
        <v>25265</v>
      </c>
      <c r="M78" s="195">
        <v>48.3</v>
      </c>
      <c r="N78" s="193">
        <v>41496</v>
      </c>
      <c r="O78" s="193">
        <v>14545</v>
      </c>
      <c r="P78" s="195">
        <v>35</v>
      </c>
      <c r="Q78" s="193">
        <v>19892</v>
      </c>
      <c r="R78" s="193">
        <v>8011</v>
      </c>
      <c r="S78" s="195">
        <v>16.8</v>
      </c>
    </row>
    <row r="79" spans="1:19" x14ac:dyDescent="0.2">
      <c r="A79" s="209" t="s">
        <v>80</v>
      </c>
      <c r="B79" s="193">
        <v>247462</v>
      </c>
      <c r="C79" s="193">
        <v>143184</v>
      </c>
      <c r="D79" s="195">
        <v>87.5</v>
      </c>
      <c r="E79" s="193">
        <v>29343</v>
      </c>
      <c r="F79" s="193">
        <v>6682</v>
      </c>
      <c r="G79" s="195">
        <v>10.4</v>
      </c>
      <c r="H79" s="193">
        <v>6022</v>
      </c>
      <c r="I79" s="193">
        <v>1917</v>
      </c>
      <c r="J79" s="195">
        <v>2.1</v>
      </c>
      <c r="K79" s="193">
        <v>43511</v>
      </c>
      <c r="L79" s="193">
        <v>25095</v>
      </c>
      <c r="M79" s="195">
        <v>62.7</v>
      </c>
      <c r="N79" s="193">
        <v>22385</v>
      </c>
      <c r="O79" s="193">
        <v>4166</v>
      </c>
      <c r="P79" s="195">
        <v>32.299999999999997</v>
      </c>
      <c r="Q79" s="193">
        <v>3503</v>
      </c>
      <c r="R79" s="193">
        <v>27</v>
      </c>
      <c r="S79" s="195">
        <v>5</v>
      </c>
    </row>
    <row r="80" spans="1:19" x14ac:dyDescent="0.2">
      <c r="A80" s="203" t="s">
        <v>81</v>
      </c>
      <c r="B80" s="193">
        <v>63393</v>
      </c>
      <c r="C80" s="193">
        <v>39754</v>
      </c>
      <c r="D80" s="195">
        <v>59.8</v>
      </c>
      <c r="E80" s="193">
        <v>16707</v>
      </c>
      <c r="F80" s="193">
        <v>12662</v>
      </c>
      <c r="G80" s="195">
        <v>15.8</v>
      </c>
      <c r="H80" s="193">
        <v>25902</v>
      </c>
      <c r="I80" s="193">
        <v>17619</v>
      </c>
      <c r="J80" s="195">
        <v>24.4</v>
      </c>
      <c r="K80" s="193">
        <v>1099</v>
      </c>
      <c r="L80" s="193">
        <v>408</v>
      </c>
      <c r="M80" s="195">
        <v>73.8</v>
      </c>
      <c r="N80" s="193">
        <v>384</v>
      </c>
      <c r="O80" s="193">
        <v>134</v>
      </c>
      <c r="P80" s="195">
        <v>25.8</v>
      </c>
      <c r="Q80" s="193">
        <v>7</v>
      </c>
      <c r="R80" s="193">
        <v>4</v>
      </c>
      <c r="S80" s="195">
        <v>0.5</v>
      </c>
    </row>
    <row r="81" spans="1:60" x14ac:dyDescent="0.2">
      <c r="A81" s="209" t="s">
        <v>82</v>
      </c>
      <c r="B81" s="193">
        <v>45255</v>
      </c>
      <c r="C81" s="193">
        <v>21352</v>
      </c>
      <c r="D81" s="195">
        <v>22.5</v>
      </c>
      <c r="E81" s="193">
        <v>24077</v>
      </c>
      <c r="F81" s="193">
        <v>11808</v>
      </c>
      <c r="G81" s="195">
        <v>12</v>
      </c>
      <c r="H81" s="193">
        <v>131534</v>
      </c>
      <c r="I81" s="193">
        <v>71205</v>
      </c>
      <c r="J81" s="195">
        <v>65.5</v>
      </c>
      <c r="K81" s="193">
        <v>15922</v>
      </c>
      <c r="L81" s="193">
        <v>5908</v>
      </c>
      <c r="M81" s="195">
        <v>55.7</v>
      </c>
      <c r="N81" s="193">
        <v>5913</v>
      </c>
      <c r="O81" s="193">
        <v>1905</v>
      </c>
      <c r="P81" s="195">
        <v>20.7</v>
      </c>
      <c r="Q81" s="193">
        <v>6756</v>
      </c>
      <c r="R81" s="193">
        <v>911</v>
      </c>
      <c r="S81" s="195">
        <v>23.6</v>
      </c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</row>
    <row r="82" spans="1:60" x14ac:dyDescent="0.2">
      <c r="A82" s="210" t="s">
        <v>85</v>
      </c>
      <c r="B82" s="161">
        <v>11500</v>
      </c>
      <c r="C82" s="161">
        <v>7336</v>
      </c>
      <c r="D82" s="248">
        <v>86</v>
      </c>
      <c r="E82" s="161">
        <v>1876</v>
      </c>
      <c r="F82" s="192">
        <v>88</v>
      </c>
      <c r="G82" s="248">
        <v>14</v>
      </c>
      <c r="H82" s="161" t="s">
        <v>195</v>
      </c>
      <c r="I82" s="192" t="s">
        <v>195</v>
      </c>
      <c r="J82" s="248" t="s">
        <v>195</v>
      </c>
      <c r="K82" s="161">
        <v>5921</v>
      </c>
      <c r="L82" s="161">
        <v>5239</v>
      </c>
      <c r="M82" s="248">
        <v>77.900000000000006</v>
      </c>
      <c r="N82" s="161">
        <v>1675</v>
      </c>
      <c r="O82" s="192">
        <v>88</v>
      </c>
      <c r="P82" s="248">
        <v>22.1</v>
      </c>
      <c r="Q82" s="192" t="s">
        <v>195</v>
      </c>
      <c r="R82" s="192" t="s">
        <v>195</v>
      </c>
      <c r="S82" s="248" t="s">
        <v>195</v>
      </c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</row>
    <row r="83" spans="1:60" x14ac:dyDescent="0.2">
      <c r="A83" s="209"/>
      <c r="B83" s="160"/>
      <c r="C83" s="160"/>
      <c r="D83" s="187"/>
      <c r="E83" s="160"/>
      <c r="F83" s="160"/>
      <c r="G83" s="187"/>
      <c r="H83" s="160"/>
      <c r="I83" s="160"/>
      <c r="J83" s="187"/>
      <c r="K83" s="160"/>
      <c r="L83" s="160"/>
      <c r="M83" s="187"/>
      <c r="N83" s="160"/>
      <c r="O83" s="160"/>
      <c r="P83" s="187"/>
      <c r="Q83" s="121"/>
      <c r="S83" s="195"/>
    </row>
    <row r="84" spans="1:60" x14ac:dyDescent="0.2">
      <c r="A84" s="209"/>
      <c r="B84" s="160"/>
      <c r="C84" s="160"/>
      <c r="D84" s="187"/>
      <c r="E84" s="160"/>
      <c r="F84" s="160"/>
      <c r="G84" s="187"/>
      <c r="H84" s="160"/>
      <c r="I84" s="160"/>
      <c r="J84" s="187"/>
      <c r="K84" s="160"/>
      <c r="L84" s="160"/>
      <c r="M84" s="187"/>
      <c r="N84" s="160"/>
      <c r="O84" s="160"/>
      <c r="P84" s="187"/>
      <c r="Q84" s="121"/>
    </row>
    <row r="85" spans="1:60" x14ac:dyDescent="0.2">
      <c r="A85" s="209"/>
      <c r="B85" s="160"/>
      <c r="C85" s="160"/>
      <c r="D85" s="185"/>
      <c r="E85" s="160"/>
      <c r="F85" s="188"/>
      <c r="G85" s="185"/>
      <c r="H85" s="160"/>
      <c r="I85" s="188"/>
      <c r="J85" s="185"/>
      <c r="K85" s="160"/>
      <c r="L85" s="160"/>
      <c r="M85" s="185"/>
      <c r="N85" s="160"/>
      <c r="O85" s="188"/>
      <c r="P85" s="185"/>
      <c r="Q85" s="188"/>
      <c r="R85" s="185"/>
      <c r="S85" s="160"/>
      <c r="T85" s="160"/>
      <c r="U85" s="185"/>
      <c r="V85" s="160"/>
      <c r="W85" s="188"/>
      <c r="X85" s="185"/>
      <c r="Y85" s="188"/>
      <c r="Z85" s="188"/>
      <c r="AA85" s="188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12.75" customHeight="1" x14ac:dyDescent="0.2">
      <c r="A86" s="440"/>
      <c r="B86" s="423" t="s">
        <v>60</v>
      </c>
      <c r="C86" s="424"/>
      <c r="D86" s="424"/>
      <c r="E86" s="424"/>
      <c r="F86" s="424"/>
      <c r="G86" s="424"/>
      <c r="H86" s="424"/>
      <c r="I86" s="424"/>
      <c r="J86" s="425"/>
      <c r="K86" s="415" t="s">
        <v>124</v>
      </c>
      <c r="L86" s="416"/>
      <c r="M86" s="416"/>
      <c r="N86" s="416"/>
      <c r="O86" s="416"/>
      <c r="P86" s="416"/>
      <c r="Q86" s="416"/>
      <c r="R86" s="416"/>
      <c r="S86" s="416"/>
    </row>
    <row r="87" spans="1:60" ht="12.75" customHeight="1" x14ac:dyDescent="0.2">
      <c r="A87" s="441"/>
      <c r="B87" s="423" t="s">
        <v>58</v>
      </c>
      <c r="C87" s="424"/>
      <c r="D87" s="424"/>
      <c r="E87" s="424"/>
      <c r="F87" s="424"/>
      <c r="G87" s="424"/>
      <c r="H87" s="424"/>
      <c r="I87" s="424"/>
      <c r="J87" s="424"/>
      <c r="K87" s="418"/>
      <c r="L87" s="419"/>
      <c r="M87" s="419"/>
      <c r="N87" s="419"/>
      <c r="O87" s="419"/>
      <c r="P87" s="419"/>
      <c r="Q87" s="419"/>
      <c r="R87" s="419"/>
      <c r="S87" s="419"/>
    </row>
    <row r="88" spans="1:60" ht="23.25" customHeight="1" x14ac:dyDescent="0.2">
      <c r="A88" s="441"/>
      <c r="B88" s="423" t="s">
        <v>129</v>
      </c>
      <c r="C88" s="425"/>
      <c r="D88" s="421" t="s">
        <v>130</v>
      </c>
      <c r="E88" s="423" t="s">
        <v>131</v>
      </c>
      <c r="F88" s="426"/>
      <c r="G88" s="421" t="s">
        <v>132</v>
      </c>
      <c r="H88" s="401" t="s">
        <v>133</v>
      </c>
      <c r="I88" s="401"/>
      <c r="J88" s="401" t="s">
        <v>134</v>
      </c>
      <c r="K88" s="423" t="s">
        <v>129</v>
      </c>
      <c r="L88" s="425"/>
      <c r="M88" s="421" t="s">
        <v>130</v>
      </c>
      <c r="N88" s="423" t="s">
        <v>131</v>
      </c>
      <c r="O88" s="426"/>
      <c r="P88" s="421" t="s">
        <v>132</v>
      </c>
      <c r="Q88" s="413" t="s">
        <v>133</v>
      </c>
      <c r="R88" s="417"/>
      <c r="S88" s="423" t="s">
        <v>134</v>
      </c>
    </row>
    <row r="89" spans="1:60" ht="22.5" x14ac:dyDescent="0.2">
      <c r="A89" s="442"/>
      <c r="B89" s="299" t="s">
        <v>135</v>
      </c>
      <c r="C89" s="299" t="s">
        <v>136</v>
      </c>
      <c r="D89" s="422"/>
      <c r="E89" s="299" t="s">
        <v>135</v>
      </c>
      <c r="F89" s="299" t="s">
        <v>136</v>
      </c>
      <c r="G89" s="422"/>
      <c r="H89" s="299" t="s">
        <v>135</v>
      </c>
      <c r="I89" s="299" t="s">
        <v>136</v>
      </c>
      <c r="J89" s="401"/>
      <c r="K89" s="299" t="s">
        <v>135</v>
      </c>
      <c r="L89" s="299" t="s">
        <v>136</v>
      </c>
      <c r="M89" s="422"/>
      <c r="N89" s="299" t="s">
        <v>135</v>
      </c>
      <c r="O89" s="299" t="s">
        <v>136</v>
      </c>
      <c r="P89" s="422"/>
      <c r="Q89" s="299" t="s">
        <v>135</v>
      </c>
      <c r="R89" s="299" t="s">
        <v>136</v>
      </c>
      <c r="S89" s="423"/>
    </row>
    <row r="90" spans="1:60" x14ac:dyDescent="0.2">
      <c r="A90" s="208" t="s">
        <v>65</v>
      </c>
      <c r="B90" s="193">
        <v>1316778</v>
      </c>
      <c r="C90" s="193">
        <v>703473</v>
      </c>
      <c r="D90" s="195">
        <v>36.5</v>
      </c>
      <c r="E90" s="193">
        <v>864266</v>
      </c>
      <c r="F90" s="193">
        <v>470568</v>
      </c>
      <c r="G90" s="195">
        <v>24</v>
      </c>
      <c r="H90" s="193">
        <v>1422567</v>
      </c>
      <c r="I90" s="193">
        <v>822470</v>
      </c>
      <c r="J90" s="195">
        <v>39.5</v>
      </c>
      <c r="K90" s="193">
        <v>2560260</v>
      </c>
      <c r="L90" s="193">
        <v>1337211</v>
      </c>
      <c r="M90" s="195">
        <v>66.5</v>
      </c>
      <c r="N90" s="193">
        <v>120228</v>
      </c>
      <c r="O90" s="193">
        <v>59695</v>
      </c>
      <c r="P90" s="195">
        <v>3.1</v>
      </c>
      <c r="Q90" s="193">
        <v>1167362</v>
      </c>
      <c r="R90" s="193">
        <v>591759</v>
      </c>
      <c r="S90" s="195">
        <v>30.3</v>
      </c>
    </row>
    <row r="91" spans="1:60" x14ac:dyDescent="0.2">
      <c r="A91" s="203" t="s">
        <v>66</v>
      </c>
      <c r="B91" s="193">
        <v>6396</v>
      </c>
      <c r="C91" s="193">
        <v>3346</v>
      </c>
      <c r="D91" s="195">
        <v>1.6</v>
      </c>
      <c r="E91" s="193">
        <v>22600</v>
      </c>
      <c r="F91" s="193">
        <v>11834</v>
      </c>
      <c r="G91" s="195">
        <v>5.6</v>
      </c>
      <c r="H91" s="193">
        <v>372218</v>
      </c>
      <c r="I91" s="193">
        <v>215024</v>
      </c>
      <c r="J91" s="195">
        <v>92.8</v>
      </c>
      <c r="K91" s="193">
        <v>11390</v>
      </c>
      <c r="L91" s="193">
        <v>6103</v>
      </c>
      <c r="M91" s="195">
        <v>3.6</v>
      </c>
      <c r="N91" s="193">
        <v>16</v>
      </c>
      <c r="O91" s="193">
        <v>8</v>
      </c>
      <c r="P91" s="195">
        <v>0</v>
      </c>
      <c r="Q91" s="193">
        <v>306208</v>
      </c>
      <c r="R91" s="193">
        <v>150084</v>
      </c>
      <c r="S91" s="195">
        <v>96.4</v>
      </c>
    </row>
    <row r="92" spans="1:60" x14ac:dyDescent="0.2">
      <c r="A92" s="209" t="s">
        <v>67</v>
      </c>
      <c r="B92" s="193">
        <v>45044</v>
      </c>
      <c r="C92" s="193">
        <v>23339</v>
      </c>
      <c r="D92" s="195">
        <v>50.3</v>
      </c>
      <c r="E92" s="193">
        <v>43085</v>
      </c>
      <c r="F92" s="193">
        <v>22276</v>
      </c>
      <c r="G92" s="195">
        <v>48.1</v>
      </c>
      <c r="H92" s="193">
        <v>1377</v>
      </c>
      <c r="I92" s="193">
        <v>859</v>
      </c>
      <c r="J92" s="195">
        <v>1.5</v>
      </c>
      <c r="K92" s="193">
        <v>190826</v>
      </c>
      <c r="L92" s="193">
        <v>90593</v>
      </c>
      <c r="M92" s="195">
        <v>96.4</v>
      </c>
      <c r="N92" s="193">
        <v>6817</v>
      </c>
      <c r="O92" s="193">
        <v>5727</v>
      </c>
      <c r="P92" s="195">
        <v>3.4</v>
      </c>
      <c r="Q92" s="193">
        <v>371</v>
      </c>
      <c r="R92" s="193">
        <v>85</v>
      </c>
      <c r="S92" s="195">
        <v>0.2</v>
      </c>
    </row>
    <row r="93" spans="1:60" x14ac:dyDescent="0.2">
      <c r="A93" s="209" t="s">
        <v>68</v>
      </c>
      <c r="B93" s="193">
        <v>87444</v>
      </c>
      <c r="C93" s="193">
        <v>53339</v>
      </c>
      <c r="D93" s="195">
        <v>25.6</v>
      </c>
      <c r="E93" s="193">
        <v>10828</v>
      </c>
      <c r="F93" s="193">
        <v>5232</v>
      </c>
      <c r="G93" s="195">
        <v>3.2</v>
      </c>
      <c r="H93" s="193">
        <v>243306</v>
      </c>
      <c r="I93" s="193">
        <v>150193</v>
      </c>
      <c r="J93" s="195">
        <v>71.2</v>
      </c>
      <c r="K93" s="193">
        <v>163323</v>
      </c>
      <c r="L93" s="193">
        <v>97126</v>
      </c>
      <c r="M93" s="195">
        <v>74.5</v>
      </c>
      <c r="N93" s="193">
        <v>1703</v>
      </c>
      <c r="O93" s="193">
        <v>906</v>
      </c>
      <c r="P93" s="195">
        <v>0.8</v>
      </c>
      <c r="Q93" s="193">
        <v>54220</v>
      </c>
      <c r="R93" s="193">
        <v>32290</v>
      </c>
      <c r="S93" s="195">
        <v>24.7</v>
      </c>
    </row>
    <row r="94" spans="1:60" x14ac:dyDescent="0.2">
      <c r="A94" s="209" t="s">
        <v>69</v>
      </c>
      <c r="B94" s="193">
        <v>105765</v>
      </c>
      <c r="C94" s="193">
        <v>54368</v>
      </c>
      <c r="D94" s="195">
        <v>39.6</v>
      </c>
      <c r="E94" s="193">
        <v>31133</v>
      </c>
      <c r="F94" s="193">
        <v>16648</v>
      </c>
      <c r="G94" s="195">
        <v>11.7</v>
      </c>
      <c r="H94" s="193">
        <v>130196</v>
      </c>
      <c r="I94" s="193">
        <v>79204</v>
      </c>
      <c r="J94" s="195">
        <v>48.7</v>
      </c>
      <c r="K94" s="193">
        <v>108556</v>
      </c>
      <c r="L94" s="193">
        <v>62925</v>
      </c>
      <c r="M94" s="195">
        <v>41.1</v>
      </c>
      <c r="N94" s="193">
        <v>28007</v>
      </c>
      <c r="O94" s="193">
        <v>12748</v>
      </c>
      <c r="P94" s="195">
        <v>10.6</v>
      </c>
      <c r="Q94" s="193">
        <v>127427</v>
      </c>
      <c r="R94" s="193">
        <v>69508</v>
      </c>
      <c r="S94" s="195">
        <v>48.3</v>
      </c>
    </row>
    <row r="95" spans="1:60" x14ac:dyDescent="0.2">
      <c r="A95" s="209" t="s">
        <v>70</v>
      </c>
      <c r="B95" s="193" t="s">
        <v>195</v>
      </c>
      <c r="C95" s="193" t="s">
        <v>195</v>
      </c>
      <c r="D95" s="195" t="s">
        <v>195</v>
      </c>
      <c r="E95" s="193" t="s">
        <v>195</v>
      </c>
      <c r="F95" s="193" t="s">
        <v>195</v>
      </c>
      <c r="G95" s="195" t="s">
        <v>195</v>
      </c>
      <c r="H95" s="193">
        <v>116722</v>
      </c>
      <c r="I95" s="193">
        <v>64039</v>
      </c>
      <c r="J95" s="195">
        <v>100</v>
      </c>
      <c r="K95" s="194" t="s">
        <v>195</v>
      </c>
      <c r="L95" s="194" t="s">
        <v>195</v>
      </c>
      <c r="M95" s="194" t="s">
        <v>195</v>
      </c>
      <c r="N95" s="194" t="s">
        <v>195</v>
      </c>
      <c r="O95" s="194" t="s">
        <v>195</v>
      </c>
      <c r="P95" s="194" t="s">
        <v>195</v>
      </c>
      <c r="Q95" s="193">
        <v>107295</v>
      </c>
      <c r="R95" s="193">
        <v>57971</v>
      </c>
      <c r="S95" s="194">
        <v>100</v>
      </c>
    </row>
    <row r="96" spans="1:60" x14ac:dyDescent="0.2">
      <c r="A96" s="209" t="s">
        <v>71</v>
      </c>
      <c r="B96" s="193">
        <v>3106</v>
      </c>
      <c r="C96" s="193">
        <v>1971</v>
      </c>
      <c r="D96" s="195">
        <v>0.5</v>
      </c>
      <c r="E96" s="193">
        <v>509590</v>
      </c>
      <c r="F96" s="193">
        <v>282004</v>
      </c>
      <c r="G96" s="195">
        <v>85.2</v>
      </c>
      <c r="H96" s="193">
        <v>85226</v>
      </c>
      <c r="I96" s="193">
        <v>45643</v>
      </c>
      <c r="J96" s="195">
        <v>14.3</v>
      </c>
      <c r="K96" s="193">
        <v>343</v>
      </c>
      <c r="L96" s="193">
        <v>253</v>
      </c>
      <c r="M96" s="195">
        <v>0.1</v>
      </c>
      <c r="N96" s="193">
        <v>15242</v>
      </c>
      <c r="O96" s="193">
        <v>7836</v>
      </c>
      <c r="P96" s="195">
        <v>5.9</v>
      </c>
      <c r="Q96" s="193">
        <v>243374</v>
      </c>
      <c r="R96" s="193">
        <v>110560</v>
      </c>
      <c r="S96" s="195">
        <v>94</v>
      </c>
    </row>
    <row r="97" spans="1:51" x14ac:dyDescent="0.2">
      <c r="A97" s="209" t="s">
        <v>72</v>
      </c>
      <c r="B97" s="193">
        <v>140730</v>
      </c>
      <c r="C97" s="193">
        <v>64642</v>
      </c>
      <c r="D97" s="195">
        <v>71.2</v>
      </c>
      <c r="E97" s="193">
        <v>27833</v>
      </c>
      <c r="F97" s="193">
        <v>10969</v>
      </c>
      <c r="G97" s="195">
        <v>14.1</v>
      </c>
      <c r="H97" s="193">
        <v>29127</v>
      </c>
      <c r="I97" s="194">
        <v>12251</v>
      </c>
      <c r="J97" s="195">
        <v>14.7</v>
      </c>
      <c r="K97" s="193">
        <v>174414</v>
      </c>
      <c r="L97" s="193">
        <v>85943</v>
      </c>
      <c r="M97" s="195">
        <v>79.099999999999994</v>
      </c>
      <c r="N97" s="193">
        <v>20430</v>
      </c>
      <c r="O97" s="193">
        <v>8497</v>
      </c>
      <c r="P97" s="195">
        <v>9.3000000000000007</v>
      </c>
      <c r="Q97" s="193">
        <v>25632</v>
      </c>
      <c r="R97" s="193">
        <v>12719</v>
      </c>
      <c r="S97" s="195">
        <v>11.6</v>
      </c>
    </row>
    <row r="98" spans="1:51" x14ac:dyDescent="0.2">
      <c r="A98" s="209" t="s">
        <v>73</v>
      </c>
      <c r="B98" s="193">
        <v>76780</v>
      </c>
      <c r="C98" s="193">
        <v>37968</v>
      </c>
      <c r="D98" s="195">
        <v>31.6</v>
      </c>
      <c r="E98" s="193">
        <v>77782</v>
      </c>
      <c r="F98" s="193">
        <v>39319</v>
      </c>
      <c r="G98" s="195">
        <v>32</v>
      </c>
      <c r="H98" s="193">
        <v>88328</v>
      </c>
      <c r="I98" s="193">
        <v>48529</v>
      </c>
      <c r="J98" s="195">
        <v>36.4</v>
      </c>
      <c r="K98" s="193">
        <v>124959</v>
      </c>
      <c r="L98" s="193">
        <v>57195</v>
      </c>
      <c r="M98" s="195">
        <v>51.1</v>
      </c>
      <c r="N98" s="193">
        <v>27036</v>
      </c>
      <c r="O98" s="193">
        <v>11594</v>
      </c>
      <c r="P98" s="195">
        <v>11.1</v>
      </c>
      <c r="Q98" s="193">
        <v>92310</v>
      </c>
      <c r="R98" s="193">
        <v>39576</v>
      </c>
      <c r="S98" s="195">
        <v>37.799999999999997</v>
      </c>
    </row>
    <row r="99" spans="1:51" x14ac:dyDescent="0.2">
      <c r="A99" s="209" t="s">
        <v>74</v>
      </c>
      <c r="B99" s="193">
        <v>161144</v>
      </c>
      <c r="C99" s="193">
        <v>90226</v>
      </c>
      <c r="D99" s="195">
        <v>61.6</v>
      </c>
      <c r="E99" s="193">
        <v>12359</v>
      </c>
      <c r="F99" s="193">
        <v>7210</v>
      </c>
      <c r="G99" s="195">
        <v>4.7</v>
      </c>
      <c r="H99" s="193">
        <v>88189</v>
      </c>
      <c r="I99" s="193">
        <v>48548</v>
      </c>
      <c r="J99" s="195">
        <v>33.700000000000003</v>
      </c>
      <c r="K99" s="193">
        <v>163473</v>
      </c>
      <c r="L99" s="193">
        <v>83796</v>
      </c>
      <c r="M99" s="195">
        <v>92.6</v>
      </c>
      <c r="N99" s="193">
        <v>2134</v>
      </c>
      <c r="O99" s="193">
        <v>96</v>
      </c>
      <c r="P99" s="195">
        <v>1.2</v>
      </c>
      <c r="Q99" s="193">
        <v>10980</v>
      </c>
      <c r="R99" s="193">
        <v>7190</v>
      </c>
      <c r="S99" s="195">
        <v>6.2</v>
      </c>
    </row>
    <row r="100" spans="1:51" x14ac:dyDescent="0.2">
      <c r="A100" s="209" t="s">
        <v>75</v>
      </c>
      <c r="B100" s="193">
        <v>86887</v>
      </c>
      <c r="C100" s="193">
        <v>48320</v>
      </c>
      <c r="D100" s="195">
        <v>67.2</v>
      </c>
      <c r="E100" s="193">
        <v>30598</v>
      </c>
      <c r="F100" s="193">
        <v>18397</v>
      </c>
      <c r="G100" s="195">
        <v>23.7</v>
      </c>
      <c r="H100" s="193">
        <v>11875</v>
      </c>
      <c r="I100" s="193">
        <v>7453</v>
      </c>
      <c r="J100" s="195">
        <v>9.1999999999999993</v>
      </c>
      <c r="K100" s="193">
        <v>157228</v>
      </c>
      <c r="L100" s="193">
        <v>84945</v>
      </c>
      <c r="M100" s="195">
        <v>93.5</v>
      </c>
      <c r="N100" s="193">
        <v>790</v>
      </c>
      <c r="O100" s="193">
        <v>298</v>
      </c>
      <c r="P100" s="195">
        <v>0.5</v>
      </c>
      <c r="Q100" s="193">
        <v>10094</v>
      </c>
      <c r="R100" s="193">
        <v>5033</v>
      </c>
      <c r="S100" s="195">
        <v>6</v>
      </c>
    </row>
    <row r="101" spans="1:51" x14ac:dyDescent="0.2">
      <c r="A101" s="209" t="s">
        <v>76</v>
      </c>
      <c r="B101" s="193">
        <v>120506</v>
      </c>
      <c r="C101" s="193">
        <v>56852</v>
      </c>
      <c r="D101" s="195">
        <v>82.7</v>
      </c>
      <c r="E101" s="193">
        <v>10246</v>
      </c>
      <c r="F101" s="193">
        <v>6940</v>
      </c>
      <c r="G101" s="195">
        <v>7</v>
      </c>
      <c r="H101" s="194">
        <v>14968</v>
      </c>
      <c r="I101" s="194">
        <v>7287</v>
      </c>
      <c r="J101" s="194">
        <v>10.3</v>
      </c>
      <c r="K101" s="193">
        <v>181023</v>
      </c>
      <c r="L101" s="193">
        <v>106385</v>
      </c>
      <c r="M101" s="195">
        <v>85.8</v>
      </c>
      <c r="N101" s="193">
        <v>331</v>
      </c>
      <c r="O101" s="193" t="s">
        <v>195</v>
      </c>
      <c r="P101" s="195">
        <v>0.2</v>
      </c>
      <c r="Q101" s="193">
        <v>29717</v>
      </c>
      <c r="R101" s="193">
        <v>16436</v>
      </c>
      <c r="S101" s="195">
        <v>14.1</v>
      </c>
    </row>
    <row r="102" spans="1:51" x14ac:dyDescent="0.2">
      <c r="A102" s="209" t="s">
        <v>77</v>
      </c>
      <c r="B102" s="194" t="s">
        <v>195</v>
      </c>
      <c r="C102" s="194" t="s">
        <v>195</v>
      </c>
      <c r="D102" s="194" t="s">
        <v>195</v>
      </c>
      <c r="E102" s="193">
        <v>8165</v>
      </c>
      <c r="F102" s="193">
        <v>5038</v>
      </c>
      <c r="G102" s="195">
        <v>100</v>
      </c>
      <c r="H102" s="194" t="s">
        <v>195</v>
      </c>
      <c r="I102" s="194" t="s">
        <v>195</v>
      </c>
      <c r="J102" s="194" t="s">
        <v>195</v>
      </c>
      <c r="K102" s="194" t="s">
        <v>195</v>
      </c>
      <c r="L102" s="194" t="s">
        <v>195</v>
      </c>
      <c r="M102" s="194" t="s">
        <v>195</v>
      </c>
      <c r="N102" s="193">
        <v>11220</v>
      </c>
      <c r="O102" s="193">
        <v>7990</v>
      </c>
      <c r="P102" s="195">
        <v>100</v>
      </c>
      <c r="Q102" s="194" t="s">
        <v>195</v>
      </c>
      <c r="R102" s="194" t="s">
        <v>195</v>
      </c>
      <c r="S102" s="195" t="s">
        <v>195</v>
      </c>
    </row>
    <row r="103" spans="1:51" x14ac:dyDescent="0.2">
      <c r="A103" s="209" t="s">
        <v>78</v>
      </c>
      <c r="B103" s="193">
        <v>137434</v>
      </c>
      <c r="C103" s="193">
        <v>71109</v>
      </c>
      <c r="D103" s="195">
        <v>56.7</v>
      </c>
      <c r="E103" s="193">
        <v>29974</v>
      </c>
      <c r="F103" s="193">
        <v>16438</v>
      </c>
      <c r="G103" s="195">
        <v>12.4</v>
      </c>
      <c r="H103" s="193">
        <v>75084</v>
      </c>
      <c r="I103" s="193">
        <v>46201</v>
      </c>
      <c r="J103" s="195">
        <v>31</v>
      </c>
      <c r="K103" s="193">
        <v>172433</v>
      </c>
      <c r="L103" s="193">
        <v>79915</v>
      </c>
      <c r="M103" s="195">
        <v>86.9</v>
      </c>
      <c r="N103" s="193">
        <v>2685</v>
      </c>
      <c r="O103" s="193">
        <v>1712</v>
      </c>
      <c r="P103" s="195">
        <v>1.4</v>
      </c>
      <c r="Q103" s="193">
        <v>23255</v>
      </c>
      <c r="R103" s="193">
        <v>15433</v>
      </c>
      <c r="S103" s="195">
        <v>11.7</v>
      </c>
    </row>
    <row r="104" spans="1:51" x14ac:dyDescent="0.2">
      <c r="A104" s="209" t="s">
        <v>79</v>
      </c>
      <c r="B104" s="193">
        <v>44385</v>
      </c>
      <c r="C104" s="193">
        <v>23017</v>
      </c>
      <c r="D104" s="195">
        <v>67.7</v>
      </c>
      <c r="E104" s="193">
        <v>8427</v>
      </c>
      <c r="F104" s="193">
        <v>3316</v>
      </c>
      <c r="G104" s="195">
        <v>12.9</v>
      </c>
      <c r="H104" s="193">
        <v>12759</v>
      </c>
      <c r="I104" s="193">
        <v>7440</v>
      </c>
      <c r="J104" s="195">
        <v>19.5</v>
      </c>
      <c r="K104" s="193">
        <v>114809</v>
      </c>
      <c r="L104" s="193">
        <v>59387</v>
      </c>
      <c r="M104" s="195">
        <v>85.5</v>
      </c>
      <c r="N104" s="193">
        <v>238</v>
      </c>
      <c r="O104" s="193">
        <v>41</v>
      </c>
      <c r="P104" s="195">
        <v>0.2</v>
      </c>
      <c r="Q104" s="193">
        <v>19253</v>
      </c>
      <c r="R104" s="193">
        <v>8530</v>
      </c>
      <c r="S104" s="195">
        <v>14.3</v>
      </c>
    </row>
    <row r="105" spans="1:51" x14ac:dyDescent="0.2">
      <c r="A105" s="209" t="s">
        <v>80</v>
      </c>
      <c r="B105" s="193">
        <v>203951</v>
      </c>
      <c r="C105" s="193">
        <v>118089</v>
      </c>
      <c r="D105" s="195">
        <v>95.6</v>
      </c>
      <c r="E105" s="193">
        <v>6958</v>
      </c>
      <c r="F105" s="193">
        <v>2516</v>
      </c>
      <c r="G105" s="195">
        <v>3.3</v>
      </c>
      <c r="H105" s="193">
        <v>2519</v>
      </c>
      <c r="I105" s="193">
        <v>1890</v>
      </c>
      <c r="J105" s="195">
        <v>1.2</v>
      </c>
      <c r="K105" s="193">
        <v>819994</v>
      </c>
      <c r="L105" s="193">
        <v>435743</v>
      </c>
      <c r="M105" s="195">
        <v>100</v>
      </c>
      <c r="N105" s="193" t="s">
        <v>195</v>
      </c>
      <c r="O105" s="193" t="s">
        <v>195</v>
      </c>
      <c r="P105" s="195" t="s">
        <v>195</v>
      </c>
      <c r="Q105" s="193" t="s">
        <v>195</v>
      </c>
      <c r="R105" s="193" t="s">
        <v>195</v>
      </c>
      <c r="S105" s="195" t="s">
        <v>195</v>
      </c>
    </row>
    <row r="106" spans="1:51" x14ac:dyDescent="0.2">
      <c r="A106" s="203" t="s">
        <v>81</v>
      </c>
      <c r="B106" s="193">
        <v>62294</v>
      </c>
      <c r="C106" s="193">
        <v>39346</v>
      </c>
      <c r="D106" s="195">
        <v>59.6</v>
      </c>
      <c r="E106" s="193">
        <v>16323</v>
      </c>
      <c r="F106" s="193">
        <v>12528</v>
      </c>
      <c r="G106" s="195">
        <v>15.6</v>
      </c>
      <c r="H106" s="193">
        <v>25895</v>
      </c>
      <c r="I106" s="193">
        <v>17615</v>
      </c>
      <c r="J106" s="195">
        <v>24.8</v>
      </c>
      <c r="K106" s="193">
        <v>37769</v>
      </c>
      <c r="L106" s="193">
        <v>24012</v>
      </c>
      <c r="M106" s="195">
        <v>82.4</v>
      </c>
      <c r="N106" s="193">
        <v>3531</v>
      </c>
      <c r="O106" s="193">
        <v>2232</v>
      </c>
      <c r="P106" s="195">
        <v>7.7</v>
      </c>
      <c r="Q106" s="193">
        <v>4556</v>
      </c>
      <c r="R106" s="193">
        <v>2849</v>
      </c>
      <c r="S106" s="195">
        <v>9.9</v>
      </c>
    </row>
    <row r="107" spans="1:51" x14ac:dyDescent="0.2">
      <c r="A107" s="209" t="s">
        <v>82</v>
      </c>
      <c r="B107" s="193">
        <v>29333</v>
      </c>
      <c r="C107" s="193">
        <v>15444</v>
      </c>
      <c r="D107" s="195">
        <v>17</v>
      </c>
      <c r="E107" s="193">
        <v>18164</v>
      </c>
      <c r="F107" s="193">
        <v>9903</v>
      </c>
      <c r="G107" s="195">
        <v>10.5</v>
      </c>
      <c r="H107" s="193">
        <v>124778</v>
      </c>
      <c r="I107" s="193">
        <v>70294</v>
      </c>
      <c r="J107" s="195">
        <v>72.400000000000006</v>
      </c>
      <c r="K107" s="193">
        <v>63721</v>
      </c>
      <c r="L107" s="193">
        <v>31582</v>
      </c>
      <c r="M107" s="195">
        <v>36.1</v>
      </c>
      <c r="N107" s="193">
        <v>48</v>
      </c>
      <c r="O107" s="193">
        <v>10</v>
      </c>
      <c r="P107" s="195">
        <v>0</v>
      </c>
      <c r="Q107" s="193">
        <v>112670</v>
      </c>
      <c r="R107" s="193">
        <v>63495</v>
      </c>
      <c r="S107" s="195">
        <v>63.9</v>
      </c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</row>
    <row r="108" spans="1:51" x14ac:dyDescent="0.2">
      <c r="A108" s="209" t="s">
        <v>83</v>
      </c>
      <c r="B108" s="193" t="s">
        <v>195</v>
      </c>
      <c r="C108" s="193" t="s">
        <v>195</v>
      </c>
      <c r="D108" s="195" t="s">
        <v>195</v>
      </c>
      <c r="E108" s="193" t="s">
        <v>195</v>
      </c>
      <c r="F108" s="193" t="s">
        <v>195</v>
      </c>
      <c r="G108" s="195" t="s">
        <v>195</v>
      </c>
      <c r="H108" s="193" t="s">
        <v>195</v>
      </c>
      <c r="I108" s="193" t="s">
        <v>195</v>
      </c>
      <c r="J108" s="195" t="s">
        <v>195</v>
      </c>
      <c r="K108" s="193">
        <v>144</v>
      </c>
      <c r="L108" s="193">
        <v>118</v>
      </c>
      <c r="M108" s="195">
        <v>100</v>
      </c>
      <c r="N108" s="193" t="s">
        <v>195</v>
      </c>
      <c r="O108" s="193" t="s">
        <v>195</v>
      </c>
      <c r="P108" s="195" t="s">
        <v>195</v>
      </c>
      <c r="Q108" s="193" t="s">
        <v>195</v>
      </c>
      <c r="R108" s="193" t="s">
        <v>195</v>
      </c>
      <c r="S108" s="195" t="s">
        <v>195</v>
      </c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</row>
    <row r="109" spans="1:51" x14ac:dyDescent="0.2">
      <c r="A109" s="209" t="s">
        <v>84</v>
      </c>
      <c r="B109" s="193" t="s">
        <v>195</v>
      </c>
      <c r="C109" s="193" t="s">
        <v>195</v>
      </c>
      <c r="D109" s="195" t="s">
        <v>195</v>
      </c>
      <c r="E109" s="193" t="s">
        <v>195</v>
      </c>
      <c r="F109" s="193" t="s">
        <v>195</v>
      </c>
      <c r="G109" s="195" t="s">
        <v>195</v>
      </c>
      <c r="H109" s="193" t="s">
        <v>195</v>
      </c>
      <c r="I109" s="193" t="s">
        <v>195</v>
      </c>
      <c r="J109" s="195" t="s">
        <v>195</v>
      </c>
      <c r="K109" s="193">
        <v>1890</v>
      </c>
      <c r="L109" s="193">
        <v>898</v>
      </c>
      <c r="M109" s="195">
        <v>100</v>
      </c>
      <c r="N109" s="193" t="s">
        <v>195</v>
      </c>
      <c r="O109" s="193" t="s">
        <v>195</v>
      </c>
      <c r="P109" s="195" t="s">
        <v>195</v>
      </c>
      <c r="Q109" s="193" t="s">
        <v>195</v>
      </c>
      <c r="R109" s="193" t="s">
        <v>195</v>
      </c>
      <c r="S109" s="195" t="s">
        <v>195</v>
      </c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</row>
    <row r="110" spans="1:51" x14ac:dyDescent="0.2">
      <c r="A110" s="210" t="s">
        <v>85</v>
      </c>
      <c r="B110" s="161">
        <v>5579</v>
      </c>
      <c r="C110" s="161">
        <v>2097</v>
      </c>
      <c r="D110" s="248">
        <v>96.5</v>
      </c>
      <c r="E110" s="161">
        <v>201</v>
      </c>
      <c r="F110" s="192" t="s">
        <v>195</v>
      </c>
      <c r="G110" s="248">
        <v>3.5</v>
      </c>
      <c r="H110" s="192" t="s">
        <v>195</v>
      </c>
      <c r="I110" s="192" t="s">
        <v>195</v>
      </c>
      <c r="J110" s="248" t="s">
        <v>195</v>
      </c>
      <c r="K110" s="161">
        <v>73965</v>
      </c>
      <c r="L110" s="161">
        <v>30292</v>
      </c>
      <c r="M110" s="248">
        <v>100</v>
      </c>
      <c r="N110" s="161" t="s">
        <v>195</v>
      </c>
      <c r="O110" s="192" t="s">
        <v>195</v>
      </c>
      <c r="P110" s="248" t="s">
        <v>195</v>
      </c>
      <c r="Q110" s="192" t="s">
        <v>195</v>
      </c>
      <c r="R110" s="192" t="s">
        <v>195</v>
      </c>
      <c r="S110" s="248" t="s">
        <v>195</v>
      </c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</row>
    <row r="111" spans="1:51" x14ac:dyDescent="0.2">
      <c r="A111" s="209"/>
      <c r="B111" s="160"/>
      <c r="C111" s="160"/>
      <c r="D111" s="187"/>
      <c r="E111" s="160"/>
      <c r="F111" s="160"/>
      <c r="G111" s="187"/>
      <c r="H111" s="160"/>
      <c r="I111" s="160"/>
      <c r="J111" s="187"/>
      <c r="K111" s="160"/>
      <c r="L111" s="160"/>
      <c r="M111" s="187"/>
      <c r="N111" s="160"/>
      <c r="O111" s="160"/>
      <c r="P111" s="187"/>
      <c r="Q111" s="121"/>
    </row>
    <row r="112" spans="1:51" x14ac:dyDescent="0.2">
      <c r="A112" s="209"/>
      <c r="B112" s="160"/>
      <c r="C112" s="160"/>
      <c r="D112" s="187"/>
      <c r="E112" s="160"/>
      <c r="F112" s="160"/>
      <c r="G112" s="187"/>
      <c r="H112" s="160"/>
      <c r="I112" s="160"/>
      <c r="J112" s="187"/>
      <c r="K112" s="160"/>
      <c r="L112" s="160"/>
      <c r="M112" s="187"/>
      <c r="N112" s="160"/>
      <c r="O112" s="160"/>
      <c r="P112" s="187"/>
      <c r="Q112" s="121"/>
    </row>
    <row r="113" spans="1:51" ht="15" customHeight="1" x14ac:dyDescent="0.25">
      <c r="A113" s="440"/>
      <c r="B113" s="443" t="s">
        <v>61</v>
      </c>
      <c r="C113" s="416"/>
      <c r="D113" s="416"/>
      <c r="E113" s="416"/>
      <c r="F113" s="416"/>
      <c r="G113" s="416"/>
      <c r="H113" s="416"/>
      <c r="I113" s="416"/>
      <c r="J113" s="416"/>
      <c r="K113" s="315"/>
      <c r="L113" s="315"/>
      <c r="M113" s="315"/>
      <c r="N113" s="315"/>
      <c r="O113" s="315"/>
      <c r="P113" s="315"/>
      <c r="Q113" s="315"/>
      <c r="R113" s="315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</row>
    <row r="114" spans="1:51" ht="15" x14ac:dyDescent="0.25">
      <c r="A114" s="441"/>
      <c r="B114" s="418"/>
      <c r="C114" s="419"/>
      <c r="D114" s="419"/>
      <c r="E114" s="419"/>
      <c r="F114" s="419"/>
      <c r="G114" s="419"/>
      <c r="H114" s="419"/>
      <c r="I114" s="419"/>
      <c r="J114" s="419"/>
      <c r="K114" s="315"/>
      <c r="L114" s="315"/>
      <c r="M114" s="315"/>
      <c r="N114" s="315"/>
      <c r="O114" s="315"/>
      <c r="P114" s="315"/>
      <c r="Q114" s="315"/>
      <c r="R114" s="315"/>
      <c r="S114" s="315"/>
      <c r="T114" s="315"/>
      <c r="U114" s="315"/>
      <c r="V114" s="315"/>
      <c r="W114" s="315"/>
      <c r="X114" s="315"/>
      <c r="Y114" s="315"/>
      <c r="Z114" s="315"/>
      <c r="AA114" s="315"/>
      <c r="AB114" s="315"/>
      <c r="AC114" s="315"/>
      <c r="AD114" s="315"/>
      <c r="AE114" s="315"/>
      <c r="AF114" s="315"/>
      <c r="AG114" s="315"/>
      <c r="AH114" s="315"/>
      <c r="AI114" s="315"/>
      <c r="AJ114" s="315"/>
      <c r="AK114" s="315"/>
      <c r="AL114" s="315"/>
      <c r="AM114" s="315"/>
      <c r="AN114" s="315"/>
      <c r="AO114" s="315"/>
      <c r="AP114" s="315"/>
      <c r="AQ114" s="315"/>
      <c r="AR114" s="315"/>
      <c r="AS114" s="315"/>
      <c r="AT114" s="315"/>
      <c r="AU114" s="315"/>
      <c r="AV114" s="315"/>
      <c r="AW114" s="315"/>
      <c r="AX114" s="315"/>
      <c r="AY114" s="315"/>
    </row>
    <row r="115" spans="1:51" ht="23.25" customHeight="1" x14ac:dyDescent="0.25">
      <c r="A115" s="441"/>
      <c r="B115" s="423" t="s">
        <v>129</v>
      </c>
      <c r="C115" s="425"/>
      <c r="D115" s="421" t="s">
        <v>130</v>
      </c>
      <c r="E115" s="423" t="s">
        <v>131</v>
      </c>
      <c r="F115" s="426"/>
      <c r="G115" s="421" t="s">
        <v>132</v>
      </c>
      <c r="H115" s="401" t="s">
        <v>133</v>
      </c>
      <c r="I115" s="401"/>
      <c r="J115" s="423" t="s">
        <v>134</v>
      </c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  <c r="AG115" s="315"/>
      <c r="AH115" s="315"/>
      <c r="AI115" s="315"/>
      <c r="AJ115" s="315"/>
      <c r="AK115" s="315"/>
      <c r="AL115" s="315"/>
      <c r="AM115" s="315"/>
      <c r="AN115" s="315"/>
      <c r="AO115" s="315"/>
      <c r="AP115" s="315"/>
      <c r="AQ115" s="315"/>
      <c r="AR115" s="315"/>
      <c r="AS115" s="315"/>
      <c r="AT115" s="315"/>
      <c r="AU115" s="315"/>
      <c r="AV115" s="315"/>
      <c r="AW115" s="315"/>
      <c r="AX115" s="315"/>
      <c r="AY115" s="315"/>
    </row>
    <row r="116" spans="1:51" ht="22.5" x14ac:dyDescent="0.25">
      <c r="A116" s="442"/>
      <c r="B116" s="299" t="s">
        <v>135</v>
      </c>
      <c r="C116" s="299" t="s">
        <v>136</v>
      </c>
      <c r="D116" s="422"/>
      <c r="E116" s="299" t="s">
        <v>135</v>
      </c>
      <c r="F116" s="299" t="s">
        <v>136</v>
      </c>
      <c r="G116" s="422"/>
      <c r="H116" s="299" t="s">
        <v>135</v>
      </c>
      <c r="I116" s="299" t="s">
        <v>136</v>
      </c>
      <c r="J116" s="423"/>
      <c r="K116" s="315"/>
      <c r="L116" s="315"/>
      <c r="M116" s="315"/>
      <c r="N116" s="315"/>
      <c r="O116" s="315"/>
      <c r="P116" s="315"/>
      <c r="Q116" s="315"/>
      <c r="R116" s="315"/>
      <c r="S116" s="315"/>
      <c r="T116" s="315"/>
      <c r="U116" s="315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  <c r="AH116" s="315"/>
      <c r="AI116" s="315"/>
      <c r="AJ116" s="315"/>
      <c r="AK116" s="315"/>
      <c r="AL116" s="315"/>
      <c r="AM116" s="315"/>
      <c r="AN116" s="315"/>
      <c r="AO116" s="315"/>
      <c r="AP116" s="315"/>
      <c r="AQ116" s="315"/>
      <c r="AR116" s="315"/>
      <c r="AS116" s="315"/>
      <c r="AT116" s="315"/>
      <c r="AU116" s="315"/>
      <c r="AV116" s="315"/>
      <c r="AW116" s="315"/>
      <c r="AX116" s="315"/>
      <c r="AY116" s="315"/>
    </row>
    <row r="117" spans="1:51" ht="15" x14ac:dyDescent="0.25">
      <c r="A117" s="208" t="s">
        <v>65</v>
      </c>
      <c r="B117" s="193">
        <v>4173002</v>
      </c>
      <c r="C117" s="193">
        <v>2177213</v>
      </c>
      <c r="D117" s="195">
        <v>50.3</v>
      </c>
      <c r="E117" s="193">
        <v>1385483</v>
      </c>
      <c r="F117" s="193">
        <v>680663</v>
      </c>
      <c r="G117" s="195">
        <v>16.7</v>
      </c>
      <c r="H117" s="193">
        <v>2732252</v>
      </c>
      <c r="I117" s="193">
        <v>1477866</v>
      </c>
      <c r="J117" s="195">
        <v>33</v>
      </c>
      <c r="K117" s="315"/>
      <c r="L117" s="315"/>
      <c r="M117" s="315"/>
      <c r="N117" s="315"/>
      <c r="O117" s="315"/>
      <c r="P117" s="315"/>
      <c r="Q117" s="315"/>
      <c r="R117" s="315"/>
      <c r="S117" s="315"/>
      <c r="T117" s="315"/>
      <c r="U117" s="315"/>
      <c r="V117" s="315"/>
      <c r="W117" s="315"/>
      <c r="X117" s="315"/>
      <c r="Y117" s="315"/>
      <c r="Z117" s="315"/>
      <c r="AA117" s="315"/>
      <c r="AB117" s="315"/>
      <c r="AC117" s="315"/>
      <c r="AD117" s="315"/>
      <c r="AE117" s="315"/>
      <c r="AF117" s="315"/>
      <c r="AG117" s="315"/>
      <c r="AH117" s="315"/>
      <c r="AI117" s="315"/>
      <c r="AJ117" s="315"/>
      <c r="AK117" s="315"/>
      <c r="AL117" s="315"/>
      <c r="AM117" s="315"/>
      <c r="AN117" s="315"/>
      <c r="AO117" s="315"/>
      <c r="AP117" s="315"/>
      <c r="AQ117" s="315"/>
      <c r="AR117" s="315"/>
      <c r="AS117" s="315"/>
      <c r="AT117" s="315"/>
      <c r="AU117" s="315"/>
      <c r="AV117" s="315"/>
      <c r="AW117" s="315"/>
      <c r="AX117" s="315"/>
      <c r="AY117" s="315"/>
    </row>
    <row r="118" spans="1:51" ht="15" x14ac:dyDescent="0.25">
      <c r="A118" s="203" t="s">
        <v>66</v>
      </c>
      <c r="B118" s="193">
        <v>21129</v>
      </c>
      <c r="C118" s="193">
        <v>11153</v>
      </c>
      <c r="D118" s="195">
        <v>2.8</v>
      </c>
      <c r="E118" s="193">
        <v>35804</v>
      </c>
      <c r="F118" s="193">
        <v>17115</v>
      </c>
      <c r="G118" s="195">
        <v>4.8</v>
      </c>
      <c r="H118" s="193">
        <v>695632</v>
      </c>
      <c r="I118" s="193">
        <v>371636</v>
      </c>
      <c r="J118" s="195">
        <v>92.4</v>
      </c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  <c r="V118" s="315"/>
      <c r="W118" s="315"/>
      <c r="X118" s="315"/>
      <c r="Y118" s="315"/>
      <c r="Z118" s="315"/>
      <c r="AA118" s="315"/>
      <c r="AB118" s="315"/>
      <c r="AC118" s="315"/>
      <c r="AD118" s="315"/>
      <c r="AE118" s="315"/>
      <c r="AF118" s="315"/>
      <c r="AG118" s="315"/>
      <c r="AH118" s="315"/>
      <c r="AI118" s="315"/>
      <c r="AJ118" s="315"/>
      <c r="AK118" s="315"/>
      <c r="AL118" s="315"/>
      <c r="AM118" s="315"/>
      <c r="AN118" s="315"/>
      <c r="AO118" s="315"/>
      <c r="AP118" s="315"/>
      <c r="AQ118" s="315"/>
      <c r="AR118" s="315"/>
      <c r="AS118" s="315"/>
      <c r="AT118" s="315"/>
      <c r="AU118" s="315"/>
      <c r="AV118" s="315"/>
      <c r="AW118" s="315"/>
      <c r="AX118" s="315"/>
      <c r="AY118" s="315"/>
    </row>
    <row r="119" spans="1:51" ht="15" x14ac:dyDescent="0.25">
      <c r="A119" s="209" t="s">
        <v>67</v>
      </c>
      <c r="B119" s="193">
        <v>274904</v>
      </c>
      <c r="C119" s="193">
        <v>129393</v>
      </c>
      <c r="D119" s="195">
        <v>67.400000000000006</v>
      </c>
      <c r="E119" s="193">
        <v>127465</v>
      </c>
      <c r="F119" s="193">
        <v>53932</v>
      </c>
      <c r="G119" s="195">
        <v>31.3</v>
      </c>
      <c r="H119" s="193">
        <v>5235</v>
      </c>
      <c r="I119" s="193">
        <v>2300</v>
      </c>
      <c r="J119" s="195">
        <v>1.3</v>
      </c>
      <c r="K119" s="315"/>
      <c r="L119" s="315"/>
      <c r="M119" s="315"/>
      <c r="N119" s="315"/>
      <c r="O119" s="315"/>
      <c r="P119" s="315"/>
      <c r="Q119" s="315"/>
      <c r="R119" s="315"/>
      <c r="S119" s="315"/>
      <c r="T119" s="315"/>
      <c r="U119" s="315"/>
      <c r="V119" s="315"/>
      <c r="W119" s="315"/>
      <c r="X119" s="315"/>
      <c r="Y119" s="315"/>
      <c r="Z119" s="315"/>
      <c r="AA119" s="315"/>
      <c r="AB119" s="315"/>
      <c r="AC119" s="315"/>
      <c r="AD119" s="315"/>
      <c r="AE119" s="315"/>
      <c r="AF119" s="315"/>
      <c r="AG119" s="315"/>
      <c r="AH119" s="315"/>
      <c r="AI119" s="315"/>
      <c r="AJ119" s="315"/>
      <c r="AK119" s="315"/>
      <c r="AL119" s="315"/>
      <c r="AM119" s="315"/>
      <c r="AN119" s="315"/>
      <c r="AO119" s="315"/>
      <c r="AP119" s="315"/>
      <c r="AQ119" s="315"/>
      <c r="AR119" s="315"/>
      <c r="AS119" s="315"/>
      <c r="AT119" s="315"/>
      <c r="AU119" s="315"/>
      <c r="AV119" s="315"/>
      <c r="AW119" s="315"/>
      <c r="AX119" s="315"/>
      <c r="AY119" s="315"/>
    </row>
    <row r="120" spans="1:51" ht="15" x14ac:dyDescent="0.25">
      <c r="A120" s="209" t="s">
        <v>68</v>
      </c>
      <c r="B120" s="193">
        <v>258691</v>
      </c>
      <c r="C120" s="193">
        <v>154267</v>
      </c>
      <c r="D120" s="195">
        <v>42.7</v>
      </c>
      <c r="E120" s="193">
        <v>32944</v>
      </c>
      <c r="F120" s="193">
        <v>15091</v>
      </c>
      <c r="G120" s="195">
        <v>5.4</v>
      </c>
      <c r="H120" s="193">
        <v>314867</v>
      </c>
      <c r="I120" s="193">
        <v>191609</v>
      </c>
      <c r="J120" s="195">
        <v>51.9</v>
      </c>
      <c r="K120" s="315"/>
      <c r="L120" s="315"/>
      <c r="M120" s="315"/>
      <c r="N120" s="315"/>
      <c r="O120" s="315"/>
      <c r="P120" s="315"/>
      <c r="Q120" s="315"/>
      <c r="R120" s="315"/>
      <c r="S120" s="315"/>
      <c r="T120" s="315"/>
      <c r="U120" s="315"/>
      <c r="V120" s="315"/>
      <c r="W120" s="315"/>
      <c r="X120" s="315"/>
      <c r="Y120" s="315"/>
      <c r="Z120" s="315"/>
      <c r="AA120" s="315"/>
      <c r="AB120" s="315"/>
      <c r="AC120" s="315"/>
      <c r="AD120" s="315"/>
      <c r="AE120" s="315"/>
      <c r="AF120" s="315"/>
      <c r="AG120" s="315"/>
      <c r="AH120" s="315"/>
      <c r="AI120" s="315"/>
      <c r="AJ120" s="315"/>
      <c r="AK120" s="315"/>
      <c r="AL120" s="315"/>
      <c r="AM120" s="315"/>
      <c r="AN120" s="315"/>
      <c r="AO120" s="315"/>
      <c r="AP120" s="315"/>
      <c r="AQ120" s="315"/>
      <c r="AR120" s="315"/>
      <c r="AS120" s="315"/>
      <c r="AT120" s="315"/>
      <c r="AU120" s="315"/>
      <c r="AV120" s="315"/>
      <c r="AW120" s="315"/>
      <c r="AX120" s="315"/>
      <c r="AY120" s="315"/>
    </row>
    <row r="121" spans="1:51" ht="15" x14ac:dyDescent="0.25">
      <c r="A121" s="209" t="s">
        <v>69</v>
      </c>
      <c r="B121" s="193">
        <v>231983</v>
      </c>
      <c r="C121" s="193">
        <v>126082</v>
      </c>
      <c r="D121" s="195">
        <v>39</v>
      </c>
      <c r="E121" s="193">
        <v>98482</v>
      </c>
      <c r="F121" s="193">
        <v>45691</v>
      </c>
      <c r="G121" s="195">
        <v>16.600000000000001</v>
      </c>
      <c r="H121" s="193">
        <v>264464</v>
      </c>
      <c r="I121" s="193">
        <v>152370</v>
      </c>
      <c r="J121" s="195">
        <v>44.5</v>
      </c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  <c r="AG121" s="315"/>
      <c r="AH121" s="315"/>
      <c r="AI121" s="315"/>
      <c r="AJ121" s="315"/>
      <c r="AK121" s="315"/>
      <c r="AL121" s="315"/>
      <c r="AM121" s="315"/>
      <c r="AN121" s="315"/>
      <c r="AO121" s="315"/>
      <c r="AP121" s="315"/>
      <c r="AQ121" s="315"/>
      <c r="AR121" s="315"/>
      <c r="AS121" s="315"/>
      <c r="AT121" s="315"/>
      <c r="AU121" s="315"/>
      <c r="AV121" s="315"/>
      <c r="AW121" s="315"/>
      <c r="AX121" s="315"/>
      <c r="AY121" s="315"/>
    </row>
    <row r="122" spans="1:51" ht="15" x14ac:dyDescent="0.25">
      <c r="A122" s="209" t="s">
        <v>70</v>
      </c>
      <c r="B122" s="193">
        <v>782</v>
      </c>
      <c r="C122" s="193">
        <v>602</v>
      </c>
      <c r="D122" s="195">
        <v>0.3</v>
      </c>
      <c r="E122" s="193">
        <v>190</v>
      </c>
      <c r="F122" s="193">
        <v>49</v>
      </c>
      <c r="G122" s="195">
        <v>0.1</v>
      </c>
      <c r="H122" s="193">
        <v>225770</v>
      </c>
      <c r="I122" s="193">
        <v>122301</v>
      </c>
      <c r="J122" s="195">
        <v>99.6</v>
      </c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315"/>
      <c r="AE122" s="315"/>
      <c r="AF122" s="315"/>
      <c r="AG122" s="315"/>
      <c r="AH122" s="315"/>
      <c r="AI122" s="315"/>
      <c r="AJ122" s="315"/>
      <c r="AK122" s="315"/>
      <c r="AL122" s="315"/>
      <c r="AM122" s="315"/>
      <c r="AN122" s="315"/>
      <c r="AO122" s="315"/>
      <c r="AP122" s="315"/>
      <c r="AQ122" s="315"/>
      <c r="AR122" s="315"/>
      <c r="AS122" s="315"/>
      <c r="AT122" s="315"/>
      <c r="AU122" s="315"/>
      <c r="AV122" s="315"/>
      <c r="AW122" s="315"/>
      <c r="AX122" s="315"/>
      <c r="AY122" s="315"/>
    </row>
    <row r="123" spans="1:51" x14ac:dyDescent="0.2">
      <c r="A123" s="209" t="s">
        <v>71</v>
      </c>
      <c r="B123" s="193">
        <v>6391</v>
      </c>
      <c r="C123" s="193">
        <v>3715</v>
      </c>
      <c r="D123" s="195">
        <v>0.7</v>
      </c>
      <c r="E123" s="193">
        <v>565518</v>
      </c>
      <c r="F123" s="193">
        <v>305688</v>
      </c>
      <c r="G123" s="195">
        <v>59.5</v>
      </c>
      <c r="H123" s="193">
        <v>378119</v>
      </c>
      <c r="I123" s="193">
        <v>182295</v>
      </c>
      <c r="J123" s="195">
        <v>39.799999999999997</v>
      </c>
    </row>
    <row r="124" spans="1:51" x14ac:dyDescent="0.2">
      <c r="A124" s="209" t="s">
        <v>72</v>
      </c>
      <c r="B124" s="193">
        <v>317504</v>
      </c>
      <c r="C124" s="193">
        <v>151855</v>
      </c>
      <c r="D124" s="195">
        <v>72.900000000000006</v>
      </c>
      <c r="E124" s="193">
        <v>63282</v>
      </c>
      <c r="F124" s="193">
        <v>27683</v>
      </c>
      <c r="G124" s="195">
        <v>14.5</v>
      </c>
      <c r="H124" s="193">
        <v>54815</v>
      </c>
      <c r="I124" s="193">
        <v>25026</v>
      </c>
      <c r="J124" s="195">
        <v>12.6</v>
      </c>
    </row>
    <row r="125" spans="1:51" x14ac:dyDescent="0.2">
      <c r="A125" s="209" t="s">
        <v>73</v>
      </c>
      <c r="B125" s="193">
        <v>211259</v>
      </c>
      <c r="C125" s="193">
        <v>99349</v>
      </c>
      <c r="D125" s="195">
        <v>40.6</v>
      </c>
      <c r="E125" s="193">
        <v>127731</v>
      </c>
      <c r="F125" s="193">
        <v>59572</v>
      </c>
      <c r="G125" s="195">
        <v>24.5</v>
      </c>
      <c r="H125" s="193">
        <v>181911</v>
      </c>
      <c r="I125" s="193">
        <v>88658</v>
      </c>
      <c r="J125" s="195">
        <v>34.9</v>
      </c>
    </row>
    <row r="126" spans="1:51" x14ac:dyDescent="0.2">
      <c r="A126" s="209" t="s">
        <v>74</v>
      </c>
      <c r="B126" s="193">
        <v>331065</v>
      </c>
      <c r="C126" s="193">
        <v>177227</v>
      </c>
      <c r="D126" s="195">
        <v>72</v>
      </c>
      <c r="E126" s="193">
        <v>27128</v>
      </c>
      <c r="F126" s="193">
        <v>12905</v>
      </c>
      <c r="G126" s="195">
        <v>5.9</v>
      </c>
      <c r="H126" s="193">
        <v>101693</v>
      </c>
      <c r="I126" s="193">
        <v>56839</v>
      </c>
      <c r="J126" s="195">
        <v>22.1</v>
      </c>
    </row>
    <row r="127" spans="1:51" x14ac:dyDescent="0.2">
      <c r="A127" s="209" t="s">
        <v>75</v>
      </c>
      <c r="B127" s="193">
        <v>280143</v>
      </c>
      <c r="C127" s="193">
        <v>145936</v>
      </c>
      <c r="D127" s="195">
        <v>69.900000000000006</v>
      </c>
      <c r="E127" s="193">
        <v>92914</v>
      </c>
      <c r="F127" s="193">
        <v>42840</v>
      </c>
      <c r="G127" s="195">
        <v>23.2</v>
      </c>
      <c r="H127" s="193">
        <v>27712</v>
      </c>
      <c r="I127" s="193">
        <v>14320</v>
      </c>
      <c r="J127" s="195">
        <v>6.9</v>
      </c>
    </row>
    <row r="128" spans="1:51" x14ac:dyDescent="0.2">
      <c r="A128" s="209" t="s">
        <v>76</v>
      </c>
      <c r="B128" s="193">
        <v>307055</v>
      </c>
      <c r="C128" s="193">
        <v>165384</v>
      </c>
      <c r="D128" s="195">
        <v>84.4</v>
      </c>
      <c r="E128" s="193">
        <v>11985</v>
      </c>
      <c r="F128" s="193">
        <v>7242</v>
      </c>
      <c r="G128" s="195">
        <v>3.3</v>
      </c>
      <c r="H128" s="193">
        <v>44703</v>
      </c>
      <c r="I128" s="193">
        <v>23731</v>
      </c>
      <c r="J128" s="195">
        <v>12.3</v>
      </c>
    </row>
    <row r="129" spans="1:23" x14ac:dyDescent="0.2">
      <c r="A129" s="209" t="s">
        <v>77</v>
      </c>
      <c r="B129" s="194" t="s">
        <v>195</v>
      </c>
      <c r="C129" s="194" t="s">
        <v>195</v>
      </c>
      <c r="D129" s="194" t="s">
        <v>195</v>
      </c>
      <c r="E129" s="193">
        <v>19618</v>
      </c>
      <c r="F129" s="193">
        <v>13028</v>
      </c>
      <c r="G129" s="195">
        <v>100</v>
      </c>
      <c r="H129" s="194" t="s">
        <v>195</v>
      </c>
      <c r="I129" s="194" t="s">
        <v>195</v>
      </c>
      <c r="J129" s="194" t="s">
        <v>195</v>
      </c>
    </row>
    <row r="130" spans="1:23" x14ac:dyDescent="0.2">
      <c r="A130" s="209" t="s">
        <v>78</v>
      </c>
      <c r="B130" s="193">
        <v>350472</v>
      </c>
      <c r="C130" s="193">
        <v>170310</v>
      </c>
      <c r="D130" s="195">
        <v>68.5</v>
      </c>
      <c r="E130" s="193">
        <v>56679</v>
      </c>
      <c r="F130" s="193">
        <v>28443</v>
      </c>
      <c r="G130" s="195">
        <v>11.1</v>
      </c>
      <c r="H130" s="193">
        <v>104743</v>
      </c>
      <c r="I130" s="193">
        <v>65715</v>
      </c>
      <c r="J130" s="195">
        <v>20.5</v>
      </c>
    </row>
    <row r="131" spans="1:23" x14ac:dyDescent="0.2">
      <c r="A131" s="209" t="s">
        <v>79</v>
      </c>
      <c r="B131" s="193">
        <v>216531</v>
      </c>
      <c r="C131" s="193">
        <v>107669</v>
      </c>
      <c r="D131" s="195">
        <v>68</v>
      </c>
      <c r="E131" s="193">
        <v>50161</v>
      </c>
      <c r="F131" s="193">
        <v>17902</v>
      </c>
      <c r="G131" s="195">
        <v>15.7</v>
      </c>
      <c r="H131" s="193">
        <v>51904</v>
      </c>
      <c r="I131" s="193">
        <v>23981</v>
      </c>
      <c r="J131" s="195">
        <v>16.3</v>
      </c>
    </row>
    <row r="132" spans="1:23" x14ac:dyDescent="0.2">
      <c r="A132" s="209" t="s">
        <v>80</v>
      </c>
      <c r="B132" s="193">
        <v>1067456</v>
      </c>
      <c r="C132" s="193">
        <v>578927</v>
      </c>
      <c r="D132" s="195">
        <v>96.8</v>
      </c>
      <c r="E132" s="193">
        <v>29343</v>
      </c>
      <c r="F132" s="193">
        <v>6682</v>
      </c>
      <c r="G132" s="195">
        <v>2.7</v>
      </c>
      <c r="H132" s="193">
        <v>6022</v>
      </c>
      <c r="I132" s="193">
        <v>1917</v>
      </c>
      <c r="J132" s="195">
        <v>0.5</v>
      </c>
    </row>
    <row r="133" spans="1:23" x14ac:dyDescent="0.2">
      <c r="A133" s="203" t="s">
        <v>81</v>
      </c>
      <c r="B133" s="193">
        <v>101162</v>
      </c>
      <c r="C133" s="193">
        <v>63766</v>
      </c>
      <c r="D133" s="195">
        <v>66.599999999999994</v>
      </c>
      <c r="E133" s="193">
        <v>20238</v>
      </c>
      <c r="F133" s="193">
        <v>14894</v>
      </c>
      <c r="G133" s="195">
        <v>13.3</v>
      </c>
      <c r="H133" s="193">
        <v>30458</v>
      </c>
      <c r="I133" s="193">
        <v>20468</v>
      </c>
      <c r="J133" s="195">
        <v>20.100000000000001</v>
      </c>
    </row>
    <row r="134" spans="1:23" x14ac:dyDescent="0.2">
      <c r="A134" s="209" t="s">
        <v>82</v>
      </c>
      <c r="B134" s="193">
        <v>108976</v>
      </c>
      <c r="C134" s="193">
        <v>52934</v>
      </c>
      <c r="D134" s="195">
        <v>28.9</v>
      </c>
      <c r="E134" s="193">
        <v>24125</v>
      </c>
      <c r="F134" s="193">
        <v>11818</v>
      </c>
      <c r="G134" s="195">
        <v>6.4</v>
      </c>
      <c r="H134" s="193">
        <v>244204</v>
      </c>
      <c r="I134" s="193">
        <v>134700</v>
      </c>
      <c r="J134" s="195">
        <v>64.7</v>
      </c>
    </row>
    <row r="135" spans="1:23" x14ac:dyDescent="0.2">
      <c r="A135" s="209" t="s">
        <v>83</v>
      </c>
      <c r="B135" s="193">
        <v>144</v>
      </c>
      <c r="C135" s="193">
        <v>118</v>
      </c>
      <c r="D135" s="195">
        <v>100</v>
      </c>
      <c r="E135" s="194" t="s">
        <v>195</v>
      </c>
      <c r="F135" s="194" t="s">
        <v>195</v>
      </c>
      <c r="G135" s="194" t="s">
        <v>195</v>
      </c>
      <c r="H135" s="194" t="s">
        <v>195</v>
      </c>
      <c r="I135" s="194" t="s">
        <v>195</v>
      </c>
      <c r="J135" s="194" t="s">
        <v>195</v>
      </c>
    </row>
    <row r="136" spans="1:23" x14ac:dyDescent="0.2">
      <c r="A136" s="213" t="s">
        <v>84</v>
      </c>
      <c r="B136" s="193">
        <v>1890</v>
      </c>
      <c r="C136" s="193">
        <v>898</v>
      </c>
      <c r="D136" s="195">
        <v>100</v>
      </c>
      <c r="E136" s="194" t="s">
        <v>195</v>
      </c>
      <c r="F136" s="194" t="s">
        <v>195</v>
      </c>
      <c r="G136" s="194" t="s">
        <v>195</v>
      </c>
      <c r="H136" s="194" t="s">
        <v>195</v>
      </c>
      <c r="I136" s="194" t="s">
        <v>195</v>
      </c>
      <c r="J136" s="194" t="s">
        <v>195</v>
      </c>
    </row>
    <row r="137" spans="1:23" x14ac:dyDescent="0.2">
      <c r="A137" s="210" t="s">
        <v>85</v>
      </c>
      <c r="B137" s="161">
        <v>85465</v>
      </c>
      <c r="C137" s="161">
        <v>37628</v>
      </c>
      <c r="D137" s="248">
        <v>97.9</v>
      </c>
      <c r="E137" s="161">
        <v>1876</v>
      </c>
      <c r="F137" s="192">
        <v>88</v>
      </c>
      <c r="G137" s="248">
        <v>2.1</v>
      </c>
      <c r="H137" s="161" t="s">
        <v>195</v>
      </c>
      <c r="I137" s="192" t="s">
        <v>195</v>
      </c>
      <c r="J137" s="248" t="s">
        <v>195</v>
      </c>
    </row>
    <row r="138" spans="1:23" x14ac:dyDescent="0.2">
      <c r="A138" s="209"/>
      <c r="B138" s="160"/>
      <c r="C138" s="160"/>
      <c r="D138" s="187"/>
      <c r="E138" s="160"/>
      <c r="F138" s="160"/>
      <c r="G138" s="187"/>
      <c r="H138" s="160"/>
      <c r="I138" s="160"/>
      <c r="J138" s="187"/>
      <c r="K138" s="160"/>
      <c r="L138" s="160"/>
      <c r="M138" s="187"/>
      <c r="N138" s="160"/>
      <c r="O138" s="160"/>
      <c r="P138" s="187"/>
      <c r="Q138" s="121"/>
    </row>
    <row r="139" spans="1:23" x14ac:dyDescent="0.2">
      <c r="A139" s="209"/>
      <c r="B139" s="160"/>
      <c r="C139" s="160"/>
      <c r="D139" s="187"/>
      <c r="E139" s="160"/>
      <c r="F139" s="160"/>
      <c r="G139" s="187"/>
      <c r="H139" s="160"/>
      <c r="I139" s="160"/>
      <c r="J139" s="187"/>
      <c r="K139" s="160"/>
      <c r="L139" s="160"/>
      <c r="M139" s="187"/>
      <c r="N139" s="160"/>
      <c r="O139" s="160"/>
      <c r="P139" s="187"/>
      <c r="Q139" s="121"/>
    </row>
    <row r="140" spans="1:23" ht="31.5" customHeight="1" x14ac:dyDescent="0.2">
      <c r="A140" s="420" t="s">
        <v>167</v>
      </c>
      <c r="B140" s="420"/>
      <c r="C140" s="420"/>
      <c r="D140" s="420"/>
      <c r="E140" s="420"/>
      <c r="F140" s="420"/>
      <c r="G140" s="420"/>
      <c r="H140" s="420"/>
      <c r="I140" s="420"/>
      <c r="J140" s="420"/>
      <c r="K140" s="420"/>
      <c r="L140" s="420"/>
      <c r="M140" s="420"/>
      <c r="N140" s="420"/>
      <c r="O140" s="420"/>
      <c r="P140" s="420"/>
    </row>
    <row r="141" spans="1:23" x14ac:dyDescent="0.2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P141" s="124" t="s">
        <v>103</v>
      </c>
    </row>
    <row r="142" spans="1:23" ht="14.25" customHeight="1" x14ac:dyDescent="0.2">
      <c r="A142" s="398"/>
      <c r="B142" s="387" t="s">
        <v>114</v>
      </c>
      <c r="C142" s="387"/>
      <c r="D142" s="387"/>
      <c r="E142" s="388" t="s">
        <v>60</v>
      </c>
      <c r="F142" s="389"/>
      <c r="G142" s="389"/>
      <c r="H142" s="389"/>
      <c r="I142" s="389"/>
      <c r="J142" s="389"/>
      <c r="K142" s="392" t="s">
        <v>124</v>
      </c>
      <c r="L142" s="393"/>
      <c r="M142" s="394"/>
      <c r="N142" s="387" t="s">
        <v>61</v>
      </c>
      <c r="O142" s="387"/>
      <c r="P142" s="388"/>
      <c r="Q142" s="121"/>
    </row>
    <row r="143" spans="1:23" ht="36" customHeight="1" x14ac:dyDescent="0.2">
      <c r="A143" s="398"/>
      <c r="B143" s="387"/>
      <c r="C143" s="387"/>
      <c r="D143" s="387"/>
      <c r="E143" s="387" t="s">
        <v>59</v>
      </c>
      <c r="F143" s="387"/>
      <c r="G143" s="387"/>
      <c r="H143" s="387" t="s">
        <v>58</v>
      </c>
      <c r="I143" s="387"/>
      <c r="J143" s="387"/>
      <c r="K143" s="395"/>
      <c r="L143" s="396"/>
      <c r="M143" s="397"/>
      <c r="N143" s="387"/>
      <c r="O143" s="387"/>
      <c r="P143" s="388"/>
      <c r="Q143" s="121"/>
    </row>
    <row r="144" spans="1:23" ht="40.5" customHeight="1" x14ac:dyDescent="0.2">
      <c r="A144" s="398"/>
      <c r="B144" s="300" t="s">
        <v>155</v>
      </c>
      <c r="C144" s="300" t="s">
        <v>113</v>
      </c>
      <c r="D144" s="275" t="s">
        <v>158</v>
      </c>
      <c r="E144" s="300" t="s">
        <v>155</v>
      </c>
      <c r="F144" s="300" t="s">
        <v>113</v>
      </c>
      <c r="G144" s="275" t="s">
        <v>158</v>
      </c>
      <c r="H144" s="300" t="s">
        <v>155</v>
      </c>
      <c r="I144" s="300" t="s">
        <v>113</v>
      </c>
      <c r="J144" s="275" t="s">
        <v>158</v>
      </c>
      <c r="K144" s="300" t="s">
        <v>155</v>
      </c>
      <c r="L144" s="300" t="s">
        <v>113</v>
      </c>
      <c r="M144" s="275" t="s">
        <v>158</v>
      </c>
      <c r="N144" s="300" t="s">
        <v>155</v>
      </c>
      <c r="O144" s="300" t="s">
        <v>113</v>
      </c>
      <c r="P144" s="304" t="s">
        <v>158</v>
      </c>
      <c r="Q144" s="121"/>
      <c r="R144" s="212"/>
      <c r="S144" s="212"/>
      <c r="T144" s="212"/>
      <c r="U144" s="212"/>
      <c r="V144" s="212"/>
      <c r="W144" s="212"/>
    </row>
    <row r="145" spans="1:23" x14ac:dyDescent="0.2">
      <c r="A145" s="62" t="s">
        <v>65</v>
      </c>
      <c r="B145" s="160">
        <v>11249678</v>
      </c>
      <c r="C145" s="160">
        <v>10093423</v>
      </c>
      <c r="D145" s="187">
        <v>111.5</v>
      </c>
      <c r="E145" s="160">
        <v>1245779</v>
      </c>
      <c r="F145" s="160">
        <v>1215600</v>
      </c>
      <c r="G145" s="187">
        <v>102.5</v>
      </c>
      <c r="H145" s="160">
        <v>10003899</v>
      </c>
      <c r="I145" s="160">
        <v>8877823</v>
      </c>
      <c r="J145" s="187">
        <v>112.7</v>
      </c>
      <c r="K145" s="160">
        <v>7793211</v>
      </c>
      <c r="L145" s="160">
        <v>7261238</v>
      </c>
      <c r="M145" s="187">
        <v>107.3</v>
      </c>
      <c r="N145" s="160">
        <v>19042889</v>
      </c>
      <c r="O145" s="160">
        <v>17354661</v>
      </c>
      <c r="P145" s="187">
        <v>109.7</v>
      </c>
      <c r="Q145" s="121"/>
      <c r="R145" s="322"/>
      <c r="S145" s="316"/>
      <c r="T145" s="322"/>
      <c r="U145" s="323"/>
      <c r="V145" s="212"/>
      <c r="W145" s="323"/>
    </row>
    <row r="146" spans="1:23" x14ac:dyDescent="0.2">
      <c r="A146" s="203" t="s">
        <v>66</v>
      </c>
      <c r="B146" s="306">
        <v>674819</v>
      </c>
      <c r="C146" s="306">
        <v>556114</v>
      </c>
      <c r="D146" s="307">
        <v>121.3</v>
      </c>
      <c r="E146" s="306">
        <v>53073</v>
      </c>
      <c r="F146" s="306">
        <v>55247</v>
      </c>
      <c r="G146" s="307">
        <v>96.1</v>
      </c>
      <c r="H146" s="306">
        <v>621746</v>
      </c>
      <c r="I146" s="306">
        <v>500867</v>
      </c>
      <c r="J146" s="307">
        <v>124.1</v>
      </c>
      <c r="K146" s="306">
        <v>430229</v>
      </c>
      <c r="L146" s="306">
        <v>257859</v>
      </c>
      <c r="M146" s="307">
        <v>166.8</v>
      </c>
      <c r="N146" s="308">
        <v>1105048</v>
      </c>
      <c r="O146" s="308">
        <v>813973</v>
      </c>
      <c r="P146" s="307">
        <v>135.80000000000001</v>
      </c>
      <c r="Q146" s="121"/>
      <c r="R146" s="322"/>
      <c r="S146" s="316"/>
      <c r="T146" s="322"/>
      <c r="U146" s="323"/>
      <c r="V146" s="212"/>
      <c r="W146" s="323"/>
    </row>
    <row r="147" spans="1:23" x14ac:dyDescent="0.2">
      <c r="A147" s="209" t="s">
        <v>67</v>
      </c>
      <c r="B147" s="306">
        <v>193392</v>
      </c>
      <c r="C147" s="306">
        <v>177818</v>
      </c>
      <c r="D147" s="307">
        <v>108.8</v>
      </c>
      <c r="E147" s="160">
        <v>80063</v>
      </c>
      <c r="F147" s="160">
        <v>85482</v>
      </c>
      <c r="G147" s="187">
        <v>93.7</v>
      </c>
      <c r="H147" s="160">
        <v>113329</v>
      </c>
      <c r="I147" s="160">
        <v>92336</v>
      </c>
      <c r="J147" s="187">
        <v>122.7</v>
      </c>
      <c r="K147" s="160">
        <v>402425</v>
      </c>
      <c r="L147" s="160">
        <v>355134</v>
      </c>
      <c r="M147" s="187">
        <v>113.3</v>
      </c>
      <c r="N147" s="308">
        <v>595817</v>
      </c>
      <c r="O147" s="308">
        <v>532952</v>
      </c>
      <c r="P147" s="307">
        <v>111.8</v>
      </c>
      <c r="Q147" s="121"/>
      <c r="R147" s="322"/>
      <c r="S147" s="316"/>
      <c r="T147" s="322"/>
      <c r="U147" s="323"/>
      <c r="V147" s="212"/>
      <c r="W147" s="323"/>
    </row>
    <row r="148" spans="1:23" x14ac:dyDescent="0.2">
      <c r="A148" s="209" t="s">
        <v>68</v>
      </c>
      <c r="B148" s="306">
        <v>699245</v>
      </c>
      <c r="C148" s="306">
        <v>637407</v>
      </c>
      <c r="D148" s="307">
        <v>109.7</v>
      </c>
      <c r="E148" s="160">
        <v>71472</v>
      </c>
      <c r="F148" s="160">
        <v>72921</v>
      </c>
      <c r="G148" s="187">
        <v>98</v>
      </c>
      <c r="H148" s="160">
        <v>627773</v>
      </c>
      <c r="I148" s="160">
        <v>564486</v>
      </c>
      <c r="J148" s="187">
        <v>111.2</v>
      </c>
      <c r="K148" s="160">
        <v>374477</v>
      </c>
      <c r="L148" s="160">
        <v>330894</v>
      </c>
      <c r="M148" s="187">
        <v>113.2</v>
      </c>
      <c r="N148" s="308">
        <v>1073722</v>
      </c>
      <c r="O148" s="308">
        <v>968301</v>
      </c>
      <c r="P148" s="307">
        <v>110.9</v>
      </c>
      <c r="Q148" s="121"/>
      <c r="R148" s="322"/>
      <c r="S148" s="316"/>
      <c r="T148" s="322"/>
      <c r="U148" s="323"/>
      <c r="V148" s="212"/>
      <c r="W148" s="323"/>
    </row>
    <row r="149" spans="1:23" x14ac:dyDescent="0.2">
      <c r="A149" s="209" t="s">
        <v>69</v>
      </c>
      <c r="B149" s="306">
        <v>1598657</v>
      </c>
      <c r="C149" s="306">
        <v>1299076</v>
      </c>
      <c r="D149" s="307">
        <v>123.1</v>
      </c>
      <c r="E149" s="160">
        <v>100680</v>
      </c>
      <c r="F149" s="160">
        <v>98400</v>
      </c>
      <c r="G149" s="187">
        <v>102.3</v>
      </c>
      <c r="H149" s="160">
        <v>1497977</v>
      </c>
      <c r="I149" s="160">
        <v>1200676</v>
      </c>
      <c r="J149" s="187">
        <v>124.8</v>
      </c>
      <c r="K149" s="160">
        <v>612221</v>
      </c>
      <c r="L149" s="160">
        <v>513162</v>
      </c>
      <c r="M149" s="187">
        <v>119.3</v>
      </c>
      <c r="N149" s="308">
        <v>2210878</v>
      </c>
      <c r="O149" s="308">
        <v>1812238</v>
      </c>
      <c r="P149" s="307">
        <v>122</v>
      </c>
      <c r="Q149" s="121"/>
      <c r="R149" s="322"/>
      <c r="S149" s="316"/>
      <c r="T149" s="322"/>
      <c r="U149" s="323"/>
      <c r="V149" s="212"/>
      <c r="W149" s="323"/>
    </row>
    <row r="150" spans="1:23" x14ac:dyDescent="0.2">
      <c r="A150" s="209" t="s">
        <v>70</v>
      </c>
      <c r="B150" s="306">
        <v>260395</v>
      </c>
      <c r="C150" s="306">
        <v>241243</v>
      </c>
      <c r="D150" s="307">
        <v>107.9</v>
      </c>
      <c r="E150" s="160">
        <v>23146</v>
      </c>
      <c r="F150" s="160">
        <v>24703</v>
      </c>
      <c r="G150" s="187">
        <v>93.7</v>
      </c>
      <c r="H150" s="160">
        <v>237249</v>
      </c>
      <c r="I150" s="160">
        <v>216540</v>
      </c>
      <c r="J150" s="187">
        <v>109.6</v>
      </c>
      <c r="K150" s="160">
        <v>199735</v>
      </c>
      <c r="L150" s="160">
        <v>192426</v>
      </c>
      <c r="M150" s="187">
        <v>103.8</v>
      </c>
      <c r="N150" s="308">
        <v>460130</v>
      </c>
      <c r="O150" s="308">
        <v>433669</v>
      </c>
      <c r="P150" s="307">
        <v>106.1</v>
      </c>
      <c r="Q150" s="121"/>
      <c r="R150" s="322"/>
      <c r="S150" s="316"/>
      <c r="T150" s="322"/>
      <c r="U150" s="323"/>
      <c r="V150" s="212"/>
      <c r="W150" s="323"/>
    </row>
    <row r="151" spans="1:23" x14ac:dyDescent="0.2">
      <c r="A151" s="209" t="s">
        <v>71</v>
      </c>
      <c r="B151" s="306">
        <v>734792</v>
      </c>
      <c r="C151" s="306">
        <v>615856</v>
      </c>
      <c r="D151" s="307">
        <v>119.3</v>
      </c>
      <c r="E151" s="160">
        <v>107885</v>
      </c>
      <c r="F151" s="160">
        <v>87623</v>
      </c>
      <c r="G151" s="187">
        <v>123.1</v>
      </c>
      <c r="H151" s="160">
        <v>626907</v>
      </c>
      <c r="I151" s="160">
        <v>528233</v>
      </c>
      <c r="J151" s="187">
        <v>118.7</v>
      </c>
      <c r="K151" s="160">
        <v>518683</v>
      </c>
      <c r="L151" s="160">
        <v>432526</v>
      </c>
      <c r="M151" s="187">
        <v>119.9</v>
      </c>
      <c r="N151" s="308">
        <v>1253475</v>
      </c>
      <c r="O151" s="308">
        <v>1048382</v>
      </c>
      <c r="P151" s="307">
        <v>119.6</v>
      </c>
      <c r="Q151" s="121"/>
      <c r="R151" s="322"/>
      <c r="S151" s="316"/>
      <c r="T151" s="322"/>
      <c r="U151" s="323"/>
      <c r="V151" s="212"/>
      <c r="W151" s="323"/>
    </row>
    <row r="152" spans="1:23" x14ac:dyDescent="0.2">
      <c r="A152" s="209" t="s">
        <v>72</v>
      </c>
      <c r="B152" s="306">
        <v>1970614</v>
      </c>
      <c r="C152" s="306">
        <v>1810323</v>
      </c>
      <c r="D152" s="307">
        <v>108.9</v>
      </c>
      <c r="E152" s="160">
        <v>48446</v>
      </c>
      <c r="F152" s="160">
        <v>68843</v>
      </c>
      <c r="G152" s="187">
        <v>70.400000000000006</v>
      </c>
      <c r="H152" s="160">
        <v>1922168</v>
      </c>
      <c r="I152" s="160">
        <v>1741480</v>
      </c>
      <c r="J152" s="187">
        <v>110.4</v>
      </c>
      <c r="K152" s="160">
        <v>1087959</v>
      </c>
      <c r="L152" s="160">
        <v>1045587</v>
      </c>
      <c r="M152" s="187">
        <v>104.1</v>
      </c>
      <c r="N152" s="308">
        <v>3058573</v>
      </c>
      <c r="O152" s="308">
        <v>2855910</v>
      </c>
      <c r="P152" s="307">
        <v>107.1</v>
      </c>
      <c r="Q152" s="121"/>
      <c r="R152" s="322"/>
      <c r="S152" s="316"/>
      <c r="T152" s="322"/>
      <c r="U152" s="323"/>
      <c r="V152" s="212"/>
      <c r="W152" s="323"/>
    </row>
    <row r="153" spans="1:23" x14ac:dyDescent="0.2">
      <c r="A153" s="209" t="s">
        <v>73</v>
      </c>
      <c r="B153" s="306">
        <v>823975</v>
      </c>
      <c r="C153" s="306">
        <v>749947</v>
      </c>
      <c r="D153" s="307">
        <v>109.9</v>
      </c>
      <c r="E153" s="160">
        <v>87773</v>
      </c>
      <c r="F153" s="160">
        <v>91473</v>
      </c>
      <c r="G153" s="187">
        <v>96</v>
      </c>
      <c r="H153" s="160">
        <v>736202</v>
      </c>
      <c r="I153" s="160">
        <v>658474</v>
      </c>
      <c r="J153" s="187">
        <v>111.8</v>
      </c>
      <c r="K153" s="160">
        <v>621593</v>
      </c>
      <c r="L153" s="160">
        <v>583337</v>
      </c>
      <c r="M153" s="187">
        <v>106.6</v>
      </c>
      <c r="N153" s="308">
        <v>1445568</v>
      </c>
      <c r="O153" s="308">
        <v>1333284</v>
      </c>
      <c r="P153" s="307">
        <v>108.4</v>
      </c>
      <c r="Q153" s="121"/>
      <c r="R153" s="322"/>
      <c r="S153" s="316"/>
      <c r="T153" s="322"/>
      <c r="U153" s="323"/>
      <c r="V153" s="212"/>
      <c r="W153" s="323"/>
    </row>
    <row r="154" spans="1:23" x14ac:dyDescent="0.2">
      <c r="A154" s="209" t="s">
        <v>74</v>
      </c>
      <c r="B154" s="306">
        <v>398987</v>
      </c>
      <c r="C154" s="306">
        <v>336984</v>
      </c>
      <c r="D154" s="307">
        <v>118.4</v>
      </c>
      <c r="E154" s="160">
        <v>54902</v>
      </c>
      <c r="F154" s="160">
        <v>51785</v>
      </c>
      <c r="G154" s="187">
        <v>106</v>
      </c>
      <c r="H154" s="160">
        <v>344085</v>
      </c>
      <c r="I154" s="160">
        <v>285199</v>
      </c>
      <c r="J154" s="187">
        <v>120.6</v>
      </c>
      <c r="K154" s="160">
        <v>197847</v>
      </c>
      <c r="L154" s="160">
        <v>157882</v>
      </c>
      <c r="M154" s="187">
        <v>125.3</v>
      </c>
      <c r="N154" s="308">
        <v>596834</v>
      </c>
      <c r="O154" s="308">
        <v>494866</v>
      </c>
      <c r="P154" s="307">
        <v>120.6</v>
      </c>
      <c r="Q154" s="121"/>
      <c r="R154" s="322"/>
      <c r="S154" s="316"/>
      <c r="T154" s="322"/>
      <c r="U154" s="323"/>
      <c r="V154" s="212"/>
      <c r="W154" s="323"/>
    </row>
    <row r="155" spans="1:23" x14ac:dyDescent="0.2">
      <c r="A155" s="209" t="s">
        <v>75</v>
      </c>
      <c r="B155" s="306">
        <v>171139</v>
      </c>
      <c r="C155" s="306">
        <v>156529</v>
      </c>
      <c r="D155" s="307">
        <v>109.3</v>
      </c>
      <c r="E155" s="160">
        <v>28965</v>
      </c>
      <c r="F155" s="160">
        <v>29807</v>
      </c>
      <c r="G155" s="187">
        <v>97.2</v>
      </c>
      <c r="H155" s="160">
        <v>142174</v>
      </c>
      <c r="I155" s="160">
        <v>126722</v>
      </c>
      <c r="J155" s="187">
        <v>112.2</v>
      </c>
      <c r="K155" s="160">
        <v>239827</v>
      </c>
      <c r="L155" s="160">
        <v>230544</v>
      </c>
      <c r="M155" s="187">
        <v>104</v>
      </c>
      <c r="N155" s="308">
        <v>410966</v>
      </c>
      <c r="O155" s="308">
        <v>387073</v>
      </c>
      <c r="P155" s="307">
        <v>106.2</v>
      </c>
      <c r="Q155" s="121"/>
      <c r="R155" s="322"/>
      <c r="S155" s="316"/>
      <c r="T155" s="322"/>
      <c r="U155" s="323"/>
      <c r="V155" s="212"/>
      <c r="W155" s="323"/>
    </row>
    <row r="156" spans="1:23" x14ac:dyDescent="0.2">
      <c r="A156" s="209" t="s">
        <v>76</v>
      </c>
      <c r="B156" s="306">
        <v>366055</v>
      </c>
      <c r="C156" s="306">
        <v>356339</v>
      </c>
      <c r="D156" s="307">
        <v>102.7</v>
      </c>
      <c r="E156" s="160">
        <v>20047</v>
      </c>
      <c r="F156" s="160">
        <v>22236</v>
      </c>
      <c r="G156" s="187">
        <v>90.2</v>
      </c>
      <c r="H156" s="160">
        <v>346008</v>
      </c>
      <c r="I156" s="160">
        <v>334103</v>
      </c>
      <c r="J156" s="187">
        <v>103.6</v>
      </c>
      <c r="K156" s="160">
        <v>162619</v>
      </c>
      <c r="L156" s="160">
        <v>174960</v>
      </c>
      <c r="M156" s="187">
        <v>92.9</v>
      </c>
      <c r="N156" s="308">
        <v>528674</v>
      </c>
      <c r="O156" s="308">
        <v>531299</v>
      </c>
      <c r="P156" s="307">
        <v>99.5</v>
      </c>
      <c r="Q156" s="121"/>
      <c r="R156" s="322"/>
      <c r="S156" s="316"/>
      <c r="T156" s="322"/>
      <c r="U156" s="323"/>
      <c r="V156" s="212"/>
      <c r="W156" s="323"/>
    </row>
    <row r="157" spans="1:23" x14ac:dyDescent="0.2">
      <c r="A157" s="209" t="s">
        <v>77</v>
      </c>
      <c r="B157" s="306">
        <v>130477</v>
      </c>
      <c r="C157" s="306">
        <v>114924</v>
      </c>
      <c r="D157" s="307">
        <v>113.5</v>
      </c>
      <c r="E157" s="160">
        <v>7273</v>
      </c>
      <c r="F157" s="160">
        <v>6185</v>
      </c>
      <c r="G157" s="187">
        <v>117.6</v>
      </c>
      <c r="H157" s="160">
        <v>123204</v>
      </c>
      <c r="I157" s="160">
        <v>108739</v>
      </c>
      <c r="J157" s="187">
        <v>113.3</v>
      </c>
      <c r="K157" s="160">
        <v>96572</v>
      </c>
      <c r="L157" s="160">
        <v>109653</v>
      </c>
      <c r="M157" s="187">
        <v>88.1</v>
      </c>
      <c r="N157" s="308">
        <v>227049</v>
      </c>
      <c r="O157" s="308">
        <v>224577</v>
      </c>
      <c r="P157" s="307">
        <v>101.1</v>
      </c>
      <c r="Q157" s="121"/>
      <c r="R157" s="322"/>
      <c r="S157" s="316"/>
      <c r="T157" s="322"/>
      <c r="U157" s="323"/>
      <c r="V157" s="212"/>
      <c r="W157" s="323"/>
    </row>
    <row r="158" spans="1:23" x14ac:dyDescent="0.2">
      <c r="A158" s="209" t="s">
        <v>78</v>
      </c>
      <c r="B158" s="306">
        <v>303445</v>
      </c>
      <c r="C158" s="306">
        <v>242290</v>
      </c>
      <c r="D158" s="307">
        <v>125.2</v>
      </c>
      <c r="E158" s="160">
        <v>33651</v>
      </c>
      <c r="F158" s="160">
        <v>32967</v>
      </c>
      <c r="G158" s="187">
        <v>102.1</v>
      </c>
      <c r="H158" s="160">
        <v>269794</v>
      </c>
      <c r="I158" s="160">
        <v>209323</v>
      </c>
      <c r="J158" s="187">
        <v>128.9</v>
      </c>
      <c r="K158" s="160">
        <v>334229</v>
      </c>
      <c r="L158" s="160">
        <v>269348</v>
      </c>
      <c r="M158" s="187">
        <v>124.1</v>
      </c>
      <c r="N158" s="308">
        <v>637674</v>
      </c>
      <c r="O158" s="308">
        <v>511638</v>
      </c>
      <c r="P158" s="307">
        <v>124.6</v>
      </c>
      <c r="Q158" s="121"/>
      <c r="R158" s="322"/>
      <c r="S158" s="316"/>
      <c r="T158" s="322"/>
      <c r="U158" s="323"/>
      <c r="V158" s="212"/>
      <c r="W158" s="323"/>
    </row>
    <row r="159" spans="1:23" x14ac:dyDescent="0.2">
      <c r="A159" s="209" t="s">
        <v>79</v>
      </c>
      <c r="B159" s="306">
        <v>97994</v>
      </c>
      <c r="C159" s="306">
        <v>90624</v>
      </c>
      <c r="D159" s="307">
        <v>108.1</v>
      </c>
      <c r="E159" s="160">
        <v>44013</v>
      </c>
      <c r="F159" s="160">
        <v>38116</v>
      </c>
      <c r="G159" s="187">
        <v>115.5</v>
      </c>
      <c r="H159" s="160">
        <v>53981</v>
      </c>
      <c r="I159" s="160">
        <v>52508</v>
      </c>
      <c r="J159" s="187">
        <v>102.8</v>
      </c>
      <c r="K159" s="160">
        <v>280030</v>
      </c>
      <c r="L159" s="160">
        <v>258748</v>
      </c>
      <c r="M159" s="187">
        <v>108.2</v>
      </c>
      <c r="N159" s="308">
        <v>378024</v>
      </c>
      <c r="O159" s="308">
        <v>349372</v>
      </c>
      <c r="P159" s="307">
        <v>108.2</v>
      </c>
      <c r="Q159" s="121"/>
      <c r="R159" s="322"/>
      <c r="S159" s="316"/>
      <c r="T159" s="322"/>
      <c r="U159" s="323"/>
      <c r="V159" s="212"/>
      <c r="W159" s="323"/>
    </row>
    <row r="160" spans="1:23" x14ac:dyDescent="0.2">
      <c r="A160" s="209" t="s">
        <v>80</v>
      </c>
      <c r="B160" s="306">
        <v>2438871</v>
      </c>
      <c r="C160" s="306">
        <v>2287128</v>
      </c>
      <c r="D160" s="307">
        <v>106.6</v>
      </c>
      <c r="E160" s="160">
        <v>461057</v>
      </c>
      <c r="F160" s="160">
        <v>424071</v>
      </c>
      <c r="G160" s="187">
        <v>108.7</v>
      </c>
      <c r="H160" s="160">
        <v>1977814</v>
      </c>
      <c r="I160" s="160">
        <v>1863057</v>
      </c>
      <c r="J160" s="187">
        <v>106.2</v>
      </c>
      <c r="K160" s="160">
        <v>1829744</v>
      </c>
      <c r="L160" s="160">
        <v>1927664</v>
      </c>
      <c r="M160" s="187">
        <v>94.9</v>
      </c>
      <c r="N160" s="308">
        <v>4268615</v>
      </c>
      <c r="O160" s="308">
        <v>4214792</v>
      </c>
      <c r="P160" s="307">
        <v>101.3</v>
      </c>
      <c r="Q160" s="121"/>
      <c r="R160" s="322"/>
      <c r="S160" s="316"/>
      <c r="T160" s="322"/>
      <c r="U160" s="323"/>
      <c r="V160" s="212"/>
      <c r="W160" s="323"/>
    </row>
    <row r="161" spans="1:23" x14ac:dyDescent="0.2">
      <c r="A161" s="203" t="s">
        <v>81</v>
      </c>
      <c r="B161" s="306">
        <v>154525</v>
      </c>
      <c r="C161" s="306">
        <v>194217</v>
      </c>
      <c r="D161" s="307">
        <v>79.599999999999994</v>
      </c>
      <c r="E161" s="160">
        <v>5630</v>
      </c>
      <c r="F161" s="160">
        <v>9119</v>
      </c>
      <c r="G161" s="187">
        <v>61.7</v>
      </c>
      <c r="H161" s="160">
        <v>148895</v>
      </c>
      <c r="I161" s="160">
        <v>185098</v>
      </c>
      <c r="J161" s="187">
        <v>80.400000000000006</v>
      </c>
      <c r="K161" s="160">
        <v>47451</v>
      </c>
      <c r="L161" s="160">
        <v>49081</v>
      </c>
      <c r="M161" s="187">
        <v>96.7</v>
      </c>
      <c r="N161" s="308">
        <v>201976</v>
      </c>
      <c r="O161" s="308">
        <v>243298</v>
      </c>
      <c r="P161" s="307">
        <v>83</v>
      </c>
      <c r="Q161" s="121"/>
      <c r="R161" s="322"/>
      <c r="S161" s="316"/>
      <c r="T161" s="322"/>
      <c r="U161" s="323"/>
      <c r="V161" s="212"/>
      <c r="W161" s="323"/>
    </row>
    <row r="162" spans="1:23" x14ac:dyDescent="0.2">
      <c r="A162" s="209" t="s">
        <v>82</v>
      </c>
      <c r="B162" s="306">
        <v>223741</v>
      </c>
      <c r="C162" s="306">
        <v>215526</v>
      </c>
      <c r="D162" s="307">
        <v>103.8</v>
      </c>
      <c r="E162" s="160">
        <v>15490</v>
      </c>
      <c r="F162" s="160">
        <v>12099</v>
      </c>
      <c r="G162" s="187">
        <v>128</v>
      </c>
      <c r="H162" s="160">
        <v>208251</v>
      </c>
      <c r="I162" s="160">
        <v>203427</v>
      </c>
      <c r="J162" s="187">
        <v>102.4</v>
      </c>
      <c r="K162" s="160">
        <v>266023</v>
      </c>
      <c r="L162" s="160">
        <v>279978</v>
      </c>
      <c r="M162" s="187">
        <v>95</v>
      </c>
      <c r="N162" s="308">
        <v>489764</v>
      </c>
      <c r="O162" s="308">
        <v>495504</v>
      </c>
      <c r="P162" s="307">
        <v>98.8</v>
      </c>
      <c r="Q162" s="121"/>
      <c r="R162" s="322"/>
      <c r="S162" s="316"/>
      <c r="T162" s="322"/>
      <c r="U162" s="323"/>
      <c r="V162" s="212"/>
      <c r="W162" s="323"/>
    </row>
    <row r="163" spans="1:23" x14ac:dyDescent="0.2">
      <c r="A163" s="209" t="s">
        <v>83</v>
      </c>
      <c r="B163" s="306">
        <v>924</v>
      </c>
      <c r="C163" s="306">
        <v>935</v>
      </c>
      <c r="D163" s="307">
        <v>98.8</v>
      </c>
      <c r="E163" s="188">
        <v>924</v>
      </c>
      <c r="F163" s="188">
        <v>935</v>
      </c>
      <c r="G163" s="187">
        <v>98.8</v>
      </c>
      <c r="H163" s="160" t="s">
        <v>195</v>
      </c>
      <c r="I163" s="160" t="s">
        <v>195</v>
      </c>
      <c r="J163" s="187" t="s">
        <v>195</v>
      </c>
      <c r="K163" s="160">
        <v>620</v>
      </c>
      <c r="L163" s="160">
        <v>510</v>
      </c>
      <c r="M163" s="187">
        <v>121.6</v>
      </c>
      <c r="N163" s="308">
        <v>1544</v>
      </c>
      <c r="O163" s="308">
        <v>1445</v>
      </c>
      <c r="P163" s="307">
        <v>106.9</v>
      </c>
      <c r="Q163" s="121"/>
      <c r="R163" s="322"/>
      <c r="S163" s="316"/>
      <c r="T163" s="322"/>
      <c r="U163" s="323"/>
      <c r="V163" s="212"/>
      <c r="W163" s="323"/>
    </row>
    <row r="164" spans="1:23" x14ac:dyDescent="0.2">
      <c r="A164" s="209" t="s">
        <v>84</v>
      </c>
      <c r="B164" s="306" t="s">
        <v>195</v>
      </c>
      <c r="C164" s="306" t="s">
        <v>195</v>
      </c>
      <c r="D164" s="307" t="s">
        <v>195</v>
      </c>
      <c r="E164" s="188" t="s">
        <v>195</v>
      </c>
      <c r="F164" s="160" t="s">
        <v>195</v>
      </c>
      <c r="G164" s="187" t="s">
        <v>195</v>
      </c>
      <c r="H164" s="188" t="s">
        <v>195</v>
      </c>
      <c r="I164" s="281" t="s">
        <v>195</v>
      </c>
      <c r="J164" s="187" t="s">
        <v>195</v>
      </c>
      <c r="K164" s="160">
        <v>575</v>
      </c>
      <c r="L164" s="160">
        <v>525</v>
      </c>
      <c r="M164" s="187">
        <v>109.5</v>
      </c>
      <c r="N164" s="308">
        <v>575</v>
      </c>
      <c r="O164" s="308">
        <v>525</v>
      </c>
      <c r="P164" s="307">
        <v>109.5</v>
      </c>
      <c r="Q164" s="121"/>
      <c r="R164" s="322"/>
      <c r="S164" s="316"/>
      <c r="T164" s="322"/>
      <c r="U164" s="323"/>
      <c r="V164" s="212"/>
      <c r="W164" s="323"/>
    </row>
    <row r="165" spans="1:23" x14ac:dyDescent="0.2">
      <c r="A165" s="210" t="s">
        <v>85</v>
      </c>
      <c r="B165" s="319">
        <v>7631</v>
      </c>
      <c r="C165" s="319">
        <v>10143</v>
      </c>
      <c r="D165" s="320">
        <v>75.2</v>
      </c>
      <c r="E165" s="161">
        <v>1289</v>
      </c>
      <c r="F165" s="161">
        <v>3588</v>
      </c>
      <c r="G165" s="190">
        <v>35.9</v>
      </c>
      <c r="H165" s="161">
        <v>6342</v>
      </c>
      <c r="I165" s="161">
        <v>6555</v>
      </c>
      <c r="J165" s="190">
        <v>96.8</v>
      </c>
      <c r="K165" s="161">
        <v>90352</v>
      </c>
      <c r="L165" s="161">
        <v>91420</v>
      </c>
      <c r="M165" s="190">
        <v>98.8</v>
      </c>
      <c r="N165" s="321">
        <v>97983</v>
      </c>
      <c r="O165" s="321">
        <v>101563</v>
      </c>
      <c r="P165" s="320">
        <v>96.5</v>
      </c>
      <c r="Q165" s="121"/>
      <c r="R165" s="322"/>
      <c r="S165" s="316"/>
      <c r="T165" s="322"/>
      <c r="U165" s="323"/>
      <c r="V165" s="212"/>
      <c r="W165" s="323"/>
    </row>
    <row r="166" spans="1:23" s="202" customFormat="1" x14ac:dyDescent="0.2">
      <c r="B166" s="125"/>
      <c r="C166" s="125"/>
      <c r="D166" s="125"/>
      <c r="E166" s="126"/>
      <c r="F166" s="125"/>
      <c r="G166" s="125"/>
      <c r="H166" s="125"/>
      <c r="I166" s="125"/>
      <c r="J166" s="125"/>
      <c r="K166" s="125"/>
      <c r="L166" s="203"/>
      <c r="M166" s="203"/>
      <c r="N166" s="203"/>
      <c r="Q166" s="204"/>
      <c r="R166" s="191"/>
      <c r="S166" s="191"/>
      <c r="T166" s="191"/>
      <c r="U166" s="191"/>
      <c r="V166" s="191"/>
      <c r="W166" s="191"/>
    </row>
    <row r="167" spans="1:23" x14ac:dyDescent="0.2">
      <c r="R167" s="212"/>
      <c r="S167" s="212"/>
      <c r="T167" s="212"/>
      <c r="U167" s="212"/>
      <c r="V167" s="212"/>
      <c r="W167" s="212"/>
    </row>
    <row r="168" spans="1:23" ht="28.5" customHeight="1" x14ac:dyDescent="0.2">
      <c r="A168" s="427" t="s">
        <v>168</v>
      </c>
      <c r="B168" s="427"/>
      <c r="C168" s="427"/>
      <c r="D168" s="427"/>
      <c r="E168" s="427"/>
      <c r="F168" s="427"/>
      <c r="G168" s="427"/>
      <c r="H168" s="427"/>
      <c r="I168" s="427"/>
      <c r="J168" s="427"/>
      <c r="K168" s="427"/>
      <c r="L168" s="427"/>
      <c r="M168" s="427"/>
      <c r="N168" s="427"/>
      <c r="O168" s="427"/>
      <c r="P168" s="427"/>
      <c r="R168" s="212"/>
      <c r="S168" s="212"/>
      <c r="T168" s="212"/>
      <c r="U168" s="212"/>
      <c r="V168" s="212"/>
      <c r="W168" s="212"/>
    </row>
    <row r="169" spans="1:23" x14ac:dyDescent="0.2">
      <c r="A169" s="127"/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P169" s="128" t="s">
        <v>103</v>
      </c>
    </row>
    <row r="170" spans="1:23" ht="15.75" customHeight="1" x14ac:dyDescent="0.2">
      <c r="A170" s="398"/>
      <c r="B170" s="387" t="s">
        <v>114</v>
      </c>
      <c r="C170" s="387"/>
      <c r="D170" s="387"/>
      <c r="E170" s="388" t="s">
        <v>60</v>
      </c>
      <c r="F170" s="389"/>
      <c r="G170" s="389"/>
      <c r="H170" s="389"/>
      <c r="I170" s="389"/>
      <c r="J170" s="389"/>
      <c r="K170" s="392" t="s">
        <v>124</v>
      </c>
      <c r="L170" s="393"/>
      <c r="M170" s="394"/>
      <c r="N170" s="387" t="s">
        <v>61</v>
      </c>
      <c r="O170" s="387"/>
      <c r="P170" s="388"/>
      <c r="Q170" s="121"/>
    </row>
    <row r="171" spans="1:23" ht="37.5" customHeight="1" x14ac:dyDescent="0.2">
      <c r="A171" s="398"/>
      <c r="B171" s="387"/>
      <c r="C171" s="387"/>
      <c r="D171" s="387"/>
      <c r="E171" s="387" t="s">
        <v>59</v>
      </c>
      <c r="F171" s="387"/>
      <c r="G171" s="387"/>
      <c r="H171" s="387" t="s">
        <v>58</v>
      </c>
      <c r="I171" s="387"/>
      <c r="J171" s="387"/>
      <c r="K171" s="395"/>
      <c r="L171" s="396"/>
      <c r="M171" s="397"/>
      <c r="N171" s="387"/>
      <c r="O171" s="387"/>
      <c r="P171" s="388"/>
      <c r="Q171" s="121"/>
    </row>
    <row r="172" spans="1:23" ht="44.25" customHeight="1" x14ac:dyDescent="0.2">
      <c r="A172" s="398"/>
      <c r="B172" s="300" t="s">
        <v>155</v>
      </c>
      <c r="C172" s="300" t="s">
        <v>113</v>
      </c>
      <c r="D172" s="275" t="s">
        <v>158</v>
      </c>
      <c r="E172" s="300" t="s">
        <v>155</v>
      </c>
      <c r="F172" s="300" t="s">
        <v>113</v>
      </c>
      <c r="G172" s="275" t="s">
        <v>158</v>
      </c>
      <c r="H172" s="300" t="s">
        <v>155</v>
      </c>
      <c r="I172" s="300" t="s">
        <v>113</v>
      </c>
      <c r="J172" s="275" t="s">
        <v>158</v>
      </c>
      <c r="K172" s="300" t="s">
        <v>155</v>
      </c>
      <c r="L172" s="300" t="s">
        <v>113</v>
      </c>
      <c r="M172" s="275" t="s">
        <v>158</v>
      </c>
      <c r="N172" s="300" t="s">
        <v>155</v>
      </c>
      <c r="O172" s="300" t="s">
        <v>113</v>
      </c>
      <c r="P172" s="304" t="s">
        <v>158</v>
      </c>
      <c r="Q172" s="121"/>
      <c r="R172" s="212"/>
      <c r="S172" s="212"/>
      <c r="T172" s="212"/>
      <c r="U172" s="212"/>
      <c r="V172" s="212"/>
    </row>
    <row r="173" spans="1:23" x14ac:dyDescent="0.2">
      <c r="A173" s="62" t="s">
        <v>65</v>
      </c>
      <c r="B173" s="160">
        <v>607986</v>
      </c>
      <c r="C173" s="160">
        <v>653218</v>
      </c>
      <c r="D173" s="187">
        <v>93.1</v>
      </c>
      <c r="E173" s="160">
        <v>26741</v>
      </c>
      <c r="F173" s="160">
        <v>24558</v>
      </c>
      <c r="G173" s="187">
        <v>108.9</v>
      </c>
      <c r="H173" s="160">
        <v>581245</v>
      </c>
      <c r="I173" s="160">
        <v>628660</v>
      </c>
      <c r="J173" s="187">
        <v>92.5</v>
      </c>
      <c r="K173" s="160">
        <v>1177477</v>
      </c>
      <c r="L173" s="160">
        <v>1169702</v>
      </c>
      <c r="M173" s="187">
        <v>100.7</v>
      </c>
      <c r="N173" s="160">
        <v>1785463</v>
      </c>
      <c r="O173" s="160">
        <v>1822920</v>
      </c>
      <c r="P173" s="187">
        <v>97.9</v>
      </c>
      <c r="Q173" s="121"/>
      <c r="R173" s="322"/>
      <c r="S173" s="316"/>
      <c r="T173" s="322"/>
      <c r="U173" s="316"/>
      <c r="V173" s="316"/>
    </row>
    <row r="174" spans="1:23" s="119" customFormat="1" x14ac:dyDescent="0.2">
      <c r="A174" s="203" t="s">
        <v>66</v>
      </c>
      <c r="B174" s="306">
        <v>49387</v>
      </c>
      <c r="C174" s="306">
        <v>40986</v>
      </c>
      <c r="D174" s="307">
        <v>120.5</v>
      </c>
      <c r="E174" s="306">
        <v>1191</v>
      </c>
      <c r="F174" s="306">
        <v>1232</v>
      </c>
      <c r="G174" s="307">
        <v>96.7</v>
      </c>
      <c r="H174" s="306">
        <v>48196</v>
      </c>
      <c r="I174" s="306">
        <v>39754</v>
      </c>
      <c r="J174" s="307">
        <v>121.2</v>
      </c>
      <c r="K174" s="306">
        <v>66270</v>
      </c>
      <c r="L174" s="306">
        <v>45894</v>
      </c>
      <c r="M174" s="307">
        <v>144.4</v>
      </c>
      <c r="N174" s="308">
        <v>115657</v>
      </c>
      <c r="O174" s="308">
        <v>86880</v>
      </c>
      <c r="P174" s="307">
        <v>133.1</v>
      </c>
      <c r="Q174" s="121"/>
      <c r="R174" s="322"/>
      <c r="S174" s="316"/>
      <c r="T174" s="322"/>
      <c r="U174" s="316"/>
      <c r="V174" s="316"/>
    </row>
    <row r="175" spans="1:23" x14ac:dyDescent="0.2">
      <c r="A175" s="209" t="s">
        <v>67</v>
      </c>
      <c r="B175" s="306">
        <v>6091</v>
      </c>
      <c r="C175" s="306">
        <v>5633</v>
      </c>
      <c r="D175" s="307">
        <v>108.1</v>
      </c>
      <c r="E175" s="306">
        <v>956</v>
      </c>
      <c r="F175" s="306">
        <v>770</v>
      </c>
      <c r="G175" s="307">
        <v>124.2</v>
      </c>
      <c r="H175" s="306">
        <v>5135</v>
      </c>
      <c r="I175" s="306">
        <v>4863</v>
      </c>
      <c r="J175" s="307">
        <v>105.6</v>
      </c>
      <c r="K175" s="306">
        <v>30065</v>
      </c>
      <c r="L175" s="306">
        <v>29987</v>
      </c>
      <c r="M175" s="307">
        <v>100.3</v>
      </c>
      <c r="N175" s="308">
        <v>36156</v>
      </c>
      <c r="O175" s="308">
        <v>35620</v>
      </c>
      <c r="P175" s="307">
        <v>101.5</v>
      </c>
      <c r="Q175" s="121"/>
      <c r="R175" s="322"/>
      <c r="S175" s="316"/>
      <c r="T175" s="322"/>
      <c r="U175" s="316"/>
      <c r="V175" s="316"/>
    </row>
    <row r="176" spans="1:23" x14ac:dyDescent="0.2">
      <c r="A176" s="209" t="s">
        <v>68</v>
      </c>
      <c r="B176" s="306">
        <v>38458</v>
      </c>
      <c r="C176" s="306">
        <v>42459</v>
      </c>
      <c r="D176" s="307">
        <v>90.6</v>
      </c>
      <c r="E176" s="306">
        <v>1806</v>
      </c>
      <c r="F176" s="306">
        <v>1567</v>
      </c>
      <c r="G176" s="307">
        <v>115.3</v>
      </c>
      <c r="H176" s="306">
        <v>36652</v>
      </c>
      <c r="I176" s="306">
        <v>40892</v>
      </c>
      <c r="J176" s="307">
        <v>89.6</v>
      </c>
      <c r="K176" s="306">
        <v>89257</v>
      </c>
      <c r="L176" s="306">
        <v>82432</v>
      </c>
      <c r="M176" s="307">
        <v>108.3</v>
      </c>
      <c r="N176" s="308">
        <v>127715</v>
      </c>
      <c r="O176" s="308">
        <v>124891</v>
      </c>
      <c r="P176" s="307">
        <v>102.3</v>
      </c>
      <c r="Q176" s="121"/>
      <c r="R176" s="322"/>
      <c r="S176" s="316"/>
      <c r="T176" s="322"/>
      <c r="U176" s="316"/>
      <c r="V176" s="316"/>
    </row>
    <row r="177" spans="1:22" s="119" customFormat="1" x14ac:dyDescent="0.2">
      <c r="A177" s="209" t="s">
        <v>69</v>
      </c>
      <c r="B177" s="306">
        <v>40757</v>
      </c>
      <c r="C177" s="306">
        <v>39767</v>
      </c>
      <c r="D177" s="307">
        <v>102.5</v>
      </c>
      <c r="E177" s="306">
        <v>2278</v>
      </c>
      <c r="F177" s="306">
        <v>3240</v>
      </c>
      <c r="G177" s="307">
        <v>70.3</v>
      </c>
      <c r="H177" s="306">
        <v>38479</v>
      </c>
      <c r="I177" s="306">
        <v>36527</v>
      </c>
      <c r="J177" s="307">
        <v>105.3</v>
      </c>
      <c r="K177" s="306">
        <v>74604</v>
      </c>
      <c r="L177" s="306">
        <v>60070</v>
      </c>
      <c r="M177" s="307">
        <v>124.2</v>
      </c>
      <c r="N177" s="308">
        <v>115361</v>
      </c>
      <c r="O177" s="308">
        <v>99837</v>
      </c>
      <c r="P177" s="307">
        <v>115.5</v>
      </c>
      <c r="Q177" s="121"/>
      <c r="R177" s="322"/>
      <c r="S177" s="316"/>
      <c r="T177" s="322"/>
      <c r="U177" s="316"/>
      <c r="V177" s="316"/>
    </row>
    <row r="178" spans="1:22" x14ac:dyDescent="0.2">
      <c r="A178" s="209" t="s">
        <v>70</v>
      </c>
      <c r="B178" s="306">
        <v>42624</v>
      </c>
      <c r="C178" s="306">
        <v>45757</v>
      </c>
      <c r="D178" s="307">
        <v>93.2</v>
      </c>
      <c r="E178" s="306">
        <v>534</v>
      </c>
      <c r="F178" s="306">
        <v>579</v>
      </c>
      <c r="G178" s="307">
        <v>92.2</v>
      </c>
      <c r="H178" s="306">
        <v>42090</v>
      </c>
      <c r="I178" s="306">
        <v>45178</v>
      </c>
      <c r="J178" s="307">
        <v>93.2</v>
      </c>
      <c r="K178" s="306">
        <v>77447</v>
      </c>
      <c r="L178" s="306">
        <v>68035</v>
      </c>
      <c r="M178" s="307">
        <v>113.8</v>
      </c>
      <c r="N178" s="308">
        <v>120071</v>
      </c>
      <c r="O178" s="308">
        <v>113792</v>
      </c>
      <c r="P178" s="307">
        <v>105.5</v>
      </c>
      <c r="Q178" s="121"/>
      <c r="R178" s="322"/>
      <c r="S178" s="316"/>
      <c r="T178" s="322"/>
      <c r="U178" s="316"/>
      <c r="V178" s="316"/>
    </row>
    <row r="179" spans="1:22" x14ac:dyDescent="0.2">
      <c r="A179" s="209" t="s">
        <v>71</v>
      </c>
      <c r="B179" s="306">
        <v>58896</v>
      </c>
      <c r="C179" s="306">
        <v>60582</v>
      </c>
      <c r="D179" s="307">
        <v>97.2</v>
      </c>
      <c r="E179" s="306">
        <v>1358</v>
      </c>
      <c r="F179" s="306">
        <v>1418</v>
      </c>
      <c r="G179" s="307">
        <v>95.8</v>
      </c>
      <c r="H179" s="306">
        <v>57538</v>
      </c>
      <c r="I179" s="306">
        <v>59164</v>
      </c>
      <c r="J179" s="307">
        <v>97.3</v>
      </c>
      <c r="K179" s="306">
        <v>127643</v>
      </c>
      <c r="L179" s="306">
        <v>115544</v>
      </c>
      <c r="M179" s="307">
        <v>110.5</v>
      </c>
      <c r="N179" s="308">
        <v>186539</v>
      </c>
      <c r="O179" s="308">
        <v>176126</v>
      </c>
      <c r="P179" s="307">
        <v>105.9</v>
      </c>
      <c r="Q179" s="121"/>
      <c r="R179" s="322"/>
      <c r="S179" s="316"/>
      <c r="T179" s="322"/>
      <c r="U179" s="316"/>
      <c r="V179" s="316"/>
    </row>
    <row r="180" spans="1:22" x14ac:dyDescent="0.2">
      <c r="A180" s="209" t="s">
        <v>72</v>
      </c>
      <c r="B180" s="306">
        <v>28686</v>
      </c>
      <c r="C180" s="306">
        <v>33432</v>
      </c>
      <c r="D180" s="307">
        <v>85.8</v>
      </c>
      <c r="E180" s="306" t="s">
        <v>195</v>
      </c>
      <c r="F180" s="306">
        <v>101</v>
      </c>
      <c r="G180" s="307" t="s">
        <v>195</v>
      </c>
      <c r="H180" s="306">
        <v>28686</v>
      </c>
      <c r="I180" s="306">
        <v>33331</v>
      </c>
      <c r="J180" s="307">
        <v>86.1</v>
      </c>
      <c r="K180" s="306">
        <v>66423</v>
      </c>
      <c r="L180" s="306">
        <v>69323</v>
      </c>
      <c r="M180" s="307">
        <v>95.8</v>
      </c>
      <c r="N180" s="308">
        <v>95109</v>
      </c>
      <c r="O180" s="308">
        <v>102755</v>
      </c>
      <c r="P180" s="307">
        <v>92.6</v>
      </c>
      <c r="Q180" s="121"/>
      <c r="R180" s="322"/>
      <c r="S180" s="316"/>
      <c r="T180" s="322"/>
      <c r="U180" s="316"/>
      <c r="V180" s="316"/>
    </row>
    <row r="181" spans="1:22" s="119" customFormat="1" x14ac:dyDescent="0.2">
      <c r="A181" s="209" t="s">
        <v>73</v>
      </c>
      <c r="B181" s="306">
        <v>68355</v>
      </c>
      <c r="C181" s="306">
        <v>89630</v>
      </c>
      <c r="D181" s="307">
        <v>76.3</v>
      </c>
      <c r="E181" s="306">
        <v>2084</v>
      </c>
      <c r="F181" s="306">
        <v>1351</v>
      </c>
      <c r="G181" s="307">
        <v>154.30000000000001</v>
      </c>
      <c r="H181" s="306">
        <v>66271</v>
      </c>
      <c r="I181" s="306">
        <v>88279</v>
      </c>
      <c r="J181" s="307">
        <v>75.099999999999994</v>
      </c>
      <c r="K181" s="306">
        <v>140807</v>
      </c>
      <c r="L181" s="306">
        <v>154304</v>
      </c>
      <c r="M181" s="307">
        <v>91.3</v>
      </c>
      <c r="N181" s="308">
        <v>209162</v>
      </c>
      <c r="O181" s="308">
        <v>243934</v>
      </c>
      <c r="P181" s="307">
        <v>85.7</v>
      </c>
      <c r="Q181" s="121"/>
      <c r="R181" s="322"/>
      <c r="S181" s="316"/>
      <c r="T181" s="322"/>
      <c r="U181" s="316"/>
      <c r="V181" s="316"/>
    </row>
    <row r="182" spans="1:22" x14ac:dyDescent="0.2">
      <c r="A182" s="209" t="s">
        <v>74</v>
      </c>
      <c r="B182" s="306">
        <v>74460</v>
      </c>
      <c r="C182" s="306">
        <v>78055</v>
      </c>
      <c r="D182" s="307">
        <v>95.4</v>
      </c>
      <c r="E182" s="306">
        <v>1508</v>
      </c>
      <c r="F182" s="306">
        <v>1086</v>
      </c>
      <c r="G182" s="307">
        <v>138.9</v>
      </c>
      <c r="H182" s="306">
        <v>72952</v>
      </c>
      <c r="I182" s="306">
        <v>76969</v>
      </c>
      <c r="J182" s="307">
        <v>94.8</v>
      </c>
      <c r="K182" s="306">
        <v>62239</v>
      </c>
      <c r="L182" s="306">
        <v>64212</v>
      </c>
      <c r="M182" s="307">
        <v>96.9</v>
      </c>
      <c r="N182" s="308">
        <v>136699</v>
      </c>
      <c r="O182" s="308">
        <v>142267</v>
      </c>
      <c r="P182" s="307">
        <v>96.1</v>
      </c>
      <c r="Q182" s="121"/>
      <c r="R182" s="322"/>
      <c r="S182" s="316"/>
      <c r="T182" s="322"/>
      <c r="U182" s="316"/>
      <c r="V182" s="316"/>
    </row>
    <row r="183" spans="1:22" x14ac:dyDescent="0.2">
      <c r="A183" s="209" t="s">
        <v>75</v>
      </c>
      <c r="B183" s="306">
        <v>18802</v>
      </c>
      <c r="C183" s="306">
        <v>18459</v>
      </c>
      <c r="D183" s="307">
        <v>101.9</v>
      </c>
      <c r="E183" s="306">
        <v>1467</v>
      </c>
      <c r="F183" s="306">
        <v>1177</v>
      </c>
      <c r="G183" s="307">
        <v>124.6</v>
      </c>
      <c r="H183" s="306">
        <v>17335</v>
      </c>
      <c r="I183" s="306">
        <v>17282</v>
      </c>
      <c r="J183" s="307">
        <v>100.3</v>
      </c>
      <c r="K183" s="306">
        <v>25850</v>
      </c>
      <c r="L183" s="306">
        <v>30992</v>
      </c>
      <c r="M183" s="307">
        <v>83.4</v>
      </c>
      <c r="N183" s="308">
        <v>44652</v>
      </c>
      <c r="O183" s="308">
        <v>49451</v>
      </c>
      <c r="P183" s="307">
        <v>90.3</v>
      </c>
      <c r="Q183" s="121"/>
      <c r="R183" s="322"/>
      <c r="S183" s="316"/>
      <c r="T183" s="322"/>
      <c r="U183" s="316"/>
      <c r="V183" s="316"/>
    </row>
    <row r="184" spans="1:22" x14ac:dyDescent="0.2">
      <c r="A184" s="209" t="s">
        <v>76</v>
      </c>
      <c r="B184" s="306">
        <v>16117</v>
      </c>
      <c r="C184" s="306">
        <v>18641</v>
      </c>
      <c r="D184" s="307">
        <v>86.5</v>
      </c>
      <c r="E184" s="306">
        <v>254</v>
      </c>
      <c r="F184" s="306">
        <v>236</v>
      </c>
      <c r="G184" s="307">
        <v>107.6</v>
      </c>
      <c r="H184" s="306">
        <v>15863</v>
      </c>
      <c r="I184" s="306">
        <v>18405</v>
      </c>
      <c r="J184" s="307">
        <v>86.2</v>
      </c>
      <c r="K184" s="306">
        <v>104913</v>
      </c>
      <c r="L184" s="306">
        <v>113358</v>
      </c>
      <c r="M184" s="307">
        <v>92.6</v>
      </c>
      <c r="N184" s="308">
        <v>121030</v>
      </c>
      <c r="O184" s="308">
        <v>131999</v>
      </c>
      <c r="P184" s="307">
        <v>91.7</v>
      </c>
      <c r="Q184" s="121"/>
      <c r="R184" s="322"/>
      <c r="S184" s="316"/>
      <c r="T184" s="322"/>
      <c r="U184" s="316"/>
      <c r="V184" s="316"/>
    </row>
    <row r="185" spans="1:22" x14ac:dyDescent="0.2">
      <c r="A185" s="209" t="s">
        <v>77</v>
      </c>
      <c r="B185" s="306">
        <v>26165</v>
      </c>
      <c r="C185" s="306">
        <v>29980</v>
      </c>
      <c r="D185" s="307">
        <v>87.3</v>
      </c>
      <c r="E185" s="306">
        <v>388</v>
      </c>
      <c r="F185" s="306">
        <v>436</v>
      </c>
      <c r="G185" s="307">
        <v>89</v>
      </c>
      <c r="H185" s="306">
        <v>25777</v>
      </c>
      <c r="I185" s="306">
        <v>29544</v>
      </c>
      <c r="J185" s="307">
        <v>87.2</v>
      </c>
      <c r="K185" s="306">
        <v>31983</v>
      </c>
      <c r="L185" s="306">
        <v>48545</v>
      </c>
      <c r="M185" s="307">
        <v>65.900000000000006</v>
      </c>
      <c r="N185" s="308">
        <v>58148</v>
      </c>
      <c r="O185" s="308">
        <v>78525</v>
      </c>
      <c r="P185" s="307">
        <v>74.099999999999994</v>
      </c>
      <c r="Q185" s="121"/>
      <c r="R185" s="322"/>
      <c r="S185" s="316"/>
      <c r="T185" s="322"/>
      <c r="U185" s="316"/>
      <c r="V185" s="316"/>
    </row>
    <row r="186" spans="1:22" x14ac:dyDescent="0.2">
      <c r="A186" s="209" t="s">
        <v>78</v>
      </c>
      <c r="B186" s="306">
        <v>30967</v>
      </c>
      <c r="C186" s="306">
        <v>31173</v>
      </c>
      <c r="D186" s="307">
        <v>99.3</v>
      </c>
      <c r="E186" s="306">
        <v>7072</v>
      </c>
      <c r="F186" s="306">
        <v>6109</v>
      </c>
      <c r="G186" s="307">
        <v>115.8</v>
      </c>
      <c r="H186" s="306">
        <v>23895</v>
      </c>
      <c r="I186" s="306">
        <v>25064</v>
      </c>
      <c r="J186" s="307">
        <v>95.3</v>
      </c>
      <c r="K186" s="306">
        <v>34411</v>
      </c>
      <c r="L186" s="306">
        <v>37358</v>
      </c>
      <c r="M186" s="307">
        <v>92.1</v>
      </c>
      <c r="N186" s="308">
        <v>65378</v>
      </c>
      <c r="O186" s="308">
        <v>68531</v>
      </c>
      <c r="P186" s="307">
        <v>95.4</v>
      </c>
      <c r="Q186" s="121"/>
      <c r="R186" s="322"/>
      <c r="S186" s="316"/>
      <c r="T186" s="322"/>
      <c r="U186" s="316"/>
      <c r="V186" s="316"/>
    </row>
    <row r="187" spans="1:22" x14ac:dyDescent="0.2">
      <c r="A187" s="209" t="s">
        <v>79</v>
      </c>
      <c r="B187" s="306">
        <v>1152</v>
      </c>
      <c r="C187" s="306">
        <v>1149</v>
      </c>
      <c r="D187" s="307">
        <v>100.3</v>
      </c>
      <c r="E187" s="306">
        <v>614</v>
      </c>
      <c r="F187" s="306">
        <v>568</v>
      </c>
      <c r="G187" s="307">
        <v>108.1</v>
      </c>
      <c r="H187" s="306">
        <v>538</v>
      </c>
      <c r="I187" s="306">
        <v>581</v>
      </c>
      <c r="J187" s="307">
        <v>92.6</v>
      </c>
      <c r="K187" s="306">
        <v>7301</v>
      </c>
      <c r="L187" s="306">
        <v>7738</v>
      </c>
      <c r="M187" s="307">
        <v>94.4</v>
      </c>
      <c r="N187" s="308">
        <v>8453</v>
      </c>
      <c r="O187" s="308">
        <v>8887</v>
      </c>
      <c r="P187" s="307">
        <v>95.1</v>
      </c>
      <c r="Q187" s="121"/>
      <c r="R187" s="322"/>
      <c r="S187" s="316"/>
      <c r="T187" s="322"/>
      <c r="U187" s="316"/>
      <c r="V187" s="316"/>
    </row>
    <row r="188" spans="1:22" x14ac:dyDescent="0.2">
      <c r="A188" s="209" t="s">
        <v>80</v>
      </c>
      <c r="B188" s="306">
        <v>50188</v>
      </c>
      <c r="C188" s="306">
        <v>53332</v>
      </c>
      <c r="D188" s="307">
        <v>94.1</v>
      </c>
      <c r="E188" s="306">
        <v>4170</v>
      </c>
      <c r="F188" s="306">
        <v>3963</v>
      </c>
      <c r="G188" s="307">
        <v>105.2</v>
      </c>
      <c r="H188" s="306">
        <v>46018</v>
      </c>
      <c r="I188" s="306">
        <v>49369</v>
      </c>
      <c r="J188" s="307">
        <v>93.2</v>
      </c>
      <c r="K188" s="306">
        <v>146186</v>
      </c>
      <c r="L188" s="306">
        <v>140012</v>
      </c>
      <c r="M188" s="307">
        <v>104.4</v>
      </c>
      <c r="N188" s="308">
        <v>196374</v>
      </c>
      <c r="O188" s="308">
        <v>193344</v>
      </c>
      <c r="P188" s="307">
        <v>101.6</v>
      </c>
      <c r="Q188" s="121"/>
      <c r="R188" s="322"/>
      <c r="S188" s="316"/>
      <c r="T188" s="322"/>
      <c r="U188" s="316"/>
      <c r="V188" s="316"/>
    </row>
    <row r="189" spans="1:22" s="120" customFormat="1" ht="15" x14ac:dyDescent="0.25">
      <c r="A189" s="203" t="s">
        <v>81</v>
      </c>
      <c r="B189" s="306">
        <v>24453</v>
      </c>
      <c r="C189" s="306">
        <v>33204</v>
      </c>
      <c r="D189" s="307">
        <v>73.599999999999994</v>
      </c>
      <c r="E189" s="306">
        <v>20</v>
      </c>
      <c r="F189" s="306">
        <v>277</v>
      </c>
      <c r="G189" s="307">
        <v>7.2</v>
      </c>
      <c r="H189" s="306">
        <v>24433</v>
      </c>
      <c r="I189" s="306">
        <v>32927</v>
      </c>
      <c r="J189" s="307">
        <v>74.2</v>
      </c>
      <c r="K189" s="306">
        <v>18205</v>
      </c>
      <c r="L189" s="306">
        <v>21589</v>
      </c>
      <c r="M189" s="307">
        <v>84.3</v>
      </c>
      <c r="N189" s="308">
        <v>42658</v>
      </c>
      <c r="O189" s="308">
        <v>54793</v>
      </c>
      <c r="P189" s="307">
        <v>77.900000000000006</v>
      </c>
      <c r="Q189" s="121"/>
      <c r="R189" s="322"/>
      <c r="S189" s="316"/>
      <c r="T189" s="322"/>
      <c r="U189" s="316"/>
      <c r="V189" s="316"/>
    </row>
    <row r="190" spans="1:22" s="119" customFormat="1" x14ac:dyDescent="0.2">
      <c r="A190" s="209" t="s">
        <v>82</v>
      </c>
      <c r="B190" s="306">
        <v>32309</v>
      </c>
      <c r="C190" s="306">
        <v>30846</v>
      </c>
      <c r="D190" s="307">
        <v>104.7</v>
      </c>
      <c r="E190" s="306">
        <v>1041</v>
      </c>
      <c r="F190" s="306">
        <v>434</v>
      </c>
      <c r="G190" s="307">
        <v>239.9</v>
      </c>
      <c r="H190" s="306">
        <v>31268</v>
      </c>
      <c r="I190" s="306">
        <v>30412</v>
      </c>
      <c r="J190" s="307">
        <v>102.8</v>
      </c>
      <c r="K190" s="306">
        <v>67291</v>
      </c>
      <c r="L190" s="306">
        <v>74305</v>
      </c>
      <c r="M190" s="307">
        <v>90.6</v>
      </c>
      <c r="N190" s="308">
        <v>99600</v>
      </c>
      <c r="O190" s="308">
        <v>105151</v>
      </c>
      <c r="P190" s="307">
        <v>94.7</v>
      </c>
      <c r="Q190" s="121"/>
      <c r="R190" s="322"/>
      <c r="S190" s="316"/>
      <c r="T190" s="322"/>
      <c r="U190" s="316"/>
      <c r="V190" s="316"/>
    </row>
    <row r="191" spans="1:22" x14ac:dyDescent="0.2">
      <c r="A191" s="209" t="s">
        <v>83</v>
      </c>
      <c r="B191" s="306" t="s">
        <v>195</v>
      </c>
      <c r="C191" s="306" t="s">
        <v>195</v>
      </c>
      <c r="D191" s="307" t="s">
        <v>195</v>
      </c>
      <c r="E191" s="306" t="s">
        <v>195</v>
      </c>
      <c r="F191" s="306" t="s">
        <v>195</v>
      </c>
      <c r="G191" s="307" t="s">
        <v>195</v>
      </c>
      <c r="H191" s="306" t="s">
        <v>195</v>
      </c>
      <c r="I191" s="306" t="s">
        <v>195</v>
      </c>
      <c r="J191" s="307" t="s">
        <v>195</v>
      </c>
      <c r="K191" s="306">
        <v>127</v>
      </c>
      <c r="L191" s="306">
        <v>158</v>
      </c>
      <c r="M191" s="307">
        <v>80.400000000000006</v>
      </c>
      <c r="N191" s="308">
        <v>127</v>
      </c>
      <c r="O191" s="308">
        <v>158</v>
      </c>
      <c r="P191" s="307">
        <v>80.400000000000006</v>
      </c>
      <c r="Q191" s="121"/>
      <c r="R191" s="322"/>
      <c r="S191" s="316"/>
      <c r="T191" s="322"/>
      <c r="U191" s="316"/>
      <c r="V191" s="316"/>
    </row>
    <row r="192" spans="1:22" x14ac:dyDescent="0.2">
      <c r="A192" s="209" t="s">
        <v>84</v>
      </c>
      <c r="B192" s="306" t="s">
        <v>195</v>
      </c>
      <c r="C192" s="306">
        <v>14</v>
      </c>
      <c r="D192" s="307" t="s">
        <v>195</v>
      </c>
      <c r="E192" s="306" t="s">
        <v>195</v>
      </c>
      <c r="F192" s="306">
        <v>14</v>
      </c>
      <c r="G192" s="307" t="s">
        <v>195</v>
      </c>
      <c r="H192" s="306" t="s">
        <v>195</v>
      </c>
      <c r="I192" s="306" t="s">
        <v>195</v>
      </c>
      <c r="J192" s="307" t="s">
        <v>195</v>
      </c>
      <c r="K192" s="306">
        <v>600</v>
      </c>
      <c r="L192" s="306">
        <v>606</v>
      </c>
      <c r="M192" s="307">
        <v>99</v>
      </c>
      <c r="N192" s="308">
        <v>600</v>
      </c>
      <c r="O192" s="308">
        <v>620</v>
      </c>
      <c r="P192" s="307">
        <v>96.8</v>
      </c>
      <c r="Q192" s="121"/>
      <c r="R192" s="322"/>
      <c r="S192" s="316"/>
      <c r="T192" s="322"/>
      <c r="U192" s="316"/>
      <c r="V192" s="316"/>
    </row>
    <row r="193" spans="1:24" x14ac:dyDescent="0.2">
      <c r="A193" s="210" t="s">
        <v>85</v>
      </c>
      <c r="B193" s="319">
        <v>119</v>
      </c>
      <c r="C193" s="319">
        <v>119</v>
      </c>
      <c r="D193" s="320">
        <v>100</v>
      </c>
      <c r="E193" s="319" t="s">
        <v>195</v>
      </c>
      <c r="F193" s="319" t="s">
        <v>195</v>
      </c>
      <c r="G193" s="320" t="s">
        <v>195</v>
      </c>
      <c r="H193" s="319">
        <v>119</v>
      </c>
      <c r="I193" s="319">
        <v>119</v>
      </c>
      <c r="J193" s="320">
        <v>100</v>
      </c>
      <c r="K193" s="319">
        <v>5855</v>
      </c>
      <c r="L193" s="319">
        <v>5240</v>
      </c>
      <c r="M193" s="320">
        <v>111.7</v>
      </c>
      <c r="N193" s="321">
        <v>5974</v>
      </c>
      <c r="O193" s="321">
        <v>5359</v>
      </c>
      <c r="P193" s="320">
        <v>111.5</v>
      </c>
      <c r="Q193" s="121"/>
      <c r="R193" s="322"/>
      <c r="S193" s="316"/>
      <c r="T193" s="322"/>
      <c r="U193" s="316"/>
      <c r="V193" s="316"/>
    </row>
    <row r="194" spans="1:24" x14ac:dyDescent="0.2">
      <c r="A194" s="213"/>
      <c r="B194" s="129"/>
      <c r="C194" s="129"/>
      <c r="D194" s="130"/>
      <c r="E194" s="121"/>
      <c r="F194" s="131"/>
      <c r="G194" s="130"/>
      <c r="H194" s="121"/>
      <c r="I194" s="131"/>
      <c r="J194" s="130"/>
      <c r="K194" s="121"/>
      <c r="L194" s="131"/>
      <c r="M194" s="130"/>
      <c r="O194" s="121"/>
      <c r="P194" s="122"/>
      <c r="R194" s="212"/>
      <c r="S194" s="212"/>
      <c r="T194" s="212"/>
      <c r="U194" s="212"/>
      <c r="V194" s="212"/>
    </row>
    <row r="195" spans="1:24" x14ac:dyDescent="0.2">
      <c r="G195" s="171"/>
      <c r="O195" s="212"/>
      <c r="R195" s="212"/>
      <c r="S195" s="212"/>
      <c r="T195" s="212"/>
      <c r="U195" s="212"/>
      <c r="V195" s="212"/>
    </row>
    <row r="196" spans="1:24" ht="24.75" customHeight="1" x14ac:dyDescent="0.2">
      <c r="A196" s="428" t="s">
        <v>169</v>
      </c>
      <c r="B196" s="428"/>
      <c r="C196" s="428"/>
      <c r="D196" s="428"/>
      <c r="E196" s="428"/>
      <c r="F196" s="428"/>
      <c r="G196" s="428"/>
      <c r="H196" s="428"/>
      <c r="I196" s="428"/>
      <c r="J196" s="428"/>
      <c r="K196" s="428"/>
      <c r="L196" s="428"/>
      <c r="M196" s="428"/>
      <c r="N196" s="428"/>
      <c r="O196" s="428"/>
      <c r="P196" s="428"/>
      <c r="R196" s="212"/>
      <c r="S196" s="212"/>
      <c r="T196" s="212"/>
      <c r="U196" s="212"/>
      <c r="V196" s="212"/>
    </row>
    <row r="197" spans="1:24" x14ac:dyDescent="0.2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P197" s="128" t="s">
        <v>103</v>
      </c>
      <c r="R197" s="212"/>
      <c r="S197" s="212"/>
      <c r="T197" s="212"/>
      <c r="U197" s="212"/>
      <c r="V197" s="212"/>
    </row>
    <row r="198" spans="1:24" ht="15.75" customHeight="1" x14ac:dyDescent="0.2">
      <c r="A198" s="398"/>
      <c r="B198" s="387" t="s">
        <v>114</v>
      </c>
      <c r="C198" s="387"/>
      <c r="D198" s="387"/>
      <c r="E198" s="388" t="s">
        <v>60</v>
      </c>
      <c r="F198" s="389"/>
      <c r="G198" s="389"/>
      <c r="H198" s="389"/>
      <c r="I198" s="389"/>
      <c r="J198" s="389"/>
      <c r="K198" s="392" t="s">
        <v>124</v>
      </c>
      <c r="L198" s="393"/>
      <c r="M198" s="394"/>
      <c r="N198" s="387" t="s">
        <v>61</v>
      </c>
      <c r="O198" s="387"/>
      <c r="P198" s="388"/>
      <c r="Q198" s="121"/>
      <c r="R198" s="212"/>
      <c r="S198" s="212"/>
      <c r="T198" s="212"/>
      <c r="U198" s="212"/>
      <c r="V198" s="212"/>
    </row>
    <row r="199" spans="1:24" ht="39" customHeight="1" x14ac:dyDescent="0.2">
      <c r="A199" s="398"/>
      <c r="B199" s="387"/>
      <c r="C199" s="387"/>
      <c r="D199" s="387"/>
      <c r="E199" s="387" t="s">
        <v>59</v>
      </c>
      <c r="F199" s="387"/>
      <c r="G199" s="387"/>
      <c r="H199" s="387" t="s">
        <v>58</v>
      </c>
      <c r="I199" s="387"/>
      <c r="J199" s="387"/>
      <c r="K199" s="395"/>
      <c r="L199" s="396"/>
      <c r="M199" s="397"/>
      <c r="N199" s="387"/>
      <c r="O199" s="387"/>
      <c r="P199" s="388"/>
      <c r="Q199" s="121"/>
    </row>
    <row r="200" spans="1:24" ht="37.5" customHeight="1" x14ac:dyDescent="0.2">
      <c r="A200" s="398"/>
      <c r="B200" s="300" t="s">
        <v>155</v>
      </c>
      <c r="C200" s="300" t="s">
        <v>113</v>
      </c>
      <c r="D200" s="275" t="s">
        <v>158</v>
      </c>
      <c r="E200" s="300" t="s">
        <v>155</v>
      </c>
      <c r="F200" s="300" t="s">
        <v>113</v>
      </c>
      <c r="G200" s="275" t="s">
        <v>158</v>
      </c>
      <c r="H200" s="300" t="s">
        <v>155</v>
      </c>
      <c r="I200" s="300" t="s">
        <v>113</v>
      </c>
      <c r="J200" s="275" t="s">
        <v>158</v>
      </c>
      <c r="K200" s="300" t="s">
        <v>155</v>
      </c>
      <c r="L200" s="300" t="s">
        <v>113</v>
      </c>
      <c r="M200" s="275" t="s">
        <v>158</v>
      </c>
      <c r="N200" s="300" t="s">
        <v>155</v>
      </c>
      <c r="O200" s="300" t="s">
        <v>113</v>
      </c>
      <c r="P200" s="304" t="s">
        <v>158</v>
      </c>
      <c r="Q200" s="121"/>
    </row>
    <row r="201" spans="1:24" x14ac:dyDescent="0.2">
      <c r="A201" s="62" t="s">
        <v>65</v>
      </c>
      <c r="B201" s="193">
        <v>312413</v>
      </c>
      <c r="C201" s="193">
        <v>301654</v>
      </c>
      <c r="D201" s="187">
        <v>103.6</v>
      </c>
      <c r="E201" s="193">
        <v>258612</v>
      </c>
      <c r="F201" s="193">
        <v>260640</v>
      </c>
      <c r="G201" s="324">
        <v>99.2</v>
      </c>
      <c r="H201" s="193">
        <v>53801</v>
      </c>
      <c r="I201" s="193">
        <v>41014</v>
      </c>
      <c r="J201" s="187">
        <v>131.19999999999999</v>
      </c>
      <c r="K201" s="193">
        <v>189808</v>
      </c>
      <c r="L201" s="193">
        <v>208914</v>
      </c>
      <c r="M201" s="187">
        <v>90.9</v>
      </c>
      <c r="N201" s="193">
        <v>502221</v>
      </c>
      <c r="O201" s="193">
        <v>510568</v>
      </c>
      <c r="P201" s="187">
        <v>98.4</v>
      </c>
      <c r="Q201" s="121"/>
      <c r="R201" s="276"/>
      <c r="S201" s="276"/>
      <c r="T201" s="276"/>
      <c r="U201" s="276"/>
      <c r="V201" s="276"/>
      <c r="W201" s="276"/>
      <c r="X201" s="167"/>
    </row>
    <row r="202" spans="1:24" s="119" customFormat="1" x14ac:dyDescent="0.2">
      <c r="A202" s="203" t="s">
        <v>66</v>
      </c>
      <c r="B202" s="160">
        <v>718</v>
      </c>
      <c r="C202" s="160">
        <v>850</v>
      </c>
      <c r="D202" s="187">
        <v>84.5</v>
      </c>
      <c r="E202" s="193" t="s">
        <v>195</v>
      </c>
      <c r="F202" s="193" t="s">
        <v>195</v>
      </c>
      <c r="G202" s="187" t="s">
        <v>195</v>
      </c>
      <c r="H202" s="193">
        <v>718</v>
      </c>
      <c r="I202" s="193">
        <v>850</v>
      </c>
      <c r="J202" s="187">
        <v>84.5</v>
      </c>
      <c r="K202" s="193">
        <v>4586</v>
      </c>
      <c r="L202" s="193">
        <v>4555</v>
      </c>
      <c r="M202" s="187">
        <v>100.7</v>
      </c>
      <c r="N202" s="160">
        <v>5304</v>
      </c>
      <c r="O202" s="160">
        <v>5405</v>
      </c>
      <c r="P202" s="187">
        <v>98.1</v>
      </c>
      <c r="Q202" s="121"/>
      <c r="R202" s="276"/>
      <c r="S202" s="276"/>
      <c r="T202" s="276"/>
      <c r="U202" s="276"/>
      <c r="V202" s="276"/>
      <c r="W202" s="276"/>
      <c r="X202" s="167"/>
    </row>
    <row r="203" spans="1:24" x14ac:dyDescent="0.2">
      <c r="A203" s="209" t="s">
        <v>67</v>
      </c>
      <c r="B203" s="160">
        <v>7025</v>
      </c>
      <c r="C203" s="160">
        <v>8646</v>
      </c>
      <c r="D203" s="187">
        <v>81.3</v>
      </c>
      <c r="E203" s="193">
        <v>3542</v>
      </c>
      <c r="F203" s="193">
        <v>5268</v>
      </c>
      <c r="G203" s="187">
        <v>67.2</v>
      </c>
      <c r="H203" s="193">
        <v>3483</v>
      </c>
      <c r="I203" s="193">
        <v>3378</v>
      </c>
      <c r="J203" s="187">
        <v>103.1</v>
      </c>
      <c r="K203" s="193">
        <v>38749</v>
      </c>
      <c r="L203" s="193">
        <v>45515</v>
      </c>
      <c r="M203" s="187">
        <v>85.1</v>
      </c>
      <c r="N203" s="160">
        <v>45774</v>
      </c>
      <c r="O203" s="160">
        <v>54161</v>
      </c>
      <c r="P203" s="187">
        <v>84.5</v>
      </c>
      <c r="Q203" s="121"/>
      <c r="R203" s="276"/>
      <c r="S203" s="276"/>
      <c r="T203" s="276"/>
      <c r="U203" s="276"/>
      <c r="V203" s="276"/>
      <c r="W203" s="276"/>
      <c r="X203" s="167"/>
    </row>
    <row r="204" spans="1:24" x14ac:dyDescent="0.2">
      <c r="A204" s="209" t="s">
        <v>68</v>
      </c>
      <c r="B204" s="160">
        <v>1140</v>
      </c>
      <c r="C204" s="160">
        <v>2698</v>
      </c>
      <c r="D204" s="187">
        <v>42.3</v>
      </c>
      <c r="E204" s="193" t="s">
        <v>195</v>
      </c>
      <c r="F204" s="193" t="s">
        <v>195</v>
      </c>
      <c r="G204" s="187" t="s">
        <v>195</v>
      </c>
      <c r="H204" s="193">
        <v>1140</v>
      </c>
      <c r="I204" s="193">
        <v>2698</v>
      </c>
      <c r="J204" s="187">
        <v>42.3</v>
      </c>
      <c r="K204" s="193">
        <v>3340</v>
      </c>
      <c r="L204" s="193">
        <v>4779</v>
      </c>
      <c r="M204" s="187">
        <v>69.900000000000006</v>
      </c>
      <c r="N204" s="160">
        <v>4480</v>
      </c>
      <c r="O204" s="160">
        <v>7477</v>
      </c>
      <c r="P204" s="187">
        <v>59.9</v>
      </c>
      <c r="Q204" s="121"/>
      <c r="R204" s="276"/>
      <c r="S204" s="276"/>
      <c r="T204" s="276"/>
      <c r="U204" s="276"/>
      <c r="V204" s="276"/>
      <c r="W204" s="276"/>
      <c r="X204" s="167"/>
    </row>
    <row r="205" spans="1:24" s="119" customFormat="1" x14ac:dyDescent="0.2">
      <c r="A205" s="209" t="s">
        <v>69</v>
      </c>
      <c r="B205" s="160">
        <v>22472</v>
      </c>
      <c r="C205" s="160">
        <v>17585</v>
      </c>
      <c r="D205" s="187">
        <v>127.8</v>
      </c>
      <c r="E205" s="193">
        <v>6412</v>
      </c>
      <c r="F205" s="193">
        <v>11903</v>
      </c>
      <c r="G205" s="187">
        <v>53.9</v>
      </c>
      <c r="H205" s="193">
        <v>16060</v>
      </c>
      <c r="I205" s="193">
        <v>5682</v>
      </c>
      <c r="J205" s="187">
        <v>282.60000000000002</v>
      </c>
      <c r="K205" s="193">
        <v>2063</v>
      </c>
      <c r="L205" s="193">
        <v>1283</v>
      </c>
      <c r="M205" s="187">
        <v>160.80000000000001</v>
      </c>
      <c r="N205" s="160">
        <v>24535</v>
      </c>
      <c r="O205" s="160">
        <v>18868</v>
      </c>
      <c r="P205" s="187">
        <v>130</v>
      </c>
      <c r="Q205" s="121"/>
      <c r="R205" s="276"/>
      <c r="S205" s="276"/>
      <c r="T205" s="276"/>
      <c r="U205" s="276"/>
      <c r="V205" s="276"/>
      <c r="W205" s="276"/>
      <c r="X205" s="167"/>
    </row>
    <row r="206" spans="1:24" x14ac:dyDescent="0.2">
      <c r="A206" s="209" t="s">
        <v>70</v>
      </c>
      <c r="B206" s="160">
        <v>170</v>
      </c>
      <c r="C206" s="160">
        <v>24</v>
      </c>
      <c r="D206" s="187">
        <v>708.3</v>
      </c>
      <c r="E206" s="193" t="s">
        <v>195</v>
      </c>
      <c r="F206" s="193">
        <v>24</v>
      </c>
      <c r="G206" s="187" t="s">
        <v>195</v>
      </c>
      <c r="H206" s="193">
        <v>170</v>
      </c>
      <c r="I206" s="193" t="s">
        <v>195</v>
      </c>
      <c r="J206" s="187" t="s">
        <v>195</v>
      </c>
      <c r="K206" s="193">
        <v>29</v>
      </c>
      <c r="L206" s="193">
        <v>100</v>
      </c>
      <c r="M206" s="187">
        <v>29</v>
      </c>
      <c r="N206" s="160">
        <v>199</v>
      </c>
      <c r="O206" s="160">
        <v>124</v>
      </c>
      <c r="P206" s="187">
        <v>160.5</v>
      </c>
      <c r="Q206" s="121"/>
      <c r="R206" s="276"/>
      <c r="S206" s="276"/>
      <c r="T206" s="276"/>
      <c r="U206" s="276"/>
      <c r="V206" s="276"/>
      <c r="W206" s="276"/>
      <c r="X206" s="167"/>
    </row>
    <row r="207" spans="1:24" x14ac:dyDescent="0.2">
      <c r="A207" s="209" t="s">
        <v>71</v>
      </c>
      <c r="B207" s="160">
        <v>7723</v>
      </c>
      <c r="C207" s="160">
        <v>8266</v>
      </c>
      <c r="D207" s="187">
        <v>93.4</v>
      </c>
      <c r="E207" s="193">
        <v>6841</v>
      </c>
      <c r="F207" s="193">
        <v>7120</v>
      </c>
      <c r="G207" s="187">
        <v>96.1</v>
      </c>
      <c r="H207" s="193">
        <v>882</v>
      </c>
      <c r="I207" s="193">
        <v>1146</v>
      </c>
      <c r="J207" s="187">
        <v>77</v>
      </c>
      <c r="K207" s="193">
        <v>3628</v>
      </c>
      <c r="L207" s="193">
        <v>4997</v>
      </c>
      <c r="M207" s="187">
        <v>72.599999999999994</v>
      </c>
      <c r="N207" s="160">
        <v>11351</v>
      </c>
      <c r="O207" s="160">
        <v>13263</v>
      </c>
      <c r="P207" s="187">
        <v>85.6</v>
      </c>
      <c r="Q207" s="121"/>
      <c r="R207" s="276"/>
      <c r="S207" s="276"/>
      <c r="T207" s="276"/>
      <c r="U207" s="276"/>
      <c r="V207" s="276"/>
      <c r="W207" s="276"/>
      <c r="X207" s="167"/>
    </row>
    <row r="208" spans="1:24" x14ac:dyDescent="0.2">
      <c r="A208" s="209" t="s">
        <v>72</v>
      </c>
      <c r="B208" s="160">
        <v>1659</v>
      </c>
      <c r="C208" s="160">
        <v>1418</v>
      </c>
      <c r="D208" s="187">
        <v>117</v>
      </c>
      <c r="E208" s="193" t="s">
        <v>195</v>
      </c>
      <c r="F208" s="193" t="s">
        <v>195</v>
      </c>
      <c r="G208" s="187" t="s">
        <v>195</v>
      </c>
      <c r="H208" s="193">
        <v>1659</v>
      </c>
      <c r="I208" s="193">
        <v>1418</v>
      </c>
      <c r="J208" s="187">
        <v>117</v>
      </c>
      <c r="K208" s="193">
        <v>3010</v>
      </c>
      <c r="L208" s="193">
        <v>2314</v>
      </c>
      <c r="M208" s="187">
        <v>130.1</v>
      </c>
      <c r="N208" s="160">
        <v>4669</v>
      </c>
      <c r="O208" s="160">
        <v>3732</v>
      </c>
      <c r="P208" s="187">
        <v>125.1</v>
      </c>
      <c r="Q208" s="121"/>
      <c r="R208" s="276"/>
      <c r="S208" s="276"/>
      <c r="T208" s="276"/>
      <c r="U208" s="276"/>
      <c r="V208" s="276"/>
      <c r="W208" s="276"/>
      <c r="X208" s="167"/>
    </row>
    <row r="209" spans="1:24" s="119" customFormat="1" x14ac:dyDescent="0.2">
      <c r="A209" s="209" t="s">
        <v>73</v>
      </c>
      <c r="B209" s="160">
        <v>8579</v>
      </c>
      <c r="C209" s="160">
        <v>9095</v>
      </c>
      <c r="D209" s="187">
        <v>94.3</v>
      </c>
      <c r="E209" s="193">
        <v>7367</v>
      </c>
      <c r="F209" s="193">
        <v>7560</v>
      </c>
      <c r="G209" s="187">
        <v>97.4</v>
      </c>
      <c r="H209" s="193">
        <v>1212</v>
      </c>
      <c r="I209" s="193">
        <v>1535</v>
      </c>
      <c r="J209" s="187">
        <v>79</v>
      </c>
      <c r="K209" s="193">
        <v>5043</v>
      </c>
      <c r="L209" s="193">
        <v>4751</v>
      </c>
      <c r="M209" s="187">
        <v>106.1</v>
      </c>
      <c r="N209" s="160">
        <v>13622</v>
      </c>
      <c r="O209" s="160">
        <v>13846</v>
      </c>
      <c r="P209" s="187">
        <v>98.4</v>
      </c>
      <c r="Q209" s="121"/>
      <c r="R209" s="276"/>
      <c r="S209" s="276"/>
      <c r="T209" s="276"/>
      <c r="U209" s="276"/>
      <c r="V209" s="276"/>
      <c r="W209" s="276"/>
      <c r="X209" s="167"/>
    </row>
    <row r="210" spans="1:24" x14ac:dyDescent="0.2">
      <c r="A210" s="209" t="s">
        <v>74</v>
      </c>
      <c r="B210" s="160">
        <v>60706</v>
      </c>
      <c r="C210" s="160">
        <v>60317</v>
      </c>
      <c r="D210" s="187">
        <v>100.6</v>
      </c>
      <c r="E210" s="193">
        <v>50991</v>
      </c>
      <c r="F210" s="193">
        <v>51910</v>
      </c>
      <c r="G210" s="187">
        <v>98.2</v>
      </c>
      <c r="H210" s="193">
        <v>9715</v>
      </c>
      <c r="I210" s="193">
        <v>8407</v>
      </c>
      <c r="J210" s="187">
        <v>115.6</v>
      </c>
      <c r="K210" s="193">
        <v>9076</v>
      </c>
      <c r="L210" s="193">
        <v>9640</v>
      </c>
      <c r="M210" s="187">
        <v>94.1</v>
      </c>
      <c r="N210" s="160">
        <v>69782</v>
      </c>
      <c r="O210" s="160">
        <v>69957</v>
      </c>
      <c r="P210" s="187">
        <v>99.7</v>
      </c>
      <c r="Q210" s="121"/>
      <c r="R210" s="276"/>
      <c r="S210" s="276"/>
      <c r="T210" s="276"/>
      <c r="U210" s="276"/>
      <c r="V210" s="276"/>
      <c r="W210" s="276"/>
      <c r="X210" s="167"/>
    </row>
    <row r="211" spans="1:24" x14ac:dyDescent="0.2">
      <c r="A211" s="209" t="s">
        <v>75</v>
      </c>
      <c r="B211" s="160">
        <v>23967</v>
      </c>
      <c r="C211" s="160">
        <v>19807</v>
      </c>
      <c r="D211" s="187">
        <v>121</v>
      </c>
      <c r="E211" s="193">
        <v>11784</v>
      </c>
      <c r="F211" s="193">
        <v>11722</v>
      </c>
      <c r="G211" s="187">
        <v>100.5</v>
      </c>
      <c r="H211" s="193">
        <v>12183</v>
      </c>
      <c r="I211" s="193">
        <v>8085</v>
      </c>
      <c r="J211" s="187">
        <v>150.69999999999999</v>
      </c>
      <c r="K211" s="193">
        <v>52210</v>
      </c>
      <c r="L211" s="193">
        <v>45284</v>
      </c>
      <c r="M211" s="187">
        <v>115.3</v>
      </c>
      <c r="N211" s="160">
        <v>76177</v>
      </c>
      <c r="O211" s="160">
        <v>65091</v>
      </c>
      <c r="P211" s="187">
        <v>117</v>
      </c>
      <c r="Q211" s="121"/>
      <c r="R211" s="276"/>
      <c r="S211" s="276"/>
      <c r="T211" s="276"/>
      <c r="U211" s="276"/>
      <c r="V211" s="276"/>
      <c r="W211" s="276"/>
      <c r="X211" s="167"/>
    </row>
    <row r="212" spans="1:24" x14ac:dyDescent="0.2">
      <c r="A212" s="209" t="s">
        <v>76</v>
      </c>
      <c r="B212" s="160">
        <v>40</v>
      </c>
      <c r="C212" s="160">
        <v>50</v>
      </c>
      <c r="D212" s="187">
        <v>80</v>
      </c>
      <c r="E212" s="193" t="s">
        <v>195</v>
      </c>
      <c r="F212" s="193" t="s">
        <v>195</v>
      </c>
      <c r="G212" s="187" t="s">
        <v>195</v>
      </c>
      <c r="H212" s="193">
        <v>40</v>
      </c>
      <c r="I212" s="193">
        <v>50</v>
      </c>
      <c r="J212" s="187">
        <v>80</v>
      </c>
      <c r="K212" s="193">
        <v>334</v>
      </c>
      <c r="L212" s="193">
        <v>543</v>
      </c>
      <c r="M212" s="187">
        <v>61.5</v>
      </c>
      <c r="N212" s="160">
        <v>374</v>
      </c>
      <c r="O212" s="160">
        <v>593</v>
      </c>
      <c r="P212" s="187">
        <v>63.1</v>
      </c>
      <c r="Q212" s="121"/>
      <c r="R212" s="276"/>
      <c r="S212" s="276"/>
      <c r="T212" s="276"/>
      <c r="U212" s="276"/>
      <c r="V212" s="276"/>
      <c r="W212" s="276"/>
      <c r="X212" s="167"/>
    </row>
    <row r="213" spans="1:24" x14ac:dyDescent="0.2">
      <c r="A213" s="209" t="s">
        <v>78</v>
      </c>
      <c r="B213" s="160">
        <v>77350</v>
      </c>
      <c r="C213" s="160">
        <v>91027</v>
      </c>
      <c r="D213" s="187">
        <v>85</v>
      </c>
      <c r="E213" s="193">
        <v>76007</v>
      </c>
      <c r="F213" s="193">
        <v>89521</v>
      </c>
      <c r="G213" s="187">
        <v>84.9</v>
      </c>
      <c r="H213" s="193">
        <v>1343</v>
      </c>
      <c r="I213" s="193">
        <v>1506</v>
      </c>
      <c r="J213" s="187">
        <v>89.2</v>
      </c>
      <c r="K213" s="193">
        <v>7975</v>
      </c>
      <c r="L213" s="193">
        <v>8113</v>
      </c>
      <c r="M213" s="187">
        <v>98.3</v>
      </c>
      <c r="N213" s="160">
        <v>85325</v>
      </c>
      <c r="O213" s="160">
        <v>99140</v>
      </c>
      <c r="P213" s="187">
        <v>86.1</v>
      </c>
      <c r="Q213" s="121"/>
      <c r="R213" s="276"/>
      <c r="S213" s="276"/>
      <c r="T213" s="276"/>
      <c r="U213" s="276"/>
      <c r="V213" s="276"/>
      <c r="W213" s="276"/>
      <c r="X213" s="167"/>
    </row>
    <row r="214" spans="1:24" x14ac:dyDescent="0.2">
      <c r="A214" s="209" t="s">
        <v>79</v>
      </c>
      <c r="B214" s="160">
        <v>90181</v>
      </c>
      <c r="C214" s="160">
        <v>68274</v>
      </c>
      <c r="D214" s="187">
        <v>132.1</v>
      </c>
      <c r="E214" s="193">
        <v>87141</v>
      </c>
      <c r="F214" s="193">
        <v>65107</v>
      </c>
      <c r="G214" s="187">
        <v>133.80000000000001</v>
      </c>
      <c r="H214" s="193">
        <v>3040</v>
      </c>
      <c r="I214" s="193">
        <v>3167</v>
      </c>
      <c r="J214" s="187">
        <v>96</v>
      </c>
      <c r="K214" s="193">
        <v>43520</v>
      </c>
      <c r="L214" s="193">
        <v>53942</v>
      </c>
      <c r="M214" s="187">
        <v>80.7</v>
      </c>
      <c r="N214" s="160">
        <v>133701</v>
      </c>
      <c r="O214" s="160">
        <v>122216</v>
      </c>
      <c r="P214" s="187">
        <v>109.4</v>
      </c>
      <c r="Q214" s="121"/>
      <c r="R214" s="314"/>
      <c r="S214" s="276"/>
      <c r="T214" s="314"/>
      <c r="U214" s="276"/>
      <c r="V214" s="276"/>
      <c r="W214" s="276"/>
      <c r="X214" s="167"/>
    </row>
    <row r="215" spans="1:24" x14ac:dyDescent="0.2">
      <c r="A215" s="209" t="s">
        <v>80</v>
      </c>
      <c r="B215" s="160" t="s">
        <v>195</v>
      </c>
      <c r="C215" s="160" t="s">
        <v>195</v>
      </c>
      <c r="D215" s="187" t="s">
        <v>195</v>
      </c>
      <c r="E215" s="193" t="s">
        <v>195</v>
      </c>
      <c r="F215" s="193" t="s">
        <v>195</v>
      </c>
      <c r="G215" s="187" t="s">
        <v>195</v>
      </c>
      <c r="H215" s="193" t="s">
        <v>195</v>
      </c>
      <c r="I215" s="193" t="s">
        <v>195</v>
      </c>
      <c r="J215" s="187" t="s">
        <v>195</v>
      </c>
      <c r="K215" s="193">
        <v>260</v>
      </c>
      <c r="L215" s="193">
        <v>339</v>
      </c>
      <c r="M215" s="187">
        <v>76.7</v>
      </c>
      <c r="N215" s="160">
        <v>260</v>
      </c>
      <c r="O215" s="160">
        <v>339</v>
      </c>
      <c r="P215" s="187">
        <v>76.7</v>
      </c>
      <c r="Q215" s="121"/>
      <c r="R215" s="276"/>
      <c r="S215" s="276"/>
      <c r="T215" s="276"/>
      <c r="U215" s="276"/>
      <c r="V215" s="276"/>
      <c r="W215" s="276"/>
      <c r="X215" s="167"/>
    </row>
    <row r="216" spans="1:24" s="120" customFormat="1" ht="15" x14ac:dyDescent="0.25">
      <c r="A216" s="203" t="s">
        <v>81</v>
      </c>
      <c r="B216" s="160">
        <v>29</v>
      </c>
      <c r="C216" s="160">
        <v>35</v>
      </c>
      <c r="D216" s="187">
        <v>82.9</v>
      </c>
      <c r="E216" s="193" t="s">
        <v>195</v>
      </c>
      <c r="F216" s="193" t="s">
        <v>195</v>
      </c>
      <c r="G216" s="187" t="s">
        <v>195</v>
      </c>
      <c r="H216" s="193">
        <v>29</v>
      </c>
      <c r="I216" s="193">
        <v>35</v>
      </c>
      <c r="J216" s="187">
        <v>82.9</v>
      </c>
      <c r="K216" s="193">
        <v>367</v>
      </c>
      <c r="L216" s="193">
        <v>292</v>
      </c>
      <c r="M216" s="187">
        <v>125.7</v>
      </c>
      <c r="N216" s="160">
        <v>396</v>
      </c>
      <c r="O216" s="160">
        <v>327</v>
      </c>
      <c r="P216" s="187">
        <v>121.1</v>
      </c>
      <c r="Q216" s="121"/>
      <c r="R216" s="276"/>
      <c r="S216" s="276"/>
      <c r="T216" s="276"/>
      <c r="U216" s="276"/>
      <c r="V216" s="276"/>
      <c r="W216" s="276"/>
      <c r="X216" s="167"/>
    </row>
    <row r="217" spans="1:24" s="119" customFormat="1" x14ac:dyDescent="0.2">
      <c r="A217" s="209" t="s">
        <v>82</v>
      </c>
      <c r="B217" s="160">
        <v>9766</v>
      </c>
      <c r="C217" s="160">
        <v>12675</v>
      </c>
      <c r="D217" s="187">
        <v>77</v>
      </c>
      <c r="E217" s="193">
        <v>8439</v>
      </c>
      <c r="F217" s="193">
        <v>10421</v>
      </c>
      <c r="G217" s="187">
        <v>81</v>
      </c>
      <c r="H217" s="193">
        <v>1327</v>
      </c>
      <c r="I217" s="193">
        <v>2254</v>
      </c>
      <c r="J217" s="187">
        <v>58.9</v>
      </c>
      <c r="K217" s="193">
        <v>14319</v>
      </c>
      <c r="L217" s="193">
        <v>21386</v>
      </c>
      <c r="M217" s="187">
        <v>67</v>
      </c>
      <c r="N217" s="160">
        <v>24085</v>
      </c>
      <c r="O217" s="160">
        <v>34061</v>
      </c>
      <c r="P217" s="187">
        <v>70.7</v>
      </c>
      <c r="Q217" s="121"/>
      <c r="R217" s="314"/>
      <c r="S217" s="276"/>
      <c r="T217" s="314"/>
      <c r="U217" s="276"/>
      <c r="V217" s="276"/>
      <c r="W217" s="276"/>
      <c r="X217" s="167"/>
    </row>
    <row r="218" spans="1:24" x14ac:dyDescent="0.2">
      <c r="A218" s="209" t="s">
        <v>83</v>
      </c>
      <c r="B218" s="160" t="s">
        <v>195</v>
      </c>
      <c r="C218" s="160" t="s">
        <v>195</v>
      </c>
      <c r="D218" s="187" t="s">
        <v>195</v>
      </c>
      <c r="E218" s="193" t="s">
        <v>195</v>
      </c>
      <c r="F218" s="193" t="s">
        <v>195</v>
      </c>
      <c r="G218" s="187" t="s">
        <v>195</v>
      </c>
      <c r="H218" s="193" t="s">
        <v>195</v>
      </c>
      <c r="I218" s="194" t="s">
        <v>195</v>
      </c>
      <c r="J218" s="187" t="s">
        <v>195</v>
      </c>
      <c r="K218" s="193">
        <v>5</v>
      </c>
      <c r="L218" s="193">
        <v>5</v>
      </c>
      <c r="M218" s="187">
        <v>100</v>
      </c>
      <c r="N218" s="160">
        <v>5</v>
      </c>
      <c r="O218" s="160">
        <v>5</v>
      </c>
      <c r="P218" s="187">
        <v>100</v>
      </c>
      <c r="Q218" s="121"/>
      <c r="R218" s="276"/>
      <c r="S218" s="276"/>
      <c r="T218" s="314"/>
      <c r="U218" s="276"/>
      <c r="V218" s="276"/>
      <c r="W218" s="276"/>
      <c r="X218" s="167"/>
    </row>
    <row r="219" spans="1:24" x14ac:dyDescent="0.2">
      <c r="A219" s="209" t="s">
        <v>84</v>
      </c>
      <c r="B219" s="160">
        <v>88</v>
      </c>
      <c r="C219" s="160">
        <v>84</v>
      </c>
      <c r="D219" s="187">
        <v>104.8</v>
      </c>
      <c r="E219" s="194">
        <v>88</v>
      </c>
      <c r="F219" s="194">
        <v>84</v>
      </c>
      <c r="G219" s="187">
        <v>104.8</v>
      </c>
      <c r="H219" s="194" t="s">
        <v>195</v>
      </c>
      <c r="I219" s="194" t="s">
        <v>195</v>
      </c>
      <c r="J219" s="187" t="s">
        <v>195</v>
      </c>
      <c r="K219" s="193">
        <v>112</v>
      </c>
      <c r="L219" s="193">
        <v>109</v>
      </c>
      <c r="M219" s="187">
        <v>102.8</v>
      </c>
      <c r="N219" s="160">
        <v>200</v>
      </c>
      <c r="O219" s="160">
        <v>193</v>
      </c>
      <c r="P219" s="187">
        <v>103.6</v>
      </c>
      <c r="Q219" s="121"/>
      <c r="S219" s="276"/>
      <c r="T219" s="276"/>
      <c r="U219" s="276"/>
      <c r="V219" s="276"/>
      <c r="W219" s="276"/>
      <c r="X219" s="167"/>
    </row>
    <row r="220" spans="1:24" x14ac:dyDescent="0.2">
      <c r="A220" s="210" t="s">
        <v>85</v>
      </c>
      <c r="B220" s="161">
        <v>800</v>
      </c>
      <c r="C220" s="161">
        <v>803</v>
      </c>
      <c r="D220" s="190">
        <v>99.6</v>
      </c>
      <c r="E220" s="161" t="s">
        <v>195</v>
      </c>
      <c r="F220" s="161" t="s">
        <v>195</v>
      </c>
      <c r="G220" s="190" t="s">
        <v>195</v>
      </c>
      <c r="H220" s="161">
        <v>800</v>
      </c>
      <c r="I220" s="192">
        <v>803</v>
      </c>
      <c r="J220" s="190">
        <v>99.6</v>
      </c>
      <c r="K220" s="161">
        <v>1182</v>
      </c>
      <c r="L220" s="161">
        <v>967</v>
      </c>
      <c r="M220" s="190">
        <v>122.2</v>
      </c>
      <c r="N220" s="161">
        <v>1982</v>
      </c>
      <c r="O220" s="161">
        <v>1770</v>
      </c>
      <c r="P220" s="190">
        <v>112</v>
      </c>
      <c r="Q220" s="121"/>
      <c r="S220" s="276"/>
      <c r="U220" s="276"/>
      <c r="V220" s="276"/>
      <c r="W220" s="276"/>
      <c r="X220" s="167"/>
    </row>
    <row r="221" spans="1:24" x14ac:dyDescent="0.2">
      <c r="A221" s="209"/>
      <c r="B221" s="160"/>
      <c r="C221" s="160"/>
      <c r="D221" s="187"/>
      <c r="E221" s="160"/>
      <c r="F221" s="160"/>
      <c r="G221" s="187"/>
      <c r="H221" s="160"/>
      <c r="I221" s="160"/>
      <c r="J221" s="187"/>
      <c r="K221" s="160"/>
      <c r="L221" s="160"/>
      <c r="M221" s="187"/>
      <c r="N221" s="160"/>
      <c r="O221" s="160"/>
      <c r="P221" s="187"/>
      <c r="Q221" s="121"/>
    </row>
    <row r="222" spans="1:24" x14ac:dyDescent="0.2">
      <c r="A222" s="438" t="s">
        <v>170</v>
      </c>
      <c r="B222" s="438"/>
      <c r="C222" s="438"/>
      <c r="D222" s="438"/>
      <c r="E222" s="438"/>
      <c r="F222" s="438"/>
      <c r="G222" s="438"/>
      <c r="H222" s="438"/>
      <c r="I222" s="438"/>
      <c r="J222" s="438"/>
      <c r="K222" s="438"/>
      <c r="L222" s="438"/>
      <c r="M222" s="438"/>
      <c r="N222" s="438"/>
      <c r="O222" s="438"/>
      <c r="P222" s="438"/>
    </row>
    <row r="223" spans="1:24" x14ac:dyDescent="0.2">
      <c r="A223" s="127"/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P223" s="128" t="s">
        <v>103</v>
      </c>
    </row>
    <row r="224" spans="1:24" ht="12.75" customHeight="1" x14ac:dyDescent="0.2">
      <c r="A224" s="398"/>
      <c r="B224" s="387" t="s">
        <v>114</v>
      </c>
      <c r="C224" s="387"/>
      <c r="D224" s="387"/>
      <c r="E224" s="388" t="s">
        <v>60</v>
      </c>
      <c r="F224" s="389"/>
      <c r="G224" s="389"/>
      <c r="H224" s="389"/>
      <c r="I224" s="389"/>
      <c r="J224" s="389"/>
      <c r="K224" s="392" t="s">
        <v>124</v>
      </c>
      <c r="L224" s="393"/>
      <c r="M224" s="394"/>
      <c r="N224" s="387" t="s">
        <v>61</v>
      </c>
      <c r="O224" s="387"/>
      <c r="P224" s="388"/>
    </row>
    <row r="225" spans="1:23" ht="36" customHeight="1" x14ac:dyDescent="0.2">
      <c r="A225" s="398"/>
      <c r="B225" s="387"/>
      <c r="C225" s="387"/>
      <c r="D225" s="387"/>
      <c r="E225" s="387" t="s">
        <v>59</v>
      </c>
      <c r="F225" s="387"/>
      <c r="G225" s="387"/>
      <c r="H225" s="387" t="s">
        <v>58</v>
      </c>
      <c r="I225" s="387"/>
      <c r="J225" s="387"/>
      <c r="K225" s="395"/>
      <c r="L225" s="396"/>
      <c r="M225" s="397"/>
      <c r="N225" s="387"/>
      <c r="O225" s="387"/>
      <c r="P225" s="388"/>
      <c r="Q225" s="121"/>
    </row>
    <row r="226" spans="1:23" ht="36.75" customHeight="1" x14ac:dyDescent="0.2">
      <c r="A226" s="398"/>
      <c r="B226" s="300" t="s">
        <v>155</v>
      </c>
      <c r="C226" s="300" t="s">
        <v>113</v>
      </c>
      <c r="D226" s="275" t="s">
        <v>158</v>
      </c>
      <c r="E226" s="300" t="s">
        <v>155</v>
      </c>
      <c r="F226" s="300" t="s">
        <v>113</v>
      </c>
      <c r="G226" s="275" t="s">
        <v>158</v>
      </c>
      <c r="H226" s="300" t="s">
        <v>155</v>
      </c>
      <c r="I226" s="300" t="s">
        <v>113</v>
      </c>
      <c r="J226" s="275" t="s">
        <v>158</v>
      </c>
      <c r="K226" s="300" t="s">
        <v>155</v>
      </c>
      <c r="L226" s="300" t="s">
        <v>113</v>
      </c>
      <c r="M226" s="275" t="s">
        <v>158</v>
      </c>
      <c r="N226" s="300" t="s">
        <v>155</v>
      </c>
      <c r="O226" s="300" t="s">
        <v>113</v>
      </c>
      <c r="P226" s="304" t="s">
        <v>158</v>
      </c>
      <c r="Q226" s="121"/>
      <c r="R226" s="212"/>
      <c r="S226" s="212"/>
      <c r="T226" s="212"/>
      <c r="U226" s="212"/>
      <c r="V226" s="212"/>
    </row>
    <row r="227" spans="1:23" x14ac:dyDescent="0.2">
      <c r="A227" s="62" t="s">
        <v>65</v>
      </c>
      <c r="B227" s="193">
        <v>2644620</v>
      </c>
      <c r="C227" s="193">
        <v>2314224</v>
      </c>
      <c r="D227" s="187">
        <v>114.3</v>
      </c>
      <c r="E227" s="193">
        <v>379023</v>
      </c>
      <c r="F227" s="193">
        <v>349580</v>
      </c>
      <c r="G227" s="187">
        <v>108.4</v>
      </c>
      <c r="H227" s="193">
        <v>2265597</v>
      </c>
      <c r="I227" s="193">
        <v>1964644</v>
      </c>
      <c r="J227" s="187">
        <v>115.3</v>
      </c>
      <c r="K227" s="193">
        <v>1651486</v>
      </c>
      <c r="L227" s="193">
        <v>1513247</v>
      </c>
      <c r="M227" s="187">
        <v>109.1</v>
      </c>
      <c r="N227" s="193">
        <v>4296106</v>
      </c>
      <c r="O227" s="193">
        <v>3827471</v>
      </c>
      <c r="P227" s="187">
        <v>112.2</v>
      </c>
      <c r="Q227" s="121"/>
      <c r="R227" s="322"/>
      <c r="S227" s="316"/>
      <c r="T227" s="322"/>
      <c r="U227" s="323"/>
      <c r="V227" s="212"/>
      <c r="W227" s="167"/>
    </row>
    <row r="228" spans="1:23" x14ac:dyDescent="0.2">
      <c r="A228" s="203" t="s">
        <v>66</v>
      </c>
      <c r="B228" s="160">
        <v>281916</v>
      </c>
      <c r="C228" s="160">
        <v>270703</v>
      </c>
      <c r="D228" s="187">
        <v>104.1</v>
      </c>
      <c r="E228" s="193">
        <v>18563</v>
      </c>
      <c r="F228" s="193">
        <v>16285</v>
      </c>
      <c r="G228" s="187">
        <v>114</v>
      </c>
      <c r="H228" s="193">
        <v>263353</v>
      </c>
      <c r="I228" s="193">
        <v>254418</v>
      </c>
      <c r="J228" s="187">
        <v>103.5</v>
      </c>
      <c r="K228" s="193">
        <v>104767</v>
      </c>
      <c r="L228" s="193">
        <v>94267</v>
      </c>
      <c r="M228" s="187">
        <v>111.1</v>
      </c>
      <c r="N228" s="160">
        <v>386683</v>
      </c>
      <c r="O228" s="160">
        <v>364970</v>
      </c>
      <c r="P228" s="187">
        <v>105.9</v>
      </c>
      <c r="Q228" s="121"/>
      <c r="R228" s="322"/>
      <c r="S228" s="316"/>
      <c r="T228" s="322"/>
      <c r="U228" s="323"/>
      <c r="V228" s="212"/>
      <c r="W228" s="167"/>
    </row>
    <row r="229" spans="1:23" s="119" customFormat="1" x14ac:dyDescent="0.2">
      <c r="A229" s="209" t="s">
        <v>67</v>
      </c>
      <c r="B229" s="160">
        <v>147103</v>
      </c>
      <c r="C229" s="160">
        <v>142708</v>
      </c>
      <c r="D229" s="187">
        <v>103.1</v>
      </c>
      <c r="E229" s="193">
        <v>73492</v>
      </c>
      <c r="F229" s="193">
        <v>72436</v>
      </c>
      <c r="G229" s="187">
        <v>101.5</v>
      </c>
      <c r="H229" s="193">
        <v>73611</v>
      </c>
      <c r="I229" s="193">
        <v>70272</v>
      </c>
      <c r="J229" s="187">
        <v>104.8</v>
      </c>
      <c r="K229" s="193">
        <v>111574</v>
      </c>
      <c r="L229" s="193">
        <v>98085</v>
      </c>
      <c r="M229" s="187">
        <v>113.8</v>
      </c>
      <c r="N229" s="160">
        <v>258677</v>
      </c>
      <c r="O229" s="160">
        <v>240793</v>
      </c>
      <c r="P229" s="187">
        <v>107.4</v>
      </c>
      <c r="Q229" s="121"/>
      <c r="R229" s="322"/>
      <c r="S229" s="316"/>
      <c r="T229" s="322"/>
      <c r="U229" s="323"/>
      <c r="V229" s="325"/>
      <c r="W229" s="167"/>
    </row>
    <row r="230" spans="1:23" x14ac:dyDescent="0.2">
      <c r="A230" s="209" t="s">
        <v>68</v>
      </c>
      <c r="B230" s="160">
        <v>289691</v>
      </c>
      <c r="C230" s="160">
        <v>227884</v>
      </c>
      <c r="D230" s="187">
        <v>127.1</v>
      </c>
      <c r="E230" s="193">
        <v>30724</v>
      </c>
      <c r="F230" s="193">
        <v>29527</v>
      </c>
      <c r="G230" s="187">
        <v>104.1</v>
      </c>
      <c r="H230" s="193">
        <v>258967</v>
      </c>
      <c r="I230" s="193">
        <v>198357</v>
      </c>
      <c r="J230" s="187">
        <v>130.6</v>
      </c>
      <c r="K230" s="193">
        <v>66337</v>
      </c>
      <c r="L230" s="193">
        <v>51975</v>
      </c>
      <c r="M230" s="187">
        <v>127.6</v>
      </c>
      <c r="N230" s="160">
        <v>356028</v>
      </c>
      <c r="O230" s="160">
        <v>279859</v>
      </c>
      <c r="P230" s="187">
        <v>127.2</v>
      </c>
      <c r="Q230" s="121"/>
      <c r="R230" s="322"/>
      <c r="S230" s="316"/>
      <c r="T230" s="322"/>
      <c r="U230" s="323"/>
      <c r="V230" s="212"/>
      <c r="W230" s="167"/>
    </row>
    <row r="231" spans="1:23" x14ac:dyDescent="0.2">
      <c r="A231" s="209" t="s">
        <v>69</v>
      </c>
      <c r="B231" s="160">
        <v>138618</v>
      </c>
      <c r="C231" s="160">
        <v>97816</v>
      </c>
      <c r="D231" s="187">
        <v>141.69999999999999</v>
      </c>
      <c r="E231" s="193">
        <v>20885</v>
      </c>
      <c r="F231" s="193">
        <v>19007</v>
      </c>
      <c r="G231" s="187">
        <v>109.9</v>
      </c>
      <c r="H231" s="193">
        <v>117733</v>
      </c>
      <c r="I231" s="193">
        <v>78809</v>
      </c>
      <c r="J231" s="187">
        <v>149.4</v>
      </c>
      <c r="K231" s="193">
        <v>90231</v>
      </c>
      <c r="L231" s="193">
        <v>68602</v>
      </c>
      <c r="M231" s="187">
        <v>131.5</v>
      </c>
      <c r="N231" s="160">
        <v>228849</v>
      </c>
      <c r="O231" s="160">
        <v>166418</v>
      </c>
      <c r="P231" s="187">
        <v>137.5</v>
      </c>
      <c r="Q231" s="121"/>
      <c r="R231" s="322"/>
      <c r="S231" s="316"/>
      <c r="T231" s="322"/>
      <c r="U231" s="323"/>
      <c r="V231" s="212"/>
      <c r="W231" s="167"/>
    </row>
    <row r="232" spans="1:23" s="119" customFormat="1" x14ac:dyDescent="0.2">
      <c r="A232" s="209" t="s">
        <v>70</v>
      </c>
      <c r="B232" s="160">
        <v>87060</v>
      </c>
      <c r="C232" s="160">
        <v>64643</v>
      </c>
      <c r="D232" s="187">
        <v>134.69999999999999</v>
      </c>
      <c r="E232" s="193">
        <v>2027</v>
      </c>
      <c r="F232" s="193">
        <v>1994</v>
      </c>
      <c r="G232" s="187">
        <v>101.7</v>
      </c>
      <c r="H232" s="193">
        <v>85033</v>
      </c>
      <c r="I232" s="193">
        <v>62649</v>
      </c>
      <c r="J232" s="187">
        <v>135.69999999999999</v>
      </c>
      <c r="K232" s="193">
        <v>54026</v>
      </c>
      <c r="L232" s="193">
        <v>39481</v>
      </c>
      <c r="M232" s="187">
        <v>136.80000000000001</v>
      </c>
      <c r="N232" s="160">
        <v>141086</v>
      </c>
      <c r="O232" s="160">
        <v>104124</v>
      </c>
      <c r="P232" s="187">
        <v>135.5</v>
      </c>
      <c r="Q232" s="121"/>
      <c r="R232" s="322"/>
      <c r="S232" s="316"/>
      <c r="T232" s="322"/>
      <c r="U232" s="323"/>
      <c r="V232" s="325"/>
      <c r="W232" s="167"/>
    </row>
    <row r="233" spans="1:23" x14ac:dyDescent="0.2">
      <c r="A233" s="209" t="s">
        <v>71</v>
      </c>
      <c r="B233" s="160">
        <v>241943</v>
      </c>
      <c r="C233" s="160">
        <v>206833</v>
      </c>
      <c r="D233" s="187">
        <v>117</v>
      </c>
      <c r="E233" s="193">
        <v>18938</v>
      </c>
      <c r="F233" s="193">
        <v>17422</v>
      </c>
      <c r="G233" s="187">
        <v>108.7</v>
      </c>
      <c r="H233" s="193">
        <v>223005</v>
      </c>
      <c r="I233" s="193">
        <v>189411</v>
      </c>
      <c r="J233" s="187">
        <v>117.7</v>
      </c>
      <c r="K233" s="193">
        <v>68594</v>
      </c>
      <c r="L233" s="193">
        <v>58486</v>
      </c>
      <c r="M233" s="187">
        <v>117.3</v>
      </c>
      <c r="N233" s="160">
        <v>310537</v>
      </c>
      <c r="O233" s="160">
        <v>265319</v>
      </c>
      <c r="P233" s="187">
        <v>117</v>
      </c>
      <c r="Q233" s="121"/>
      <c r="R233" s="322"/>
      <c r="S233" s="316"/>
      <c r="T233" s="322"/>
      <c r="U233" s="323"/>
      <c r="V233" s="212"/>
      <c r="W233" s="167"/>
    </row>
    <row r="234" spans="1:23" x14ac:dyDescent="0.2">
      <c r="A234" s="209" t="s">
        <v>72</v>
      </c>
      <c r="B234" s="160">
        <v>87152</v>
      </c>
      <c r="C234" s="160">
        <v>68795</v>
      </c>
      <c r="D234" s="187">
        <v>126.7</v>
      </c>
      <c r="E234" s="193">
        <v>3077</v>
      </c>
      <c r="F234" s="193">
        <v>3117</v>
      </c>
      <c r="G234" s="187">
        <v>98.7</v>
      </c>
      <c r="H234" s="193">
        <v>84075</v>
      </c>
      <c r="I234" s="193">
        <v>65678</v>
      </c>
      <c r="J234" s="187">
        <v>128</v>
      </c>
      <c r="K234" s="193">
        <v>81059</v>
      </c>
      <c r="L234" s="193">
        <v>94939</v>
      </c>
      <c r="M234" s="187">
        <v>85.4</v>
      </c>
      <c r="N234" s="160">
        <v>168211</v>
      </c>
      <c r="O234" s="160">
        <v>163734</v>
      </c>
      <c r="P234" s="187">
        <v>102.7</v>
      </c>
      <c r="Q234" s="121"/>
      <c r="R234" s="322"/>
      <c r="S234" s="316"/>
      <c r="T234" s="322"/>
      <c r="U234" s="323"/>
      <c r="V234" s="212"/>
      <c r="W234" s="167"/>
    </row>
    <row r="235" spans="1:23" x14ac:dyDescent="0.2">
      <c r="A235" s="209" t="s">
        <v>73</v>
      </c>
      <c r="B235" s="160">
        <v>129556</v>
      </c>
      <c r="C235" s="160">
        <v>118758</v>
      </c>
      <c r="D235" s="187">
        <v>109.1</v>
      </c>
      <c r="E235" s="193">
        <v>19023</v>
      </c>
      <c r="F235" s="193">
        <v>20591</v>
      </c>
      <c r="G235" s="187">
        <v>92.4</v>
      </c>
      <c r="H235" s="193">
        <v>110533</v>
      </c>
      <c r="I235" s="193">
        <v>98167</v>
      </c>
      <c r="J235" s="187">
        <v>112.6</v>
      </c>
      <c r="K235" s="193">
        <v>75555</v>
      </c>
      <c r="L235" s="193">
        <v>72319</v>
      </c>
      <c r="M235" s="187">
        <v>104.5</v>
      </c>
      <c r="N235" s="160">
        <v>205111</v>
      </c>
      <c r="O235" s="160">
        <v>191077</v>
      </c>
      <c r="P235" s="187">
        <v>107.3</v>
      </c>
      <c r="Q235" s="121"/>
      <c r="R235" s="322"/>
      <c r="S235" s="316"/>
      <c r="T235" s="322"/>
      <c r="U235" s="323"/>
      <c r="V235" s="212"/>
      <c r="W235" s="167"/>
    </row>
    <row r="236" spans="1:23" s="119" customFormat="1" x14ac:dyDescent="0.2">
      <c r="A236" s="209" t="s">
        <v>74</v>
      </c>
      <c r="B236" s="160">
        <v>256318</v>
      </c>
      <c r="C236" s="160">
        <v>227098</v>
      </c>
      <c r="D236" s="187">
        <v>112.9</v>
      </c>
      <c r="E236" s="193">
        <v>35297</v>
      </c>
      <c r="F236" s="193">
        <v>32939</v>
      </c>
      <c r="G236" s="187">
        <v>107.2</v>
      </c>
      <c r="H236" s="193">
        <v>221021</v>
      </c>
      <c r="I236" s="193">
        <v>194159</v>
      </c>
      <c r="J236" s="187">
        <v>113.8</v>
      </c>
      <c r="K236" s="193">
        <v>107310</v>
      </c>
      <c r="L236" s="193">
        <v>95018</v>
      </c>
      <c r="M236" s="187">
        <v>112.9</v>
      </c>
      <c r="N236" s="160">
        <v>363628</v>
      </c>
      <c r="O236" s="160">
        <v>322116</v>
      </c>
      <c r="P236" s="187">
        <v>112.9</v>
      </c>
      <c r="Q236" s="121"/>
      <c r="R236" s="322"/>
      <c r="S236" s="316"/>
      <c r="T236" s="322"/>
      <c r="U236" s="323"/>
      <c r="V236" s="325"/>
      <c r="W236" s="167"/>
    </row>
    <row r="237" spans="1:23" x14ac:dyDescent="0.2">
      <c r="A237" s="209" t="s">
        <v>75</v>
      </c>
      <c r="B237" s="160">
        <v>103878</v>
      </c>
      <c r="C237" s="160">
        <v>94403</v>
      </c>
      <c r="D237" s="187">
        <v>110</v>
      </c>
      <c r="E237" s="193">
        <v>32735</v>
      </c>
      <c r="F237" s="193">
        <v>30887</v>
      </c>
      <c r="G237" s="187">
        <v>106</v>
      </c>
      <c r="H237" s="193">
        <v>71143</v>
      </c>
      <c r="I237" s="193">
        <v>63516</v>
      </c>
      <c r="J237" s="187">
        <v>112</v>
      </c>
      <c r="K237" s="193">
        <v>67192</v>
      </c>
      <c r="L237" s="193">
        <v>69287</v>
      </c>
      <c r="M237" s="187">
        <v>97</v>
      </c>
      <c r="N237" s="160">
        <v>171070</v>
      </c>
      <c r="O237" s="160">
        <v>163690</v>
      </c>
      <c r="P237" s="187">
        <v>104.5</v>
      </c>
      <c r="Q237" s="121"/>
      <c r="R237" s="322"/>
      <c r="S237" s="316"/>
      <c r="T237" s="322"/>
      <c r="U237" s="323"/>
      <c r="V237" s="212"/>
      <c r="W237" s="167"/>
    </row>
    <row r="238" spans="1:23" x14ac:dyDescent="0.2">
      <c r="A238" s="209" t="s">
        <v>76</v>
      </c>
      <c r="B238" s="160">
        <v>129923</v>
      </c>
      <c r="C238" s="160">
        <v>121429</v>
      </c>
      <c r="D238" s="187">
        <v>107</v>
      </c>
      <c r="E238" s="193">
        <v>6360</v>
      </c>
      <c r="F238" s="193">
        <v>6181</v>
      </c>
      <c r="G238" s="187">
        <v>102.9</v>
      </c>
      <c r="H238" s="193">
        <v>123563</v>
      </c>
      <c r="I238" s="193">
        <v>115248</v>
      </c>
      <c r="J238" s="187">
        <v>107.2</v>
      </c>
      <c r="K238" s="193">
        <v>130994</v>
      </c>
      <c r="L238" s="193">
        <v>125442</v>
      </c>
      <c r="M238" s="187">
        <v>104.4</v>
      </c>
      <c r="N238" s="160">
        <v>260917</v>
      </c>
      <c r="O238" s="160">
        <v>246871</v>
      </c>
      <c r="P238" s="187">
        <v>105.7</v>
      </c>
      <c r="Q238" s="121"/>
      <c r="R238" s="322"/>
      <c r="S238" s="316"/>
      <c r="T238" s="322"/>
      <c r="U238" s="323"/>
      <c r="V238" s="212"/>
      <c r="W238" s="167"/>
    </row>
    <row r="239" spans="1:23" x14ac:dyDescent="0.2">
      <c r="A239" s="209" t="s">
        <v>77</v>
      </c>
      <c r="B239" s="160">
        <v>74854</v>
      </c>
      <c r="C239" s="160">
        <v>66914</v>
      </c>
      <c r="D239" s="187">
        <v>111.9</v>
      </c>
      <c r="E239" s="193">
        <v>2049</v>
      </c>
      <c r="F239" s="193">
        <v>1155</v>
      </c>
      <c r="G239" s="187">
        <v>177.4</v>
      </c>
      <c r="H239" s="193">
        <v>72805</v>
      </c>
      <c r="I239" s="193">
        <v>65759</v>
      </c>
      <c r="J239" s="187">
        <v>110.7</v>
      </c>
      <c r="K239" s="193">
        <v>54331</v>
      </c>
      <c r="L239" s="193">
        <v>63723</v>
      </c>
      <c r="M239" s="187">
        <v>85.3</v>
      </c>
      <c r="N239" s="160">
        <v>129185</v>
      </c>
      <c r="O239" s="160">
        <v>130637</v>
      </c>
      <c r="P239" s="187">
        <v>98.9</v>
      </c>
      <c r="Q239" s="121"/>
      <c r="R239" s="322"/>
      <c r="S239" s="316"/>
      <c r="T239" s="322"/>
      <c r="U239" s="323"/>
      <c r="V239" s="212"/>
      <c r="W239" s="167"/>
    </row>
    <row r="240" spans="1:23" x14ac:dyDescent="0.2">
      <c r="A240" s="209" t="s">
        <v>78</v>
      </c>
      <c r="B240" s="160">
        <v>194090</v>
      </c>
      <c r="C240" s="160">
        <v>158483</v>
      </c>
      <c r="D240" s="187">
        <v>122.5</v>
      </c>
      <c r="E240" s="193">
        <v>35646</v>
      </c>
      <c r="F240" s="193">
        <v>27727</v>
      </c>
      <c r="G240" s="187">
        <v>128.6</v>
      </c>
      <c r="H240" s="193">
        <v>158444</v>
      </c>
      <c r="I240" s="193">
        <v>130756</v>
      </c>
      <c r="J240" s="187">
        <v>121.2</v>
      </c>
      <c r="K240" s="193">
        <v>90236</v>
      </c>
      <c r="L240" s="193">
        <v>84045</v>
      </c>
      <c r="M240" s="187">
        <v>107.4</v>
      </c>
      <c r="N240" s="160">
        <v>284326</v>
      </c>
      <c r="O240" s="160">
        <v>242528</v>
      </c>
      <c r="P240" s="187">
        <v>117.2</v>
      </c>
      <c r="Q240" s="121"/>
      <c r="R240" s="322"/>
      <c r="S240" s="316"/>
      <c r="T240" s="322"/>
      <c r="U240" s="323"/>
      <c r="V240" s="212"/>
      <c r="W240" s="167"/>
    </row>
    <row r="241" spans="1:23" x14ac:dyDescent="0.2">
      <c r="A241" s="209" t="s">
        <v>79</v>
      </c>
      <c r="B241" s="160">
        <v>68545</v>
      </c>
      <c r="C241" s="160">
        <v>62875</v>
      </c>
      <c r="D241" s="187">
        <v>109</v>
      </c>
      <c r="E241" s="193">
        <v>26634</v>
      </c>
      <c r="F241" s="193">
        <v>23979</v>
      </c>
      <c r="G241" s="187">
        <v>111.1</v>
      </c>
      <c r="H241" s="193">
        <v>41911</v>
      </c>
      <c r="I241" s="193">
        <v>38896</v>
      </c>
      <c r="J241" s="187">
        <v>107.8</v>
      </c>
      <c r="K241" s="193">
        <v>74043</v>
      </c>
      <c r="L241" s="193">
        <v>70617</v>
      </c>
      <c r="M241" s="187">
        <v>104.9</v>
      </c>
      <c r="N241" s="160">
        <v>142588</v>
      </c>
      <c r="O241" s="160">
        <v>133492</v>
      </c>
      <c r="P241" s="187">
        <v>106.8</v>
      </c>
      <c r="Q241" s="121"/>
      <c r="R241" s="322"/>
      <c r="S241" s="316"/>
      <c r="T241" s="322"/>
      <c r="U241" s="323"/>
      <c r="V241" s="212"/>
      <c r="W241" s="167"/>
    </row>
    <row r="242" spans="1:23" x14ac:dyDescent="0.2">
      <c r="A242" s="209" t="s">
        <v>80</v>
      </c>
      <c r="B242" s="160">
        <v>142928</v>
      </c>
      <c r="C242" s="160">
        <v>126742</v>
      </c>
      <c r="D242" s="187">
        <v>112.8</v>
      </c>
      <c r="E242" s="193">
        <v>33820</v>
      </c>
      <c r="F242" s="193">
        <v>28917</v>
      </c>
      <c r="G242" s="187">
        <v>117</v>
      </c>
      <c r="H242" s="193">
        <v>109108</v>
      </c>
      <c r="I242" s="193">
        <v>97825</v>
      </c>
      <c r="J242" s="187">
        <v>111.5</v>
      </c>
      <c r="K242" s="193">
        <v>323261</v>
      </c>
      <c r="L242" s="193">
        <v>277414</v>
      </c>
      <c r="M242" s="187">
        <v>116.5</v>
      </c>
      <c r="N242" s="160">
        <v>466189</v>
      </c>
      <c r="O242" s="160">
        <v>404156</v>
      </c>
      <c r="P242" s="187">
        <v>115.3</v>
      </c>
      <c r="Q242" s="121"/>
      <c r="R242" s="322"/>
      <c r="S242" s="316"/>
      <c r="T242" s="322"/>
      <c r="U242" s="323"/>
      <c r="V242" s="212"/>
      <c r="W242" s="167"/>
    </row>
    <row r="243" spans="1:23" x14ac:dyDescent="0.2">
      <c r="A243" s="203" t="s">
        <v>81</v>
      </c>
      <c r="B243" s="160">
        <v>136381</v>
      </c>
      <c r="C243" s="160">
        <v>132785</v>
      </c>
      <c r="D243" s="187">
        <v>102.7</v>
      </c>
      <c r="E243" s="193">
        <v>5385</v>
      </c>
      <c r="F243" s="193">
        <v>4142</v>
      </c>
      <c r="G243" s="187">
        <v>130</v>
      </c>
      <c r="H243" s="193">
        <v>130996</v>
      </c>
      <c r="I243" s="193">
        <v>128643</v>
      </c>
      <c r="J243" s="187">
        <v>101.8</v>
      </c>
      <c r="K243" s="193">
        <v>41048</v>
      </c>
      <c r="L243" s="193">
        <v>43007</v>
      </c>
      <c r="M243" s="187">
        <v>95.4</v>
      </c>
      <c r="N243" s="160">
        <v>177429</v>
      </c>
      <c r="O243" s="160">
        <v>175792</v>
      </c>
      <c r="P243" s="187">
        <v>100.9</v>
      </c>
      <c r="Q243" s="121"/>
      <c r="R243" s="322"/>
      <c r="S243" s="316"/>
      <c r="T243" s="322"/>
      <c r="U243" s="323"/>
      <c r="V243" s="212"/>
      <c r="W243" s="167"/>
    </row>
    <row r="244" spans="1:23" s="120" customFormat="1" ht="15" x14ac:dyDescent="0.25">
      <c r="A244" s="209" t="s">
        <v>82</v>
      </c>
      <c r="B244" s="160">
        <v>132918</v>
      </c>
      <c r="C244" s="160">
        <v>123985</v>
      </c>
      <c r="D244" s="187">
        <v>107.2</v>
      </c>
      <c r="E244" s="193">
        <v>13861</v>
      </c>
      <c r="F244" s="193">
        <v>12896</v>
      </c>
      <c r="G244" s="187">
        <v>107.5</v>
      </c>
      <c r="H244" s="193">
        <v>119057</v>
      </c>
      <c r="I244" s="193">
        <v>111089</v>
      </c>
      <c r="J244" s="187">
        <v>107.2</v>
      </c>
      <c r="K244" s="193">
        <v>92081</v>
      </c>
      <c r="L244" s="193">
        <v>89303</v>
      </c>
      <c r="M244" s="187">
        <v>103.1</v>
      </c>
      <c r="N244" s="160">
        <v>224999</v>
      </c>
      <c r="O244" s="160">
        <v>213288</v>
      </c>
      <c r="P244" s="187">
        <v>105.5</v>
      </c>
      <c r="Q244" s="121"/>
      <c r="R244" s="322"/>
      <c r="S244" s="316"/>
      <c r="T244" s="322"/>
      <c r="U244" s="323"/>
      <c r="V244" s="326"/>
      <c r="W244" s="167"/>
    </row>
    <row r="245" spans="1:23" s="119" customFormat="1" x14ac:dyDescent="0.2">
      <c r="A245" s="209" t="s">
        <v>83</v>
      </c>
      <c r="B245" s="160">
        <v>7</v>
      </c>
      <c r="C245" s="160">
        <v>37</v>
      </c>
      <c r="D245" s="187">
        <v>18.899999999999999</v>
      </c>
      <c r="E245" s="193">
        <v>7</v>
      </c>
      <c r="F245" s="193">
        <v>34</v>
      </c>
      <c r="G245" s="187">
        <v>20.6</v>
      </c>
      <c r="H245" s="193" t="s">
        <v>195</v>
      </c>
      <c r="I245" s="194">
        <v>3</v>
      </c>
      <c r="J245" s="187" t="s">
        <v>195</v>
      </c>
      <c r="K245" s="193">
        <v>350</v>
      </c>
      <c r="L245" s="193">
        <v>263</v>
      </c>
      <c r="M245" s="187">
        <v>133.1</v>
      </c>
      <c r="N245" s="160">
        <v>357</v>
      </c>
      <c r="O245" s="160">
        <v>300</v>
      </c>
      <c r="P245" s="187">
        <v>119</v>
      </c>
      <c r="Q245" s="121"/>
      <c r="R245" s="322"/>
      <c r="S245" s="316"/>
      <c r="T245" s="322"/>
      <c r="U245" s="323"/>
      <c r="V245" s="325"/>
      <c r="W245" s="167"/>
    </row>
    <row r="246" spans="1:23" x14ac:dyDescent="0.2">
      <c r="A246" s="209" t="s">
        <v>84</v>
      </c>
      <c r="B246" s="160" t="s">
        <v>195</v>
      </c>
      <c r="C246" s="160" t="s">
        <v>195</v>
      </c>
      <c r="D246" s="187" t="s">
        <v>195</v>
      </c>
      <c r="E246" s="194" t="s">
        <v>195</v>
      </c>
      <c r="F246" s="194" t="s">
        <v>195</v>
      </c>
      <c r="G246" s="187" t="s">
        <v>195</v>
      </c>
      <c r="H246" s="194" t="s">
        <v>195</v>
      </c>
      <c r="I246" s="194" t="s">
        <v>195</v>
      </c>
      <c r="J246" s="187" t="s">
        <v>195</v>
      </c>
      <c r="K246" s="193">
        <v>814</v>
      </c>
      <c r="L246" s="193">
        <v>1342</v>
      </c>
      <c r="M246" s="187">
        <v>60.7</v>
      </c>
      <c r="N246" s="160">
        <v>814</v>
      </c>
      <c r="O246" s="160">
        <v>1342</v>
      </c>
      <c r="P246" s="187">
        <v>60.7</v>
      </c>
      <c r="Q246" s="121"/>
      <c r="R246" s="322"/>
      <c r="S246" s="316"/>
      <c r="T246" s="322"/>
      <c r="U246" s="323"/>
      <c r="V246" s="212"/>
      <c r="W246" s="167"/>
    </row>
    <row r="247" spans="1:23" x14ac:dyDescent="0.2">
      <c r="A247" s="210" t="s">
        <v>85</v>
      </c>
      <c r="B247" s="161">
        <v>1739</v>
      </c>
      <c r="C247" s="161">
        <v>1333</v>
      </c>
      <c r="D247" s="190">
        <v>130.5</v>
      </c>
      <c r="E247" s="161">
        <v>500</v>
      </c>
      <c r="F247" s="161">
        <v>344</v>
      </c>
      <c r="G247" s="190">
        <v>145.30000000000001</v>
      </c>
      <c r="H247" s="161">
        <v>1239</v>
      </c>
      <c r="I247" s="192">
        <v>989</v>
      </c>
      <c r="J247" s="190">
        <v>125.3</v>
      </c>
      <c r="K247" s="161">
        <v>17683</v>
      </c>
      <c r="L247" s="161">
        <v>15632</v>
      </c>
      <c r="M247" s="190">
        <v>113.1</v>
      </c>
      <c r="N247" s="161">
        <v>19422</v>
      </c>
      <c r="O247" s="161">
        <v>16965</v>
      </c>
      <c r="P247" s="190">
        <v>114.5</v>
      </c>
      <c r="Q247" s="121"/>
      <c r="R247" s="322"/>
      <c r="S247" s="316"/>
      <c r="T247" s="322"/>
      <c r="U247" s="323"/>
      <c r="V247" s="212"/>
      <c r="W247" s="167"/>
    </row>
    <row r="248" spans="1:23" x14ac:dyDescent="0.2">
      <c r="A248" s="213"/>
      <c r="B248" s="132"/>
      <c r="C248" s="132"/>
      <c r="D248" s="133"/>
      <c r="E248" s="121"/>
      <c r="F248" s="131"/>
      <c r="G248" s="133"/>
      <c r="H248" s="121"/>
      <c r="I248" s="131"/>
      <c r="J248" s="133"/>
      <c r="K248" s="121"/>
      <c r="L248" s="121"/>
      <c r="M248" s="133"/>
      <c r="O248" s="121"/>
      <c r="P248" s="122"/>
      <c r="R248" s="212"/>
      <c r="S248" s="212"/>
      <c r="T248" s="212"/>
      <c r="U248" s="212"/>
      <c r="V248" s="212"/>
    </row>
    <row r="249" spans="1:23" x14ac:dyDescent="0.2">
      <c r="R249" s="212"/>
      <c r="S249" s="212"/>
    </row>
    <row r="250" spans="1:23" ht="17.25" customHeight="1" x14ac:dyDescent="0.2">
      <c r="A250" s="439" t="s">
        <v>171</v>
      </c>
      <c r="B250" s="439"/>
      <c r="C250" s="439"/>
      <c r="D250" s="439"/>
      <c r="E250" s="439"/>
      <c r="F250" s="439"/>
      <c r="G250" s="439"/>
      <c r="H250" s="439"/>
      <c r="I250" s="439"/>
      <c r="J250" s="439"/>
      <c r="K250" s="439"/>
      <c r="L250" s="439"/>
      <c r="M250" s="439"/>
      <c r="N250" s="439"/>
      <c r="O250" s="439"/>
      <c r="P250" s="439"/>
    </row>
    <row r="251" spans="1:23" ht="17.25" customHeight="1" x14ac:dyDescent="0.2">
      <c r="A251" s="127"/>
      <c r="B251" s="127"/>
      <c r="C251" s="127"/>
      <c r="D251" s="127"/>
      <c r="E251" s="127"/>
      <c r="F251" s="127"/>
      <c r="G251" s="127"/>
      <c r="H251" s="127"/>
      <c r="I251" s="127"/>
      <c r="J251" s="127"/>
      <c r="K251" s="127"/>
      <c r="L251" s="127"/>
      <c r="P251" s="128" t="s">
        <v>103</v>
      </c>
    </row>
    <row r="252" spans="1:23" ht="12.75" customHeight="1" x14ac:dyDescent="0.2">
      <c r="A252" s="398"/>
      <c r="B252" s="387" t="s">
        <v>114</v>
      </c>
      <c r="C252" s="387"/>
      <c r="D252" s="387"/>
      <c r="E252" s="388" t="s">
        <v>60</v>
      </c>
      <c r="F252" s="389"/>
      <c r="G252" s="389"/>
      <c r="H252" s="389"/>
      <c r="I252" s="389"/>
      <c r="J252" s="389"/>
      <c r="K252" s="392" t="s">
        <v>124</v>
      </c>
      <c r="L252" s="393"/>
      <c r="M252" s="394"/>
      <c r="N252" s="387" t="s">
        <v>61</v>
      </c>
      <c r="O252" s="387"/>
      <c r="P252" s="388"/>
    </row>
    <row r="253" spans="1:23" ht="34.5" customHeight="1" x14ac:dyDescent="0.2">
      <c r="A253" s="398"/>
      <c r="B253" s="387"/>
      <c r="C253" s="387"/>
      <c r="D253" s="387"/>
      <c r="E253" s="387" t="s">
        <v>59</v>
      </c>
      <c r="F253" s="387"/>
      <c r="G253" s="387"/>
      <c r="H253" s="387" t="s">
        <v>58</v>
      </c>
      <c r="I253" s="387"/>
      <c r="J253" s="387"/>
      <c r="K253" s="395"/>
      <c r="L253" s="396"/>
      <c r="M253" s="397"/>
      <c r="N253" s="387"/>
      <c r="O253" s="387"/>
      <c r="P253" s="388"/>
      <c r="Q253" s="121"/>
    </row>
    <row r="254" spans="1:23" ht="36" customHeight="1" x14ac:dyDescent="0.2">
      <c r="A254" s="398"/>
      <c r="B254" s="300" t="s">
        <v>155</v>
      </c>
      <c r="C254" s="300" t="s">
        <v>113</v>
      </c>
      <c r="D254" s="275" t="s">
        <v>158</v>
      </c>
      <c r="E254" s="300" t="s">
        <v>155</v>
      </c>
      <c r="F254" s="300" t="s">
        <v>113</v>
      </c>
      <c r="G254" s="275" t="s">
        <v>158</v>
      </c>
      <c r="H254" s="300" t="s">
        <v>155</v>
      </c>
      <c r="I254" s="300" t="s">
        <v>113</v>
      </c>
      <c r="J254" s="275" t="s">
        <v>158</v>
      </c>
      <c r="K254" s="300" t="s">
        <v>155</v>
      </c>
      <c r="L254" s="300" t="s">
        <v>113</v>
      </c>
      <c r="M254" s="275" t="s">
        <v>158</v>
      </c>
      <c r="N254" s="300" t="s">
        <v>155</v>
      </c>
      <c r="O254" s="300" t="s">
        <v>113</v>
      </c>
      <c r="P254" s="304" t="s">
        <v>158</v>
      </c>
      <c r="Q254" s="121"/>
      <c r="R254" s="212"/>
      <c r="S254" s="212"/>
      <c r="T254" s="212"/>
      <c r="U254" s="212"/>
      <c r="V254" s="212"/>
    </row>
    <row r="255" spans="1:23" x14ac:dyDescent="0.2">
      <c r="A255" s="62" t="s">
        <v>65</v>
      </c>
      <c r="B255" s="193">
        <v>159111</v>
      </c>
      <c r="C255" s="193">
        <v>143705</v>
      </c>
      <c r="D255" s="187">
        <v>110.7</v>
      </c>
      <c r="E255" s="193">
        <v>17113</v>
      </c>
      <c r="F255" s="193">
        <v>17476</v>
      </c>
      <c r="G255" s="324">
        <v>97.9</v>
      </c>
      <c r="H255" s="193">
        <v>141998</v>
      </c>
      <c r="I255" s="193">
        <v>126229</v>
      </c>
      <c r="J255" s="187">
        <v>112.5</v>
      </c>
      <c r="K255" s="193">
        <v>121419</v>
      </c>
      <c r="L255" s="193">
        <v>119490</v>
      </c>
      <c r="M255" s="187">
        <v>101.6</v>
      </c>
      <c r="N255" s="193">
        <v>280530</v>
      </c>
      <c r="O255" s="193">
        <v>263195</v>
      </c>
      <c r="P255" s="187">
        <v>106.6</v>
      </c>
      <c r="Q255" s="121"/>
      <c r="R255" s="316"/>
      <c r="S255" s="316"/>
      <c r="T255" s="322"/>
      <c r="U255" s="323"/>
      <c r="V255" s="212"/>
    </row>
    <row r="256" spans="1:23" x14ac:dyDescent="0.2">
      <c r="A256" s="203" t="s">
        <v>66</v>
      </c>
      <c r="B256" s="160">
        <v>407</v>
      </c>
      <c r="C256" s="160">
        <v>443</v>
      </c>
      <c r="D256" s="187">
        <v>91.9</v>
      </c>
      <c r="E256" s="193">
        <v>163</v>
      </c>
      <c r="F256" s="193">
        <v>170</v>
      </c>
      <c r="G256" s="187">
        <v>95.9</v>
      </c>
      <c r="H256" s="193">
        <v>244</v>
      </c>
      <c r="I256" s="193">
        <v>273</v>
      </c>
      <c r="J256" s="187">
        <v>89.4</v>
      </c>
      <c r="K256" s="193">
        <v>44</v>
      </c>
      <c r="L256" s="193">
        <v>33</v>
      </c>
      <c r="M256" s="187">
        <v>133.30000000000001</v>
      </c>
      <c r="N256" s="160">
        <v>451</v>
      </c>
      <c r="O256" s="160">
        <v>476</v>
      </c>
      <c r="P256" s="187">
        <v>94.7</v>
      </c>
      <c r="Q256" s="121"/>
      <c r="R256" s="316"/>
      <c r="S256" s="316"/>
      <c r="T256" s="322"/>
      <c r="U256" s="323"/>
      <c r="V256" s="212"/>
    </row>
    <row r="257" spans="1:22" s="119" customFormat="1" x14ac:dyDescent="0.2">
      <c r="A257" s="209" t="s">
        <v>67</v>
      </c>
      <c r="B257" s="160">
        <v>106</v>
      </c>
      <c r="C257" s="160">
        <v>77</v>
      </c>
      <c r="D257" s="187">
        <v>137.69999999999999</v>
      </c>
      <c r="E257" s="193">
        <v>106</v>
      </c>
      <c r="F257" s="193">
        <v>71</v>
      </c>
      <c r="G257" s="187">
        <v>149.30000000000001</v>
      </c>
      <c r="H257" s="193" t="s">
        <v>195</v>
      </c>
      <c r="I257" s="193">
        <v>6</v>
      </c>
      <c r="J257" s="187" t="s">
        <v>195</v>
      </c>
      <c r="K257" s="193">
        <v>119</v>
      </c>
      <c r="L257" s="193">
        <v>78</v>
      </c>
      <c r="M257" s="187">
        <v>152.6</v>
      </c>
      <c r="N257" s="160">
        <v>225</v>
      </c>
      <c r="O257" s="160">
        <v>155</v>
      </c>
      <c r="P257" s="187">
        <v>145.19999999999999</v>
      </c>
      <c r="Q257" s="121"/>
      <c r="R257" s="316"/>
      <c r="S257" s="316"/>
      <c r="T257" s="322"/>
      <c r="U257" s="323"/>
      <c r="V257" s="325"/>
    </row>
    <row r="258" spans="1:22" x14ac:dyDescent="0.2">
      <c r="A258" s="209" t="s">
        <v>68</v>
      </c>
      <c r="B258" s="160">
        <v>16223</v>
      </c>
      <c r="C258" s="160">
        <v>12432</v>
      </c>
      <c r="D258" s="187">
        <v>130.5</v>
      </c>
      <c r="E258" s="193">
        <v>458</v>
      </c>
      <c r="F258" s="193">
        <v>393</v>
      </c>
      <c r="G258" s="187">
        <v>116.5</v>
      </c>
      <c r="H258" s="193">
        <v>15765</v>
      </c>
      <c r="I258" s="193">
        <v>12039</v>
      </c>
      <c r="J258" s="187">
        <v>130.9</v>
      </c>
      <c r="K258" s="193">
        <v>7692</v>
      </c>
      <c r="L258" s="193">
        <v>7577</v>
      </c>
      <c r="M258" s="187">
        <v>101.5</v>
      </c>
      <c r="N258" s="160">
        <v>23915</v>
      </c>
      <c r="O258" s="160">
        <v>20009</v>
      </c>
      <c r="P258" s="187">
        <v>119.5</v>
      </c>
      <c r="Q258" s="121"/>
      <c r="R258" s="316"/>
      <c r="S258" s="316"/>
      <c r="T258" s="322"/>
      <c r="U258" s="323"/>
      <c r="V258" s="212"/>
    </row>
    <row r="259" spans="1:22" x14ac:dyDescent="0.2">
      <c r="A259" s="209" t="s">
        <v>69</v>
      </c>
      <c r="B259" s="160">
        <v>6783</v>
      </c>
      <c r="C259" s="160">
        <v>6099</v>
      </c>
      <c r="D259" s="187">
        <v>111.2</v>
      </c>
      <c r="E259" s="193">
        <v>4988</v>
      </c>
      <c r="F259" s="193">
        <v>4868</v>
      </c>
      <c r="G259" s="187">
        <v>102.5</v>
      </c>
      <c r="H259" s="193">
        <v>1795</v>
      </c>
      <c r="I259" s="193">
        <v>1231</v>
      </c>
      <c r="J259" s="187">
        <v>145.80000000000001</v>
      </c>
      <c r="K259" s="193">
        <v>395</v>
      </c>
      <c r="L259" s="193">
        <v>300</v>
      </c>
      <c r="M259" s="187">
        <v>131.69999999999999</v>
      </c>
      <c r="N259" s="160">
        <v>7178</v>
      </c>
      <c r="O259" s="160">
        <v>6399</v>
      </c>
      <c r="P259" s="187">
        <v>112.2</v>
      </c>
      <c r="Q259" s="121"/>
      <c r="R259" s="316"/>
      <c r="S259" s="316"/>
      <c r="T259" s="322"/>
      <c r="U259" s="323"/>
      <c r="V259" s="212"/>
    </row>
    <row r="260" spans="1:22" s="119" customFormat="1" x14ac:dyDescent="0.2">
      <c r="A260" s="209" t="s">
        <v>70</v>
      </c>
      <c r="B260" s="160">
        <v>22723</v>
      </c>
      <c r="C260" s="160">
        <v>21221</v>
      </c>
      <c r="D260" s="187">
        <v>107.1</v>
      </c>
      <c r="E260" s="193">
        <v>1304</v>
      </c>
      <c r="F260" s="193">
        <v>1379</v>
      </c>
      <c r="G260" s="187">
        <v>94.6</v>
      </c>
      <c r="H260" s="193">
        <v>21419</v>
      </c>
      <c r="I260" s="193">
        <v>19842</v>
      </c>
      <c r="J260" s="187">
        <v>107.9</v>
      </c>
      <c r="K260" s="193">
        <v>18901</v>
      </c>
      <c r="L260" s="193">
        <v>14597</v>
      </c>
      <c r="M260" s="187">
        <v>129.5</v>
      </c>
      <c r="N260" s="160">
        <v>41624</v>
      </c>
      <c r="O260" s="160">
        <v>35818</v>
      </c>
      <c r="P260" s="187">
        <v>116.2</v>
      </c>
      <c r="Q260" s="121"/>
      <c r="R260" s="316"/>
      <c r="S260" s="316"/>
      <c r="T260" s="322"/>
      <c r="U260" s="323"/>
      <c r="V260" s="325"/>
    </row>
    <row r="261" spans="1:22" x14ac:dyDescent="0.2">
      <c r="A261" s="209" t="s">
        <v>71</v>
      </c>
      <c r="B261" s="160">
        <v>2131</v>
      </c>
      <c r="C261" s="160">
        <v>2037</v>
      </c>
      <c r="D261" s="187">
        <v>104.6</v>
      </c>
      <c r="E261" s="193">
        <v>29</v>
      </c>
      <c r="F261" s="193">
        <v>28</v>
      </c>
      <c r="G261" s="187">
        <v>103.6</v>
      </c>
      <c r="H261" s="193">
        <v>2102</v>
      </c>
      <c r="I261" s="193">
        <v>2009</v>
      </c>
      <c r="J261" s="187">
        <v>104.6</v>
      </c>
      <c r="K261" s="193">
        <v>505</v>
      </c>
      <c r="L261" s="193">
        <v>548</v>
      </c>
      <c r="M261" s="187">
        <v>92.2</v>
      </c>
      <c r="N261" s="160">
        <v>2636</v>
      </c>
      <c r="O261" s="160">
        <v>2585</v>
      </c>
      <c r="P261" s="187">
        <v>102</v>
      </c>
      <c r="Q261" s="121"/>
      <c r="R261" s="316"/>
      <c r="S261" s="316"/>
      <c r="T261" s="322"/>
      <c r="U261" s="323"/>
      <c r="V261" s="212"/>
    </row>
    <row r="262" spans="1:22" x14ac:dyDescent="0.2">
      <c r="A262" s="209" t="s">
        <v>72</v>
      </c>
      <c r="B262" s="160">
        <v>4740</v>
      </c>
      <c r="C262" s="160">
        <v>2931</v>
      </c>
      <c r="D262" s="187">
        <v>161.69999999999999</v>
      </c>
      <c r="E262" s="193">
        <v>179</v>
      </c>
      <c r="F262" s="193">
        <v>100</v>
      </c>
      <c r="G262" s="187">
        <v>179</v>
      </c>
      <c r="H262" s="193">
        <v>4561</v>
      </c>
      <c r="I262" s="193">
        <v>2831</v>
      </c>
      <c r="J262" s="187">
        <v>161.1</v>
      </c>
      <c r="K262" s="193">
        <v>2815</v>
      </c>
      <c r="L262" s="193">
        <v>3691</v>
      </c>
      <c r="M262" s="187">
        <v>76.3</v>
      </c>
      <c r="N262" s="160">
        <v>7555</v>
      </c>
      <c r="O262" s="160">
        <v>6622</v>
      </c>
      <c r="P262" s="187">
        <v>114.1</v>
      </c>
      <c r="Q262" s="121"/>
      <c r="R262" s="316"/>
      <c r="S262" s="316"/>
      <c r="T262" s="322"/>
      <c r="U262" s="323"/>
      <c r="V262" s="212"/>
    </row>
    <row r="263" spans="1:22" x14ac:dyDescent="0.2">
      <c r="A263" s="209" t="s">
        <v>73</v>
      </c>
      <c r="B263" s="160">
        <v>1983</v>
      </c>
      <c r="C263" s="160">
        <v>1554</v>
      </c>
      <c r="D263" s="187">
        <v>127.6</v>
      </c>
      <c r="E263" s="193">
        <v>677</v>
      </c>
      <c r="F263" s="193">
        <v>629</v>
      </c>
      <c r="G263" s="187">
        <v>107.6</v>
      </c>
      <c r="H263" s="193">
        <v>1306</v>
      </c>
      <c r="I263" s="193">
        <v>925</v>
      </c>
      <c r="J263" s="187">
        <v>141.19999999999999</v>
      </c>
      <c r="K263" s="193">
        <v>313</v>
      </c>
      <c r="L263" s="193">
        <v>265</v>
      </c>
      <c r="M263" s="187">
        <v>118.1</v>
      </c>
      <c r="N263" s="160">
        <v>2296</v>
      </c>
      <c r="O263" s="160">
        <v>1819</v>
      </c>
      <c r="P263" s="187">
        <v>126.2</v>
      </c>
      <c r="Q263" s="121"/>
      <c r="R263" s="316"/>
      <c r="S263" s="316"/>
      <c r="T263" s="322"/>
      <c r="U263" s="323"/>
      <c r="V263" s="212"/>
    </row>
    <row r="264" spans="1:22" s="119" customFormat="1" x14ac:dyDescent="0.2">
      <c r="A264" s="209" t="s">
        <v>74</v>
      </c>
      <c r="B264" s="160">
        <v>422</v>
      </c>
      <c r="C264" s="160">
        <v>433</v>
      </c>
      <c r="D264" s="187">
        <v>97.5</v>
      </c>
      <c r="E264" s="193">
        <v>11</v>
      </c>
      <c r="F264" s="194">
        <v>11</v>
      </c>
      <c r="G264" s="187">
        <v>100</v>
      </c>
      <c r="H264" s="193">
        <v>411</v>
      </c>
      <c r="I264" s="193">
        <v>422</v>
      </c>
      <c r="J264" s="187">
        <v>97.4</v>
      </c>
      <c r="K264" s="193">
        <v>759</v>
      </c>
      <c r="L264" s="193">
        <v>725</v>
      </c>
      <c r="M264" s="187">
        <v>104.7</v>
      </c>
      <c r="N264" s="160">
        <v>1181</v>
      </c>
      <c r="O264" s="160">
        <v>1158</v>
      </c>
      <c r="P264" s="187">
        <v>102</v>
      </c>
      <c r="Q264" s="121"/>
      <c r="R264" s="327"/>
      <c r="S264" s="316"/>
      <c r="T264" s="322"/>
      <c r="U264" s="323"/>
      <c r="V264" s="325"/>
    </row>
    <row r="265" spans="1:22" x14ac:dyDescent="0.2">
      <c r="A265" s="209" t="s">
        <v>75</v>
      </c>
      <c r="B265" s="160">
        <v>180</v>
      </c>
      <c r="C265" s="160">
        <v>202</v>
      </c>
      <c r="D265" s="187">
        <v>89.1</v>
      </c>
      <c r="E265" s="193">
        <v>9</v>
      </c>
      <c r="F265" s="193">
        <v>10</v>
      </c>
      <c r="G265" s="187">
        <v>90</v>
      </c>
      <c r="H265" s="193">
        <v>171</v>
      </c>
      <c r="I265" s="193">
        <v>192</v>
      </c>
      <c r="J265" s="187">
        <v>89.1</v>
      </c>
      <c r="K265" s="193">
        <v>52</v>
      </c>
      <c r="L265" s="193">
        <v>63</v>
      </c>
      <c r="M265" s="187">
        <v>82.5</v>
      </c>
      <c r="N265" s="160">
        <v>232</v>
      </c>
      <c r="O265" s="160">
        <v>265</v>
      </c>
      <c r="P265" s="187">
        <v>87.5</v>
      </c>
      <c r="Q265" s="121"/>
      <c r="R265" s="316"/>
      <c r="S265" s="316"/>
      <c r="T265" s="322"/>
      <c r="U265" s="323"/>
      <c r="V265" s="212"/>
    </row>
    <row r="266" spans="1:22" x14ac:dyDescent="0.2">
      <c r="A266" s="209" t="s">
        <v>76</v>
      </c>
      <c r="B266" s="160">
        <v>27067</v>
      </c>
      <c r="C266" s="160">
        <v>25755</v>
      </c>
      <c r="D266" s="187">
        <v>105.1</v>
      </c>
      <c r="E266" s="193">
        <v>1573</v>
      </c>
      <c r="F266" s="193">
        <v>1585</v>
      </c>
      <c r="G266" s="187">
        <v>99.2</v>
      </c>
      <c r="H266" s="193">
        <v>25494</v>
      </c>
      <c r="I266" s="193">
        <v>24170</v>
      </c>
      <c r="J266" s="187">
        <v>105.5</v>
      </c>
      <c r="K266" s="193">
        <v>34518</v>
      </c>
      <c r="L266" s="193">
        <v>34226</v>
      </c>
      <c r="M266" s="187">
        <v>100.9</v>
      </c>
      <c r="N266" s="160">
        <v>61585</v>
      </c>
      <c r="O266" s="160">
        <v>59981</v>
      </c>
      <c r="P266" s="187">
        <v>102.7</v>
      </c>
      <c r="Q266" s="121"/>
      <c r="R266" s="316"/>
      <c r="S266" s="316"/>
      <c r="T266" s="322"/>
      <c r="U266" s="323"/>
      <c r="V266" s="212"/>
    </row>
    <row r="267" spans="1:22" x14ac:dyDescent="0.2">
      <c r="A267" s="209" t="s">
        <v>77</v>
      </c>
      <c r="B267" s="160">
        <v>45969</v>
      </c>
      <c r="C267" s="160">
        <v>41459</v>
      </c>
      <c r="D267" s="187">
        <v>110.9</v>
      </c>
      <c r="E267" s="193">
        <v>840</v>
      </c>
      <c r="F267" s="193">
        <v>1347</v>
      </c>
      <c r="G267" s="187">
        <v>62.4</v>
      </c>
      <c r="H267" s="193">
        <v>45129</v>
      </c>
      <c r="I267" s="193">
        <v>40112</v>
      </c>
      <c r="J267" s="187">
        <v>112.5</v>
      </c>
      <c r="K267" s="193">
        <v>44767</v>
      </c>
      <c r="L267" s="193">
        <v>47391</v>
      </c>
      <c r="M267" s="187">
        <v>94.5</v>
      </c>
      <c r="N267" s="160">
        <v>90736</v>
      </c>
      <c r="O267" s="160">
        <v>88850</v>
      </c>
      <c r="P267" s="187">
        <v>102.1</v>
      </c>
      <c r="Q267" s="121"/>
      <c r="R267" s="316"/>
      <c r="S267" s="316"/>
      <c r="T267" s="322"/>
      <c r="U267" s="323"/>
      <c r="V267" s="212"/>
    </row>
    <row r="268" spans="1:22" x14ac:dyDescent="0.2">
      <c r="A268" s="209" t="s">
        <v>78</v>
      </c>
      <c r="B268" s="160">
        <v>150</v>
      </c>
      <c r="C268" s="160">
        <v>103</v>
      </c>
      <c r="D268" s="187">
        <v>145.6</v>
      </c>
      <c r="E268" s="193">
        <v>133</v>
      </c>
      <c r="F268" s="193">
        <v>103</v>
      </c>
      <c r="G268" s="187">
        <v>129.1</v>
      </c>
      <c r="H268" s="194">
        <v>17</v>
      </c>
      <c r="I268" s="193" t="s">
        <v>195</v>
      </c>
      <c r="J268" s="187" t="s">
        <v>195</v>
      </c>
      <c r="K268" s="193">
        <v>6</v>
      </c>
      <c r="L268" s="193">
        <v>7</v>
      </c>
      <c r="M268" s="187">
        <v>85.7</v>
      </c>
      <c r="N268" s="160">
        <v>156</v>
      </c>
      <c r="O268" s="160">
        <v>110</v>
      </c>
      <c r="P268" s="187">
        <v>141.80000000000001</v>
      </c>
      <c r="Q268" s="121"/>
      <c r="R268" s="316"/>
      <c r="S268" s="316"/>
      <c r="T268" s="322"/>
      <c r="U268" s="323"/>
      <c r="V268" s="212"/>
    </row>
    <row r="269" spans="1:22" x14ac:dyDescent="0.2">
      <c r="A269" s="209" t="s">
        <v>79</v>
      </c>
      <c r="B269" s="160">
        <v>11</v>
      </c>
      <c r="C269" s="160">
        <v>11</v>
      </c>
      <c r="D269" s="187">
        <v>100</v>
      </c>
      <c r="E269" s="194" t="s">
        <v>195</v>
      </c>
      <c r="F269" s="194" t="s">
        <v>195</v>
      </c>
      <c r="G269" s="187" t="s">
        <v>195</v>
      </c>
      <c r="H269" s="193">
        <v>11</v>
      </c>
      <c r="I269" s="193">
        <v>11</v>
      </c>
      <c r="J269" s="187">
        <v>100</v>
      </c>
      <c r="K269" s="194" t="s">
        <v>195</v>
      </c>
      <c r="L269" s="194" t="s">
        <v>195</v>
      </c>
      <c r="M269" s="187" t="s">
        <v>195</v>
      </c>
      <c r="N269" s="160">
        <v>11</v>
      </c>
      <c r="O269" s="160">
        <v>11</v>
      </c>
      <c r="P269" s="187">
        <v>100</v>
      </c>
      <c r="Q269" s="121"/>
      <c r="R269" s="328"/>
      <c r="S269" s="316"/>
      <c r="T269" s="322"/>
      <c r="U269" s="323"/>
      <c r="V269" s="212"/>
    </row>
    <row r="270" spans="1:22" x14ac:dyDescent="0.2">
      <c r="A270" s="209" t="s">
        <v>80</v>
      </c>
      <c r="B270" s="160">
        <v>29437</v>
      </c>
      <c r="C270" s="160">
        <v>28060</v>
      </c>
      <c r="D270" s="187">
        <v>104.9</v>
      </c>
      <c r="E270" s="193">
        <v>6545</v>
      </c>
      <c r="F270" s="193">
        <v>6679</v>
      </c>
      <c r="G270" s="187">
        <v>98</v>
      </c>
      <c r="H270" s="193">
        <v>22892</v>
      </c>
      <c r="I270" s="193">
        <v>21381</v>
      </c>
      <c r="J270" s="187">
        <v>107.1</v>
      </c>
      <c r="K270" s="193">
        <v>10421</v>
      </c>
      <c r="L270" s="193">
        <v>9902</v>
      </c>
      <c r="M270" s="187">
        <v>105.2</v>
      </c>
      <c r="N270" s="160">
        <v>39858</v>
      </c>
      <c r="O270" s="160">
        <v>37962</v>
      </c>
      <c r="P270" s="187">
        <v>105</v>
      </c>
      <c r="Q270" s="121"/>
      <c r="R270" s="316"/>
      <c r="S270" s="316"/>
      <c r="T270" s="322"/>
      <c r="U270" s="323"/>
      <c r="V270" s="212"/>
    </row>
    <row r="271" spans="1:22" x14ac:dyDescent="0.2">
      <c r="A271" s="205" t="s">
        <v>81</v>
      </c>
      <c r="B271" s="160">
        <v>549</v>
      </c>
      <c r="C271" s="160">
        <v>667</v>
      </c>
      <c r="D271" s="187">
        <v>82.3</v>
      </c>
      <c r="E271" s="188" t="s">
        <v>195</v>
      </c>
      <c r="F271" s="269">
        <v>13</v>
      </c>
      <c r="G271" s="187" t="s">
        <v>195</v>
      </c>
      <c r="H271" s="160">
        <v>549</v>
      </c>
      <c r="I271" s="160">
        <v>654</v>
      </c>
      <c r="J271" s="187">
        <v>83.9</v>
      </c>
      <c r="K271" s="160">
        <v>62</v>
      </c>
      <c r="L271" s="160">
        <v>43</v>
      </c>
      <c r="M271" s="187">
        <v>144.19999999999999</v>
      </c>
      <c r="N271" s="160">
        <v>611</v>
      </c>
      <c r="O271" s="160">
        <v>710</v>
      </c>
      <c r="P271" s="187">
        <v>86.1</v>
      </c>
      <c r="Q271" s="121"/>
      <c r="R271" s="316"/>
      <c r="S271" s="316"/>
      <c r="T271" s="322"/>
      <c r="U271" s="323"/>
      <c r="V271" s="212"/>
    </row>
    <row r="272" spans="1:22" s="120" customFormat="1" ht="15" customHeight="1" x14ac:dyDescent="0.25">
      <c r="A272" s="210" t="s">
        <v>82</v>
      </c>
      <c r="B272" s="161">
        <v>230</v>
      </c>
      <c r="C272" s="161">
        <v>221</v>
      </c>
      <c r="D272" s="190">
        <v>104.1</v>
      </c>
      <c r="E272" s="161">
        <v>98</v>
      </c>
      <c r="F272" s="161">
        <v>90</v>
      </c>
      <c r="G272" s="190">
        <v>108.9</v>
      </c>
      <c r="H272" s="161">
        <v>132</v>
      </c>
      <c r="I272" s="161">
        <v>131</v>
      </c>
      <c r="J272" s="190">
        <v>100.8</v>
      </c>
      <c r="K272" s="161">
        <v>50</v>
      </c>
      <c r="L272" s="161">
        <v>44</v>
      </c>
      <c r="M272" s="190">
        <v>113.6</v>
      </c>
      <c r="N272" s="161">
        <v>280</v>
      </c>
      <c r="O272" s="161">
        <v>265</v>
      </c>
      <c r="P272" s="190">
        <v>105.7</v>
      </c>
      <c r="Q272" s="121"/>
      <c r="R272" s="316"/>
      <c r="S272" s="316"/>
      <c r="T272" s="322"/>
      <c r="U272" s="323"/>
      <c r="V272" s="326"/>
    </row>
    <row r="273" spans="1:24" s="120" customFormat="1" ht="15" customHeight="1" x14ac:dyDescent="0.25">
      <c r="A273" s="209"/>
      <c r="B273" s="160"/>
      <c r="C273" s="160"/>
      <c r="D273" s="185"/>
      <c r="E273" s="160"/>
      <c r="F273" s="160"/>
      <c r="G273" s="187"/>
      <c r="H273" s="160"/>
      <c r="I273" s="160"/>
      <c r="J273" s="187"/>
      <c r="K273" s="160"/>
      <c r="L273" s="160"/>
      <c r="M273" s="187"/>
      <c r="N273" s="160"/>
      <c r="O273" s="160"/>
      <c r="P273" s="187"/>
      <c r="Q273" s="121"/>
      <c r="R273" s="326"/>
      <c r="S273" s="326"/>
      <c r="T273" s="326"/>
      <c r="U273" s="326"/>
      <c r="V273" s="326"/>
    </row>
    <row r="274" spans="1:24" x14ac:dyDescent="0.2">
      <c r="A274" s="209"/>
      <c r="B274" s="63"/>
      <c r="C274" s="132"/>
      <c r="D274" s="63"/>
      <c r="E274" s="58"/>
      <c r="F274" s="121"/>
      <c r="G274" s="63"/>
      <c r="H274" s="58"/>
      <c r="I274" s="122"/>
      <c r="J274" s="63"/>
      <c r="K274" s="58"/>
      <c r="L274" s="121"/>
      <c r="M274" s="63"/>
      <c r="N274" s="63"/>
      <c r="O274" s="131"/>
      <c r="P274" s="63"/>
      <c r="Q274" s="121"/>
      <c r="R274" s="212"/>
      <c r="S274" s="212"/>
      <c r="T274" s="212"/>
      <c r="U274" s="212"/>
      <c r="V274" s="212"/>
    </row>
    <row r="275" spans="1:24" x14ac:dyDescent="0.2">
      <c r="A275" s="429" t="s">
        <v>172</v>
      </c>
      <c r="B275" s="429"/>
      <c r="C275" s="429"/>
      <c r="D275" s="429"/>
      <c r="E275" s="429"/>
      <c r="F275" s="429"/>
      <c r="G275" s="429"/>
      <c r="H275" s="429"/>
      <c r="I275" s="429"/>
      <c r="J275" s="429"/>
      <c r="K275" s="429"/>
      <c r="L275" s="429"/>
      <c r="M275" s="429"/>
      <c r="N275" s="429"/>
      <c r="O275" s="429"/>
      <c r="P275" s="429"/>
      <c r="Q275" s="121"/>
      <c r="R275" s="212"/>
      <c r="S275" s="212"/>
      <c r="T275" s="212"/>
      <c r="U275" s="212"/>
      <c r="V275" s="212"/>
    </row>
    <row r="276" spans="1:24" ht="17.25" customHeight="1" x14ac:dyDescent="0.2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P276" s="135" t="s">
        <v>103</v>
      </c>
    </row>
    <row r="277" spans="1:24" ht="12.75" customHeight="1" x14ac:dyDescent="0.2">
      <c r="A277" s="398"/>
      <c r="B277" s="387" t="s">
        <v>114</v>
      </c>
      <c r="C277" s="387"/>
      <c r="D277" s="387"/>
      <c r="E277" s="388" t="s">
        <v>60</v>
      </c>
      <c r="F277" s="389"/>
      <c r="G277" s="389"/>
      <c r="H277" s="389"/>
      <c r="I277" s="389"/>
      <c r="J277" s="389"/>
      <c r="K277" s="392" t="s">
        <v>124</v>
      </c>
      <c r="L277" s="393"/>
      <c r="M277" s="394"/>
      <c r="N277" s="387" t="s">
        <v>61</v>
      </c>
      <c r="O277" s="387"/>
      <c r="P277" s="388"/>
    </row>
    <row r="278" spans="1:24" ht="45.75" customHeight="1" x14ac:dyDescent="0.2">
      <c r="A278" s="398"/>
      <c r="B278" s="387"/>
      <c r="C278" s="387"/>
      <c r="D278" s="387"/>
      <c r="E278" s="387" t="s">
        <v>59</v>
      </c>
      <c r="F278" s="387"/>
      <c r="G278" s="387"/>
      <c r="H278" s="387" t="s">
        <v>58</v>
      </c>
      <c r="I278" s="387"/>
      <c r="J278" s="387"/>
      <c r="K278" s="395"/>
      <c r="L278" s="396"/>
      <c r="M278" s="397"/>
      <c r="N278" s="387"/>
      <c r="O278" s="387"/>
      <c r="P278" s="388"/>
      <c r="Q278" s="121"/>
    </row>
    <row r="279" spans="1:24" ht="36" customHeight="1" x14ac:dyDescent="0.2">
      <c r="A279" s="398"/>
      <c r="B279" s="300" t="s">
        <v>155</v>
      </c>
      <c r="C279" s="300" t="s">
        <v>113</v>
      </c>
      <c r="D279" s="275" t="s">
        <v>158</v>
      </c>
      <c r="E279" s="300" t="s">
        <v>155</v>
      </c>
      <c r="F279" s="300" t="s">
        <v>113</v>
      </c>
      <c r="G279" s="275" t="s">
        <v>158</v>
      </c>
      <c r="H279" s="300" t="s">
        <v>155</v>
      </c>
      <c r="I279" s="300" t="s">
        <v>113</v>
      </c>
      <c r="J279" s="275" t="s">
        <v>158</v>
      </c>
      <c r="K279" s="300" t="s">
        <v>155</v>
      </c>
      <c r="L279" s="300" t="s">
        <v>113</v>
      </c>
      <c r="M279" s="275" t="s">
        <v>158</v>
      </c>
      <c r="N279" s="300" t="s">
        <v>155</v>
      </c>
      <c r="O279" s="300" t="s">
        <v>113</v>
      </c>
      <c r="P279" s="304" t="s">
        <v>158</v>
      </c>
      <c r="Q279" s="121"/>
      <c r="R279" s="212"/>
      <c r="S279" s="212"/>
      <c r="T279" s="212"/>
      <c r="U279" s="212"/>
      <c r="V279" s="212"/>
      <c r="W279" s="212"/>
    </row>
    <row r="280" spans="1:24" x14ac:dyDescent="0.2">
      <c r="A280" s="62" t="s">
        <v>65</v>
      </c>
      <c r="B280" s="160">
        <v>39555332</v>
      </c>
      <c r="C280" s="160">
        <v>37925945</v>
      </c>
      <c r="D280" s="187">
        <v>104.3</v>
      </c>
      <c r="E280" s="160">
        <v>38955821</v>
      </c>
      <c r="F280" s="160">
        <v>37318750</v>
      </c>
      <c r="G280" s="187">
        <v>104.4</v>
      </c>
      <c r="H280" s="160">
        <v>599511</v>
      </c>
      <c r="I280" s="160">
        <v>607195</v>
      </c>
      <c r="J280" s="187">
        <v>98.7</v>
      </c>
      <c r="K280" s="160">
        <v>7236552</v>
      </c>
      <c r="L280" s="160">
        <v>7393835</v>
      </c>
      <c r="M280" s="187">
        <v>97.9</v>
      </c>
      <c r="N280" s="160">
        <v>46791884</v>
      </c>
      <c r="O280" s="160">
        <v>45319780</v>
      </c>
      <c r="P280" s="187">
        <v>103.2</v>
      </c>
      <c r="Q280" s="121"/>
      <c r="R280" s="316"/>
      <c r="S280" s="316"/>
      <c r="T280" s="322"/>
      <c r="U280" s="316"/>
      <c r="V280" s="212"/>
      <c r="W280" s="212"/>
      <c r="X280" s="167"/>
    </row>
    <row r="281" spans="1:24" x14ac:dyDescent="0.2">
      <c r="A281" s="203" t="s">
        <v>66</v>
      </c>
      <c r="B281" s="306">
        <v>1676293</v>
      </c>
      <c r="C281" s="306">
        <v>791946</v>
      </c>
      <c r="D281" s="307">
        <v>211.7</v>
      </c>
      <c r="E281" s="306">
        <v>1662931</v>
      </c>
      <c r="F281" s="306">
        <v>776228</v>
      </c>
      <c r="G281" s="307">
        <v>214.2</v>
      </c>
      <c r="H281" s="306">
        <v>13362</v>
      </c>
      <c r="I281" s="306">
        <v>15718</v>
      </c>
      <c r="J281" s="307">
        <v>85</v>
      </c>
      <c r="K281" s="306">
        <v>350101</v>
      </c>
      <c r="L281" s="306">
        <v>378165</v>
      </c>
      <c r="M281" s="307">
        <v>92.6</v>
      </c>
      <c r="N281" s="308">
        <v>2026394</v>
      </c>
      <c r="O281" s="308">
        <v>1170111</v>
      </c>
      <c r="P281" s="307">
        <v>173.2</v>
      </c>
      <c r="Q281" s="121"/>
      <c r="R281" s="316"/>
      <c r="S281" s="316"/>
      <c r="T281" s="322"/>
      <c r="U281" s="316"/>
      <c r="V281" s="212"/>
      <c r="W281" s="212"/>
      <c r="X281" s="167"/>
    </row>
    <row r="282" spans="1:24" s="119" customFormat="1" x14ac:dyDescent="0.2">
      <c r="A282" s="209" t="s">
        <v>67</v>
      </c>
      <c r="B282" s="306">
        <v>9154412</v>
      </c>
      <c r="C282" s="306">
        <v>8224547</v>
      </c>
      <c r="D282" s="307">
        <v>111.3</v>
      </c>
      <c r="E282" s="160">
        <v>9149122</v>
      </c>
      <c r="F282" s="160">
        <v>8215294</v>
      </c>
      <c r="G282" s="187">
        <v>111.4</v>
      </c>
      <c r="H282" s="160">
        <v>5290</v>
      </c>
      <c r="I282" s="160">
        <v>9253</v>
      </c>
      <c r="J282" s="187">
        <v>57.2</v>
      </c>
      <c r="K282" s="160">
        <v>735748</v>
      </c>
      <c r="L282" s="160">
        <v>738959</v>
      </c>
      <c r="M282" s="187">
        <v>99.6</v>
      </c>
      <c r="N282" s="308">
        <v>9890160</v>
      </c>
      <c r="O282" s="308">
        <v>8963506</v>
      </c>
      <c r="P282" s="307">
        <v>110.3</v>
      </c>
      <c r="Q282" s="121"/>
      <c r="R282" s="316"/>
      <c r="S282" s="316"/>
      <c r="T282" s="322"/>
      <c r="U282" s="316"/>
      <c r="V282" s="325"/>
      <c r="W282" s="325"/>
      <c r="X282" s="167"/>
    </row>
    <row r="283" spans="1:24" x14ac:dyDescent="0.2">
      <c r="A283" s="209" t="s">
        <v>68</v>
      </c>
      <c r="B283" s="306">
        <v>737493</v>
      </c>
      <c r="C283" s="306">
        <v>742496</v>
      </c>
      <c r="D283" s="307">
        <v>99.3</v>
      </c>
      <c r="E283" s="160">
        <v>719741</v>
      </c>
      <c r="F283" s="160">
        <v>724694</v>
      </c>
      <c r="G283" s="187">
        <v>99.3</v>
      </c>
      <c r="H283" s="160">
        <v>17752</v>
      </c>
      <c r="I283" s="160">
        <v>17802</v>
      </c>
      <c r="J283" s="187">
        <v>99.7</v>
      </c>
      <c r="K283" s="160">
        <v>401224</v>
      </c>
      <c r="L283" s="160">
        <v>395051</v>
      </c>
      <c r="M283" s="187">
        <v>101.6</v>
      </c>
      <c r="N283" s="308">
        <v>1138717</v>
      </c>
      <c r="O283" s="308">
        <v>1137547</v>
      </c>
      <c r="P283" s="307">
        <v>100.1</v>
      </c>
      <c r="Q283" s="121"/>
      <c r="R283" s="316"/>
      <c r="S283" s="316"/>
      <c r="T283" s="322"/>
      <c r="U283" s="316"/>
      <c r="V283" s="212"/>
      <c r="W283" s="212"/>
      <c r="X283" s="167"/>
    </row>
    <row r="284" spans="1:24" x14ac:dyDescent="0.2">
      <c r="A284" s="209" t="s">
        <v>69</v>
      </c>
      <c r="B284" s="306">
        <v>9396296</v>
      </c>
      <c r="C284" s="306">
        <v>9633830</v>
      </c>
      <c r="D284" s="307">
        <v>97.5</v>
      </c>
      <c r="E284" s="160">
        <v>9325196</v>
      </c>
      <c r="F284" s="160">
        <v>9440591</v>
      </c>
      <c r="G284" s="187">
        <v>98.8</v>
      </c>
      <c r="H284" s="160">
        <v>71100</v>
      </c>
      <c r="I284" s="160">
        <v>193239</v>
      </c>
      <c r="J284" s="187">
        <v>36.799999999999997</v>
      </c>
      <c r="K284" s="160">
        <v>339036</v>
      </c>
      <c r="L284" s="160">
        <v>142732</v>
      </c>
      <c r="M284" s="187">
        <v>237.5</v>
      </c>
      <c r="N284" s="308">
        <v>9735332</v>
      </c>
      <c r="O284" s="308">
        <v>9776562</v>
      </c>
      <c r="P284" s="307">
        <v>99.6</v>
      </c>
      <c r="Q284" s="121"/>
      <c r="R284" s="316"/>
      <c r="S284" s="316"/>
      <c r="T284" s="322"/>
      <c r="U284" s="316"/>
      <c r="V284" s="212"/>
      <c r="W284" s="212"/>
      <c r="X284" s="167"/>
    </row>
    <row r="285" spans="1:24" s="119" customFormat="1" x14ac:dyDescent="0.2">
      <c r="A285" s="209" t="s">
        <v>70</v>
      </c>
      <c r="B285" s="306">
        <v>167875</v>
      </c>
      <c r="C285" s="306">
        <v>57921</v>
      </c>
      <c r="D285" s="307">
        <v>289.8</v>
      </c>
      <c r="E285" s="160" t="s">
        <v>196</v>
      </c>
      <c r="F285" s="160">
        <v>55059</v>
      </c>
      <c r="G285" s="160">
        <v>298.7</v>
      </c>
      <c r="H285" s="160">
        <v>3403</v>
      </c>
      <c r="I285" s="160">
        <v>2862</v>
      </c>
      <c r="J285" s="187">
        <v>118.9</v>
      </c>
      <c r="K285" s="160">
        <v>24332</v>
      </c>
      <c r="L285" s="160">
        <v>21003</v>
      </c>
      <c r="M285" s="187">
        <v>115.9</v>
      </c>
      <c r="N285" s="308">
        <v>192207</v>
      </c>
      <c r="O285" s="308">
        <v>78924</v>
      </c>
      <c r="P285" s="307">
        <v>243.5</v>
      </c>
      <c r="Q285" s="121"/>
      <c r="R285" s="316"/>
      <c r="S285" s="316"/>
      <c r="T285" s="322"/>
      <c r="U285" s="316"/>
      <c r="V285" s="325"/>
      <c r="W285" s="325"/>
      <c r="X285" s="167"/>
    </row>
    <row r="286" spans="1:24" x14ac:dyDescent="0.2">
      <c r="A286" s="209" t="s">
        <v>71</v>
      </c>
      <c r="B286" s="306">
        <v>391301</v>
      </c>
      <c r="C286" s="306">
        <v>948347</v>
      </c>
      <c r="D286" s="307">
        <v>41.3</v>
      </c>
      <c r="E286" s="160">
        <v>366669</v>
      </c>
      <c r="F286" s="160">
        <v>926602</v>
      </c>
      <c r="G286" s="187">
        <v>39.6</v>
      </c>
      <c r="H286" s="160">
        <v>24632</v>
      </c>
      <c r="I286" s="160">
        <v>21745</v>
      </c>
      <c r="J286" s="187">
        <v>113.3</v>
      </c>
      <c r="K286" s="160">
        <v>256012</v>
      </c>
      <c r="L286" s="160">
        <v>261462</v>
      </c>
      <c r="M286" s="187">
        <v>97.9</v>
      </c>
      <c r="N286" s="308">
        <v>647313</v>
      </c>
      <c r="O286" s="308">
        <v>1209809</v>
      </c>
      <c r="P286" s="307">
        <v>53.5</v>
      </c>
      <c r="Q286" s="121"/>
      <c r="R286" s="316"/>
      <c r="S286" s="316"/>
      <c r="T286" s="322"/>
      <c r="U286" s="316"/>
      <c r="V286" s="212"/>
      <c r="W286" s="212"/>
      <c r="X286" s="167"/>
    </row>
    <row r="287" spans="1:24" x14ac:dyDescent="0.2">
      <c r="A287" s="209" t="s">
        <v>72</v>
      </c>
      <c r="B287" s="306">
        <v>1360272</v>
      </c>
      <c r="C287" s="306">
        <v>1171893</v>
      </c>
      <c r="D287" s="307">
        <v>116.1</v>
      </c>
      <c r="E287" s="160">
        <v>1302339</v>
      </c>
      <c r="F287" s="160">
        <v>1105841</v>
      </c>
      <c r="G287" s="187">
        <v>117.8</v>
      </c>
      <c r="H287" s="160">
        <v>57933</v>
      </c>
      <c r="I287" s="160">
        <v>66052</v>
      </c>
      <c r="J287" s="187">
        <v>87.7</v>
      </c>
      <c r="K287" s="160">
        <v>770634</v>
      </c>
      <c r="L287" s="160">
        <v>851733</v>
      </c>
      <c r="M287" s="187">
        <v>90.5</v>
      </c>
      <c r="N287" s="308">
        <v>2130906</v>
      </c>
      <c r="O287" s="308">
        <v>2023626</v>
      </c>
      <c r="P287" s="307">
        <v>105.3</v>
      </c>
      <c r="Q287" s="121"/>
      <c r="R287" s="316"/>
      <c r="S287" s="316"/>
      <c r="T287" s="322"/>
      <c r="U287" s="316"/>
      <c r="V287" s="212"/>
      <c r="W287" s="212"/>
      <c r="X287" s="167"/>
    </row>
    <row r="288" spans="1:24" x14ac:dyDescent="0.2">
      <c r="A288" s="209" t="s">
        <v>73</v>
      </c>
      <c r="B288" s="306">
        <v>1435797</v>
      </c>
      <c r="C288" s="306">
        <v>1544528</v>
      </c>
      <c r="D288" s="307">
        <v>93</v>
      </c>
      <c r="E288" s="160">
        <v>1407058</v>
      </c>
      <c r="F288" s="160">
        <v>1513042</v>
      </c>
      <c r="G288" s="187">
        <v>93</v>
      </c>
      <c r="H288" s="160">
        <v>28739</v>
      </c>
      <c r="I288" s="160">
        <v>31486</v>
      </c>
      <c r="J288" s="187">
        <v>91.3</v>
      </c>
      <c r="K288" s="160">
        <v>404379</v>
      </c>
      <c r="L288" s="160">
        <v>517547</v>
      </c>
      <c r="M288" s="187">
        <v>78.099999999999994</v>
      </c>
      <c r="N288" s="308">
        <v>1840176</v>
      </c>
      <c r="O288" s="308">
        <v>2062075</v>
      </c>
      <c r="P288" s="307">
        <v>89.2</v>
      </c>
      <c r="Q288" s="121"/>
      <c r="R288" s="316"/>
      <c r="S288" s="316"/>
      <c r="T288" s="322"/>
      <c r="U288" s="316"/>
      <c r="V288" s="212"/>
      <c r="W288" s="212"/>
      <c r="X288" s="167"/>
    </row>
    <row r="289" spans="1:24" x14ac:dyDescent="0.2">
      <c r="A289" s="209" t="s">
        <v>74</v>
      </c>
      <c r="B289" s="306">
        <v>3099346</v>
      </c>
      <c r="C289" s="306">
        <v>3147137</v>
      </c>
      <c r="D289" s="307">
        <v>98.5</v>
      </c>
      <c r="E289" s="160">
        <v>3055993</v>
      </c>
      <c r="F289" s="160">
        <v>3112194</v>
      </c>
      <c r="G289" s="187">
        <v>98.2</v>
      </c>
      <c r="H289" s="160">
        <v>43353</v>
      </c>
      <c r="I289" s="160">
        <v>34943</v>
      </c>
      <c r="J289" s="187">
        <v>124.1</v>
      </c>
      <c r="K289" s="160">
        <v>266358</v>
      </c>
      <c r="L289" s="160">
        <v>213699</v>
      </c>
      <c r="M289" s="187">
        <v>124.6</v>
      </c>
      <c r="N289" s="308">
        <v>3365704</v>
      </c>
      <c r="O289" s="308">
        <v>3360836</v>
      </c>
      <c r="P289" s="307">
        <v>100.1</v>
      </c>
      <c r="Q289" s="318"/>
      <c r="R289" s="317"/>
      <c r="S289" s="316"/>
      <c r="T289" s="322"/>
      <c r="U289" s="316"/>
      <c r="V289" s="212"/>
      <c r="W289" s="212"/>
      <c r="X289" s="167"/>
    </row>
    <row r="290" spans="1:24" x14ac:dyDescent="0.2">
      <c r="A290" s="209" t="s">
        <v>75</v>
      </c>
      <c r="B290" s="306">
        <v>2240435</v>
      </c>
      <c r="C290" s="306">
        <v>2155796</v>
      </c>
      <c r="D290" s="307">
        <v>103.9</v>
      </c>
      <c r="E290" s="160">
        <v>2227563</v>
      </c>
      <c r="F290" s="160">
        <v>2140172</v>
      </c>
      <c r="G290" s="187">
        <v>104.1</v>
      </c>
      <c r="H290" s="160">
        <v>12872</v>
      </c>
      <c r="I290" s="160">
        <v>15624</v>
      </c>
      <c r="J290" s="187">
        <v>82.4</v>
      </c>
      <c r="K290" s="160">
        <v>731854</v>
      </c>
      <c r="L290" s="160">
        <v>857235</v>
      </c>
      <c r="M290" s="187">
        <v>85.4</v>
      </c>
      <c r="N290" s="308">
        <v>2972289</v>
      </c>
      <c r="O290" s="308">
        <v>3013031</v>
      </c>
      <c r="P290" s="307">
        <v>98.6</v>
      </c>
      <c r="Q290" s="121"/>
      <c r="R290" s="316"/>
      <c r="S290" s="316"/>
      <c r="T290" s="322"/>
      <c r="U290" s="316"/>
      <c r="V290" s="212"/>
      <c r="W290" s="212"/>
      <c r="X290" s="167"/>
    </row>
    <row r="291" spans="1:24" x14ac:dyDescent="0.2">
      <c r="A291" s="209" t="s">
        <v>76</v>
      </c>
      <c r="B291" s="306">
        <v>12365</v>
      </c>
      <c r="C291" s="306">
        <v>16512</v>
      </c>
      <c r="D291" s="307">
        <v>74.900000000000006</v>
      </c>
      <c r="E291" s="160" t="s">
        <v>196</v>
      </c>
      <c r="F291" s="160">
        <v>3000</v>
      </c>
      <c r="G291" s="160">
        <v>51</v>
      </c>
      <c r="H291" s="160">
        <v>10834</v>
      </c>
      <c r="I291" s="160">
        <v>13512</v>
      </c>
      <c r="J291" s="187">
        <v>80.2</v>
      </c>
      <c r="K291" s="160">
        <v>110692</v>
      </c>
      <c r="L291" s="160">
        <v>110365</v>
      </c>
      <c r="M291" s="187">
        <v>100.3</v>
      </c>
      <c r="N291" s="308">
        <v>123057</v>
      </c>
      <c r="O291" s="308">
        <v>126877</v>
      </c>
      <c r="P291" s="307">
        <v>97</v>
      </c>
      <c r="Q291" s="121"/>
      <c r="R291" s="316"/>
      <c r="S291" s="316"/>
      <c r="T291" s="322"/>
      <c r="U291" s="316"/>
      <c r="V291" s="212"/>
      <c r="W291" s="212"/>
      <c r="X291" s="167"/>
    </row>
    <row r="292" spans="1:24" x14ac:dyDescent="0.2">
      <c r="A292" s="209" t="s">
        <v>77</v>
      </c>
      <c r="B292" s="306">
        <v>902611</v>
      </c>
      <c r="C292" s="306">
        <v>953266</v>
      </c>
      <c r="D292" s="307">
        <v>94.7</v>
      </c>
      <c r="E292" s="160">
        <v>900898</v>
      </c>
      <c r="F292" s="160">
        <v>951157</v>
      </c>
      <c r="G292" s="187">
        <v>94.7</v>
      </c>
      <c r="H292" s="160">
        <v>1713</v>
      </c>
      <c r="I292" s="160">
        <v>2109</v>
      </c>
      <c r="J292" s="187">
        <v>81.2</v>
      </c>
      <c r="K292" s="160">
        <v>14938</v>
      </c>
      <c r="L292" s="160">
        <v>16034</v>
      </c>
      <c r="M292" s="187">
        <v>93.2</v>
      </c>
      <c r="N292" s="308">
        <v>917549</v>
      </c>
      <c r="O292" s="308">
        <v>969300</v>
      </c>
      <c r="P292" s="307">
        <v>94.7</v>
      </c>
      <c r="Q292" s="121"/>
      <c r="R292" s="316"/>
      <c r="S292" s="316"/>
      <c r="T292" s="322"/>
      <c r="U292" s="316"/>
      <c r="V292" s="212"/>
      <c r="W292" s="212"/>
      <c r="X292" s="167"/>
    </row>
    <row r="293" spans="1:24" x14ac:dyDescent="0.2">
      <c r="A293" s="209" t="s">
        <v>78</v>
      </c>
      <c r="B293" s="306">
        <v>885646</v>
      </c>
      <c r="C293" s="306">
        <v>816048</v>
      </c>
      <c r="D293" s="307">
        <v>108.5</v>
      </c>
      <c r="E293" s="160">
        <v>850382</v>
      </c>
      <c r="F293" s="160">
        <v>790821</v>
      </c>
      <c r="G293" s="187">
        <v>107.5</v>
      </c>
      <c r="H293" s="160">
        <v>35264</v>
      </c>
      <c r="I293" s="160">
        <v>25227</v>
      </c>
      <c r="J293" s="187">
        <v>139.80000000000001</v>
      </c>
      <c r="K293" s="160">
        <v>236961</v>
      </c>
      <c r="L293" s="160">
        <v>240990</v>
      </c>
      <c r="M293" s="187">
        <v>98.3</v>
      </c>
      <c r="N293" s="308">
        <v>1122607</v>
      </c>
      <c r="O293" s="308">
        <v>1057038</v>
      </c>
      <c r="P293" s="307">
        <v>106.2</v>
      </c>
      <c r="Q293" s="121"/>
      <c r="R293" s="316"/>
      <c r="S293" s="316"/>
      <c r="T293" s="322"/>
      <c r="U293" s="316"/>
      <c r="V293" s="212"/>
      <c r="W293" s="212"/>
      <c r="X293" s="167"/>
    </row>
    <row r="294" spans="1:24" x14ac:dyDescent="0.2">
      <c r="A294" s="209" t="s">
        <v>79</v>
      </c>
      <c r="B294" s="306">
        <v>2776349</v>
      </c>
      <c r="C294" s="306">
        <v>2647812</v>
      </c>
      <c r="D294" s="307">
        <v>104.9</v>
      </c>
      <c r="E294" s="160">
        <v>2753750</v>
      </c>
      <c r="F294" s="160">
        <v>2639303</v>
      </c>
      <c r="G294" s="187">
        <v>104.3</v>
      </c>
      <c r="H294" s="160">
        <v>22599</v>
      </c>
      <c r="I294" s="160">
        <v>8509</v>
      </c>
      <c r="J294" s="187">
        <v>265.60000000000002</v>
      </c>
      <c r="K294" s="160">
        <v>727426</v>
      </c>
      <c r="L294" s="160">
        <v>795116</v>
      </c>
      <c r="M294" s="187">
        <v>91.5</v>
      </c>
      <c r="N294" s="308">
        <v>3503775</v>
      </c>
      <c r="O294" s="308">
        <v>3442928</v>
      </c>
      <c r="P294" s="307">
        <v>101.8</v>
      </c>
      <c r="Q294" s="121"/>
      <c r="R294" s="316"/>
      <c r="S294" s="316"/>
      <c r="T294" s="322"/>
      <c r="U294" s="316"/>
      <c r="V294" s="212"/>
      <c r="W294" s="212"/>
      <c r="X294" s="167"/>
    </row>
    <row r="295" spans="1:24" x14ac:dyDescent="0.2">
      <c r="A295" s="209" t="s">
        <v>80</v>
      </c>
      <c r="B295" s="306">
        <v>1015353</v>
      </c>
      <c r="C295" s="306">
        <v>883316</v>
      </c>
      <c r="D295" s="307">
        <v>114.9</v>
      </c>
      <c r="E295" s="160">
        <v>826993</v>
      </c>
      <c r="F295" s="160">
        <v>750108</v>
      </c>
      <c r="G295" s="187">
        <v>110.2</v>
      </c>
      <c r="H295" s="160">
        <v>188360</v>
      </c>
      <c r="I295" s="160">
        <v>133208</v>
      </c>
      <c r="J295" s="187">
        <v>141.4</v>
      </c>
      <c r="K295" s="160">
        <v>1269537</v>
      </c>
      <c r="L295" s="160">
        <v>1113756</v>
      </c>
      <c r="M295" s="187">
        <v>114</v>
      </c>
      <c r="N295" s="308">
        <v>2284890</v>
      </c>
      <c r="O295" s="308">
        <v>1997072</v>
      </c>
      <c r="P295" s="307">
        <v>114.4</v>
      </c>
      <c r="Q295" s="121"/>
      <c r="R295" s="316"/>
      <c r="S295" s="316"/>
      <c r="T295" s="322"/>
      <c r="U295" s="316"/>
      <c r="V295" s="212"/>
      <c r="W295" s="212"/>
      <c r="X295" s="167"/>
    </row>
    <row r="296" spans="1:24" x14ac:dyDescent="0.2">
      <c r="A296" s="203" t="s">
        <v>81</v>
      </c>
      <c r="B296" s="306">
        <v>118065</v>
      </c>
      <c r="C296" s="306">
        <v>52845</v>
      </c>
      <c r="D296" s="307">
        <v>223.4</v>
      </c>
      <c r="E296" s="160">
        <v>64281</v>
      </c>
      <c r="F296" s="160">
        <v>48324</v>
      </c>
      <c r="G296" s="187">
        <v>133</v>
      </c>
      <c r="H296" s="160">
        <v>53784</v>
      </c>
      <c r="I296" s="160">
        <v>4521</v>
      </c>
      <c r="J296" s="187">
        <v>1189.5999999999999</v>
      </c>
      <c r="K296" s="160">
        <v>29588</v>
      </c>
      <c r="L296" s="160">
        <v>40161</v>
      </c>
      <c r="M296" s="187">
        <v>73.7</v>
      </c>
      <c r="N296" s="308">
        <v>147653</v>
      </c>
      <c r="O296" s="308">
        <v>93006</v>
      </c>
      <c r="P296" s="307">
        <v>158.80000000000001</v>
      </c>
      <c r="Q296" s="122"/>
      <c r="R296" s="316"/>
      <c r="S296" s="316"/>
      <c r="T296" s="322"/>
      <c r="U296" s="316"/>
      <c r="V296" s="212"/>
      <c r="W296" s="212"/>
      <c r="X296" s="167"/>
    </row>
    <row r="297" spans="1:24" s="120" customFormat="1" ht="15" x14ac:dyDescent="0.25">
      <c r="A297" s="209" t="s">
        <v>82</v>
      </c>
      <c r="B297" s="306">
        <v>3309280</v>
      </c>
      <c r="C297" s="306">
        <v>3386564</v>
      </c>
      <c r="D297" s="307">
        <v>97.7</v>
      </c>
      <c r="E297" s="160">
        <v>3300908</v>
      </c>
      <c r="F297" s="160">
        <v>3381487</v>
      </c>
      <c r="G297" s="187">
        <v>97.6</v>
      </c>
      <c r="H297" s="160">
        <v>8372</v>
      </c>
      <c r="I297" s="160">
        <v>5077</v>
      </c>
      <c r="J297" s="187">
        <v>164.9</v>
      </c>
      <c r="K297" s="160">
        <v>309422</v>
      </c>
      <c r="L297" s="160">
        <v>379108</v>
      </c>
      <c r="M297" s="187">
        <v>81.599999999999994</v>
      </c>
      <c r="N297" s="308">
        <v>3618702</v>
      </c>
      <c r="O297" s="308">
        <v>3765672</v>
      </c>
      <c r="P297" s="307">
        <v>96.1</v>
      </c>
      <c r="Q297" s="122"/>
      <c r="R297" s="316"/>
      <c r="S297" s="316"/>
      <c r="T297" s="322"/>
      <c r="U297" s="316"/>
      <c r="V297" s="326"/>
      <c r="W297" s="326"/>
      <c r="X297" s="167"/>
    </row>
    <row r="298" spans="1:24" s="119" customFormat="1" x14ac:dyDescent="0.2">
      <c r="A298" s="209" t="s">
        <v>83</v>
      </c>
      <c r="B298" s="306" t="s">
        <v>195</v>
      </c>
      <c r="C298" s="306" t="s">
        <v>195</v>
      </c>
      <c r="D298" s="307" t="s">
        <v>195</v>
      </c>
      <c r="E298" s="188" t="s">
        <v>195</v>
      </c>
      <c r="F298" s="188" t="s">
        <v>195</v>
      </c>
      <c r="G298" s="187" t="s">
        <v>195</v>
      </c>
      <c r="H298" s="160" t="s">
        <v>195</v>
      </c>
      <c r="I298" s="160" t="s">
        <v>195</v>
      </c>
      <c r="J298" s="187" t="s">
        <v>195</v>
      </c>
      <c r="K298" s="160">
        <v>295</v>
      </c>
      <c r="L298" s="160">
        <v>755</v>
      </c>
      <c r="M298" s="187">
        <v>39.1</v>
      </c>
      <c r="N298" s="308">
        <v>295</v>
      </c>
      <c r="O298" s="308">
        <v>755</v>
      </c>
      <c r="P298" s="307">
        <v>39.1</v>
      </c>
      <c r="Q298" s="121"/>
      <c r="R298" s="316"/>
      <c r="S298" s="316"/>
      <c r="T298" s="322"/>
      <c r="U298" s="316"/>
      <c r="V298" s="325"/>
      <c r="W298" s="325"/>
      <c r="X298" s="167"/>
    </row>
    <row r="299" spans="1:24" x14ac:dyDescent="0.2">
      <c r="A299" s="209" t="s">
        <v>84</v>
      </c>
      <c r="B299" s="306" t="s">
        <v>195</v>
      </c>
      <c r="C299" s="306">
        <v>31</v>
      </c>
      <c r="D299" s="307" t="s">
        <v>195</v>
      </c>
      <c r="E299" s="188" t="s">
        <v>195</v>
      </c>
      <c r="F299" s="160">
        <v>31</v>
      </c>
      <c r="G299" s="187" t="s">
        <v>195</v>
      </c>
      <c r="H299" s="188" t="s">
        <v>195</v>
      </c>
      <c r="I299" s="281" t="s">
        <v>195</v>
      </c>
      <c r="J299" s="187" t="s">
        <v>195</v>
      </c>
      <c r="K299" s="160">
        <v>7513</v>
      </c>
      <c r="L299" s="160">
        <v>8444</v>
      </c>
      <c r="M299" s="187">
        <v>89</v>
      </c>
      <c r="N299" s="308">
        <v>7513</v>
      </c>
      <c r="O299" s="308">
        <v>8475</v>
      </c>
      <c r="P299" s="307">
        <v>88.6</v>
      </c>
      <c r="R299" s="316"/>
      <c r="S299" s="316"/>
      <c r="T299" s="322"/>
      <c r="U299" s="316"/>
      <c r="V299" s="212"/>
      <c r="W299" s="212"/>
      <c r="X299" s="167"/>
    </row>
    <row r="300" spans="1:24" x14ac:dyDescent="0.2">
      <c r="A300" s="210" t="s">
        <v>85</v>
      </c>
      <c r="B300" s="319">
        <v>876143</v>
      </c>
      <c r="C300" s="319">
        <v>751110</v>
      </c>
      <c r="D300" s="320">
        <v>116.6</v>
      </c>
      <c r="E300" s="161">
        <v>875994</v>
      </c>
      <c r="F300" s="161">
        <v>744802</v>
      </c>
      <c r="G300" s="190">
        <v>117.6</v>
      </c>
      <c r="H300" s="161">
        <v>149</v>
      </c>
      <c r="I300" s="161">
        <v>6308</v>
      </c>
      <c r="J300" s="190">
        <v>2.4</v>
      </c>
      <c r="K300" s="161">
        <v>250502</v>
      </c>
      <c r="L300" s="161">
        <v>311520</v>
      </c>
      <c r="M300" s="190">
        <v>80.400000000000006</v>
      </c>
      <c r="N300" s="321">
        <v>1126645</v>
      </c>
      <c r="O300" s="321">
        <v>1062630</v>
      </c>
      <c r="P300" s="320">
        <v>106</v>
      </c>
      <c r="R300" s="316"/>
      <c r="S300" s="316"/>
      <c r="T300" s="322"/>
      <c r="U300" s="316"/>
      <c r="V300" s="212"/>
      <c r="W300" s="212"/>
      <c r="X300" s="167"/>
    </row>
    <row r="301" spans="1:24" x14ac:dyDescent="0.2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R301" s="212"/>
      <c r="S301" s="212"/>
      <c r="T301" s="212"/>
      <c r="U301" s="212"/>
      <c r="V301" s="212"/>
      <c r="W301" s="212"/>
    </row>
    <row r="302" spans="1:24" x14ac:dyDescent="0.2">
      <c r="A302" s="196"/>
      <c r="C302" s="167"/>
      <c r="D302" s="171"/>
      <c r="R302" s="212"/>
      <c r="S302" s="212"/>
      <c r="T302" s="212"/>
      <c r="U302" s="212"/>
      <c r="V302" s="212"/>
      <c r="W302" s="212"/>
    </row>
    <row r="303" spans="1:24" x14ac:dyDescent="0.2">
      <c r="A303" s="137"/>
      <c r="B303" s="138"/>
      <c r="C303" s="138"/>
      <c r="D303" s="138"/>
      <c r="E303" s="138"/>
      <c r="F303" s="138"/>
      <c r="G303" s="138"/>
      <c r="H303" s="138"/>
      <c r="I303" s="138"/>
      <c r="J303" s="138"/>
      <c r="K303" s="138"/>
      <c r="L303" s="138"/>
    </row>
    <row r="304" spans="1:24" x14ac:dyDescent="0.2">
      <c r="A304" s="137"/>
      <c r="B304" s="138"/>
      <c r="C304" s="138"/>
      <c r="D304" s="138"/>
      <c r="E304" s="138"/>
      <c r="F304" s="137"/>
      <c r="G304" s="138"/>
      <c r="H304" s="138"/>
      <c r="I304" s="138"/>
      <c r="J304" s="138"/>
      <c r="K304" s="138"/>
      <c r="L304" s="139"/>
    </row>
  </sheetData>
  <mergeCells count="107"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S88:S89"/>
    <mergeCell ref="A58:R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S62:S63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K61:S61"/>
    <mergeCell ref="K60:S60"/>
    <mergeCell ref="Q88:R88"/>
    <mergeCell ref="K86:S87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F5" sqref="F5"/>
    </sheetView>
  </sheetViews>
  <sheetFormatPr defaultRowHeight="12.75" x14ac:dyDescent="0.2"/>
  <cols>
    <col min="1" max="1" width="23.140625" style="150" customWidth="1"/>
    <col min="2" max="2" width="23.42578125" style="150" customWidth="1"/>
    <col min="3" max="3" width="22.85546875" style="150" customWidth="1"/>
    <col min="4" max="4" width="28.42578125" style="150" customWidth="1"/>
    <col min="5" max="5" width="23.42578125" style="152" customWidth="1"/>
    <col min="6" max="6" width="22.5703125" style="150" customWidth="1"/>
    <col min="7" max="246" width="9.140625" style="150"/>
    <col min="247" max="247" width="23.140625" style="150" customWidth="1"/>
    <col min="248" max="251" width="28.42578125" style="150" customWidth="1"/>
    <col min="252" max="502" width="9.140625" style="150"/>
    <col min="503" max="503" width="23.140625" style="150" customWidth="1"/>
    <col min="504" max="507" width="28.42578125" style="150" customWidth="1"/>
    <col min="508" max="758" width="9.140625" style="150"/>
    <col min="759" max="759" width="23.140625" style="150" customWidth="1"/>
    <col min="760" max="763" width="28.42578125" style="150" customWidth="1"/>
    <col min="764" max="1014" width="9.140625" style="150"/>
    <col min="1015" max="1015" width="23.140625" style="150" customWidth="1"/>
    <col min="1016" max="1019" width="28.42578125" style="150" customWidth="1"/>
    <col min="1020" max="1270" width="9.140625" style="150"/>
    <col min="1271" max="1271" width="23.140625" style="150" customWidth="1"/>
    <col min="1272" max="1275" width="28.42578125" style="150" customWidth="1"/>
    <col min="1276" max="1526" width="9.140625" style="150"/>
    <col min="1527" max="1527" width="23.140625" style="150" customWidth="1"/>
    <col min="1528" max="1531" width="28.42578125" style="150" customWidth="1"/>
    <col min="1532" max="1782" width="9.140625" style="150"/>
    <col min="1783" max="1783" width="23.140625" style="150" customWidth="1"/>
    <col min="1784" max="1787" width="28.42578125" style="150" customWidth="1"/>
    <col min="1788" max="2038" width="9.140625" style="150"/>
    <col min="2039" max="2039" width="23.140625" style="150" customWidth="1"/>
    <col min="2040" max="2043" width="28.42578125" style="150" customWidth="1"/>
    <col min="2044" max="2294" width="9.140625" style="150"/>
    <col min="2295" max="2295" width="23.140625" style="150" customWidth="1"/>
    <col min="2296" max="2299" width="28.42578125" style="150" customWidth="1"/>
    <col min="2300" max="2550" width="9.140625" style="150"/>
    <col min="2551" max="2551" width="23.140625" style="150" customWidth="1"/>
    <col min="2552" max="2555" width="28.42578125" style="150" customWidth="1"/>
    <col min="2556" max="2806" width="9.140625" style="150"/>
    <col min="2807" max="2807" width="23.140625" style="150" customWidth="1"/>
    <col min="2808" max="2811" width="28.42578125" style="150" customWidth="1"/>
    <col min="2812" max="3062" width="9.140625" style="150"/>
    <col min="3063" max="3063" width="23.140625" style="150" customWidth="1"/>
    <col min="3064" max="3067" width="28.42578125" style="150" customWidth="1"/>
    <col min="3068" max="3318" width="9.140625" style="150"/>
    <col min="3319" max="3319" width="23.140625" style="150" customWidth="1"/>
    <col min="3320" max="3323" width="28.42578125" style="150" customWidth="1"/>
    <col min="3324" max="3574" width="9.140625" style="150"/>
    <col min="3575" max="3575" width="23.140625" style="150" customWidth="1"/>
    <col min="3576" max="3579" width="28.42578125" style="150" customWidth="1"/>
    <col min="3580" max="3830" width="9.140625" style="150"/>
    <col min="3831" max="3831" width="23.140625" style="150" customWidth="1"/>
    <col min="3832" max="3835" width="28.42578125" style="150" customWidth="1"/>
    <col min="3836" max="4086" width="9.140625" style="150"/>
    <col min="4087" max="4087" width="23.140625" style="150" customWidth="1"/>
    <col min="4088" max="4091" width="28.42578125" style="150" customWidth="1"/>
    <col min="4092" max="4342" width="9.140625" style="150"/>
    <col min="4343" max="4343" width="23.140625" style="150" customWidth="1"/>
    <col min="4344" max="4347" width="28.42578125" style="150" customWidth="1"/>
    <col min="4348" max="4598" width="9.140625" style="150"/>
    <col min="4599" max="4599" width="23.140625" style="150" customWidth="1"/>
    <col min="4600" max="4603" width="28.42578125" style="150" customWidth="1"/>
    <col min="4604" max="4854" width="9.140625" style="150"/>
    <col min="4855" max="4855" width="23.140625" style="150" customWidth="1"/>
    <col min="4856" max="4859" width="28.42578125" style="150" customWidth="1"/>
    <col min="4860" max="5110" width="9.140625" style="150"/>
    <col min="5111" max="5111" width="23.140625" style="150" customWidth="1"/>
    <col min="5112" max="5115" width="28.42578125" style="150" customWidth="1"/>
    <col min="5116" max="5366" width="9.140625" style="150"/>
    <col min="5367" max="5367" width="23.140625" style="150" customWidth="1"/>
    <col min="5368" max="5371" width="28.42578125" style="150" customWidth="1"/>
    <col min="5372" max="5622" width="9.140625" style="150"/>
    <col min="5623" max="5623" width="23.140625" style="150" customWidth="1"/>
    <col min="5624" max="5627" width="28.42578125" style="150" customWidth="1"/>
    <col min="5628" max="5878" width="9.140625" style="150"/>
    <col min="5879" max="5879" width="23.140625" style="150" customWidth="1"/>
    <col min="5880" max="5883" width="28.42578125" style="150" customWidth="1"/>
    <col min="5884" max="6134" width="9.140625" style="150"/>
    <col min="6135" max="6135" width="23.140625" style="150" customWidth="1"/>
    <col min="6136" max="6139" width="28.42578125" style="150" customWidth="1"/>
    <col min="6140" max="6390" width="9.140625" style="150"/>
    <col min="6391" max="6391" width="23.140625" style="150" customWidth="1"/>
    <col min="6392" max="6395" width="28.42578125" style="150" customWidth="1"/>
    <col min="6396" max="6646" width="9.140625" style="150"/>
    <col min="6647" max="6647" width="23.140625" style="150" customWidth="1"/>
    <col min="6648" max="6651" width="28.42578125" style="150" customWidth="1"/>
    <col min="6652" max="6902" width="9.140625" style="150"/>
    <col min="6903" max="6903" width="23.140625" style="150" customWidth="1"/>
    <col min="6904" max="6907" width="28.42578125" style="150" customWidth="1"/>
    <col min="6908" max="7158" width="9.140625" style="150"/>
    <col min="7159" max="7159" width="23.140625" style="150" customWidth="1"/>
    <col min="7160" max="7163" width="28.42578125" style="150" customWidth="1"/>
    <col min="7164" max="7414" width="9.140625" style="150"/>
    <col min="7415" max="7415" width="23.140625" style="150" customWidth="1"/>
    <col min="7416" max="7419" width="28.42578125" style="150" customWidth="1"/>
    <col min="7420" max="7670" width="9.140625" style="150"/>
    <col min="7671" max="7671" width="23.140625" style="150" customWidth="1"/>
    <col min="7672" max="7675" width="28.42578125" style="150" customWidth="1"/>
    <col min="7676" max="7926" width="9.140625" style="150"/>
    <col min="7927" max="7927" width="23.140625" style="150" customWidth="1"/>
    <col min="7928" max="7931" width="28.42578125" style="150" customWidth="1"/>
    <col min="7932" max="8182" width="9.140625" style="150"/>
    <col min="8183" max="8183" width="23.140625" style="150" customWidth="1"/>
    <col min="8184" max="8187" width="28.42578125" style="150" customWidth="1"/>
    <col min="8188" max="8438" width="9.140625" style="150"/>
    <col min="8439" max="8439" width="23.140625" style="150" customWidth="1"/>
    <col min="8440" max="8443" width="28.42578125" style="150" customWidth="1"/>
    <col min="8444" max="8694" width="9.140625" style="150"/>
    <col min="8695" max="8695" width="23.140625" style="150" customWidth="1"/>
    <col min="8696" max="8699" width="28.42578125" style="150" customWidth="1"/>
    <col min="8700" max="8950" width="9.140625" style="150"/>
    <col min="8951" max="8951" width="23.140625" style="150" customWidth="1"/>
    <col min="8952" max="8955" width="28.42578125" style="150" customWidth="1"/>
    <col min="8956" max="9206" width="9.140625" style="150"/>
    <col min="9207" max="9207" width="23.140625" style="150" customWidth="1"/>
    <col min="9208" max="9211" width="28.42578125" style="150" customWidth="1"/>
    <col min="9212" max="9462" width="9.140625" style="150"/>
    <col min="9463" max="9463" width="23.140625" style="150" customWidth="1"/>
    <col min="9464" max="9467" width="28.42578125" style="150" customWidth="1"/>
    <col min="9468" max="9718" width="9.140625" style="150"/>
    <col min="9719" max="9719" width="23.140625" style="150" customWidth="1"/>
    <col min="9720" max="9723" width="28.42578125" style="150" customWidth="1"/>
    <col min="9724" max="9974" width="9.140625" style="150"/>
    <col min="9975" max="9975" width="23.140625" style="150" customWidth="1"/>
    <col min="9976" max="9979" width="28.42578125" style="150" customWidth="1"/>
    <col min="9980" max="10230" width="9.140625" style="150"/>
    <col min="10231" max="10231" width="23.140625" style="150" customWidth="1"/>
    <col min="10232" max="10235" width="28.42578125" style="150" customWidth="1"/>
    <col min="10236" max="10486" width="9.140625" style="150"/>
    <col min="10487" max="10487" width="23.140625" style="150" customWidth="1"/>
    <col min="10488" max="10491" width="28.42578125" style="150" customWidth="1"/>
    <col min="10492" max="10742" width="9.140625" style="150"/>
    <col min="10743" max="10743" width="23.140625" style="150" customWidth="1"/>
    <col min="10744" max="10747" width="28.42578125" style="150" customWidth="1"/>
    <col min="10748" max="10998" width="9.140625" style="150"/>
    <col min="10999" max="10999" width="23.140625" style="150" customWidth="1"/>
    <col min="11000" max="11003" width="28.42578125" style="150" customWidth="1"/>
    <col min="11004" max="11254" width="9.140625" style="150"/>
    <col min="11255" max="11255" width="23.140625" style="150" customWidth="1"/>
    <col min="11256" max="11259" width="28.42578125" style="150" customWidth="1"/>
    <col min="11260" max="11510" width="9.140625" style="150"/>
    <col min="11511" max="11511" width="23.140625" style="150" customWidth="1"/>
    <col min="11512" max="11515" width="28.42578125" style="150" customWidth="1"/>
    <col min="11516" max="11766" width="9.140625" style="150"/>
    <col min="11767" max="11767" width="23.140625" style="150" customWidth="1"/>
    <col min="11768" max="11771" width="28.42578125" style="150" customWidth="1"/>
    <col min="11772" max="12022" width="9.140625" style="150"/>
    <col min="12023" max="12023" width="23.140625" style="150" customWidth="1"/>
    <col min="12024" max="12027" width="28.42578125" style="150" customWidth="1"/>
    <col min="12028" max="12278" width="9.140625" style="150"/>
    <col min="12279" max="12279" width="23.140625" style="150" customWidth="1"/>
    <col min="12280" max="12283" width="28.42578125" style="150" customWidth="1"/>
    <col min="12284" max="12534" width="9.140625" style="150"/>
    <col min="12535" max="12535" width="23.140625" style="150" customWidth="1"/>
    <col min="12536" max="12539" width="28.42578125" style="150" customWidth="1"/>
    <col min="12540" max="12790" width="9.140625" style="150"/>
    <col min="12791" max="12791" width="23.140625" style="150" customWidth="1"/>
    <col min="12792" max="12795" width="28.42578125" style="150" customWidth="1"/>
    <col min="12796" max="13046" width="9.140625" style="150"/>
    <col min="13047" max="13047" width="23.140625" style="150" customWidth="1"/>
    <col min="13048" max="13051" width="28.42578125" style="150" customWidth="1"/>
    <col min="13052" max="13302" width="9.140625" style="150"/>
    <col min="13303" max="13303" width="23.140625" style="150" customWidth="1"/>
    <col min="13304" max="13307" width="28.42578125" style="150" customWidth="1"/>
    <col min="13308" max="13558" width="9.140625" style="150"/>
    <col min="13559" max="13559" width="23.140625" style="150" customWidth="1"/>
    <col min="13560" max="13563" width="28.42578125" style="150" customWidth="1"/>
    <col min="13564" max="13814" width="9.140625" style="150"/>
    <col min="13815" max="13815" width="23.140625" style="150" customWidth="1"/>
    <col min="13816" max="13819" width="28.42578125" style="150" customWidth="1"/>
    <col min="13820" max="14070" width="9.140625" style="150"/>
    <col min="14071" max="14071" width="23.140625" style="150" customWidth="1"/>
    <col min="14072" max="14075" width="28.42578125" style="150" customWidth="1"/>
    <col min="14076" max="14326" width="9.140625" style="150"/>
    <col min="14327" max="14327" width="23.140625" style="150" customWidth="1"/>
    <col min="14328" max="14331" width="28.42578125" style="150" customWidth="1"/>
    <col min="14332" max="14582" width="9.140625" style="150"/>
    <col min="14583" max="14583" width="23.140625" style="150" customWidth="1"/>
    <col min="14584" max="14587" width="28.42578125" style="150" customWidth="1"/>
    <col min="14588" max="14838" width="9.140625" style="150"/>
    <col min="14839" max="14839" width="23.140625" style="150" customWidth="1"/>
    <col min="14840" max="14843" width="28.42578125" style="150" customWidth="1"/>
    <col min="14844" max="15094" width="9.140625" style="150"/>
    <col min="15095" max="15095" width="23.140625" style="150" customWidth="1"/>
    <col min="15096" max="15099" width="28.42578125" style="150" customWidth="1"/>
    <col min="15100" max="15350" width="9.140625" style="150"/>
    <col min="15351" max="15351" width="23.140625" style="150" customWidth="1"/>
    <col min="15352" max="15355" width="28.42578125" style="150" customWidth="1"/>
    <col min="15356" max="15606" width="9.140625" style="150"/>
    <col min="15607" max="15607" width="23.140625" style="150" customWidth="1"/>
    <col min="15608" max="15611" width="28.42578125" style="150" customWidth="1"/>
    <col min="15612" max="15862" width="9.140625" style="150"/>
    <col min="15863" max="15863" width="23.140625" style="150" customWidth="1"/>
    <col min="15864" max="15867" width="28.42578125" style="150" customWidth="1"/>
    <col min="15868" max="16118" width="9.140625" style="150"/>
    <col min="16119" max="16119" width="23.140625" style="150" customWidth="1"/>
    <col min="16120" max="16123" width="28.42578125" style="150" customWidth="1"/>
    <col min="16124" max="16384" width="9.140625" style="150"/>
  </cols>
  <sheetData>
    <row r="1" spans="1:6" ht="32.25" customHeight="1" x14ac:dyDescent="0.2">
      <c r="A1" s="446" t="s">
        <v>173</v>
      </c>
      <c r="B1" s="446"/>
      <c r="C1" s="446"/>
      <c r="D1" s="446"/>
      <c r="E1" s="446"/>
      <c r="F1" s="446"/>
    </row>
    <row r="2" spans="1:6" ht="12.75" customHeight="1" x14ac:dyDescent="0.2">
      <c r="A2" s="156"/>
      <c r="B2" s="151"/>
      <c r="C2" s="151"/>
      <c r="D2" s="151"/>
      <c r="F2" s="153" t="s">
        <v>104</v>
      </c>
    </row>
    <row r="3" spans="1:6" ht="18.75" customHeight="1" x14ac:dyDescent="0.2">
      <c r="A3" s="450"/>
      <c r="B3" s="447" t="s">
        <v>114</v>
      </c>
      <c r="C3" s="447" t="s">
        <v>60</v>
      </c>
      <c r="D3" s="447"/>
      <c r="E3" s="447" t="s">
        <v>124</v>
      </c>
      <c r="F3" s="448" t="s">
        <v>142</v>
      </c>
    </row>
    <row r="4" spans="1:6" ht="32.25" customHeight="1" x14ac:dyDescent="0.2">
      <c r="A4" s="450"/>
      <c r="B4" s="447"/>
      <c r="C4" s="111" t="s">
        <v>59</v>
      </c>
      <c r="D4" s="111" t="s">
        <v>58</v>
      </c>
      <c r="E4" s="447"/>
      <c r="F4" s="449"/>
    </row>
    <row r="5" spans="1:6" ht="12.75" customHeight="1" x14ac:dyDescent="0.2">
      <c r="A5" s="251" t="s">
        <v>65</v>
      </c>
      <c r="B5" s="348">
        <v>391</v>
      </c>
      <c r="C5" s="348">
        <v>1031</v>
      </c>
      <c r="D5" s="348">
        <v>178</v>
      </c>
      <c r="E5" s="348">
        <v>232</v>
      </c>
      <c r="F5" s="348">
        <v>287</v>
      </c>
    </row>
    <row r="6" spans="1:6" x14ac:dyDescent="0.2">
      <c r="A6" s="112" t="s">
        <v>66</v>
      </c>
      <c r="B6" s="344">
        <v>183</v>
      </c>
      <c r="C6" s="344">
        <v>698</v>
      </c>
      <c r="D6" s="344">
        <v>165</v>
      </c>
      <c r="E6" s="344">
        <v>280</v>
      </c>
      <c r="F6" s="344">
        <v>230</v>
      </c>
    </row>
    <row r="7" spans="1:6" x14ac:dyDescent="0.2">
      <c r="A7" s="112" t="s">
        <v>67</v>
      </c>
      <c r="B7" s="344">
        <v>1056</v>
      </c>
      <c r="C7" s="344">
        <v>1298</v>
      </c>
      <c r="D7" s="344">
        <v>366</v>
      </c>
      <c r="E7" s="344">
        <v>265</v>
      </c>
      <c r="F7" s="344">
        <v>458</v>
      </c>
    </row>
    <row r="8" spans="1:6" x14ac:dyDescent="0.2">
      <c r="A8" s="112" t="s">
        <v>68</v>
      </c>
      <c r="B8" s="344">
        <v>226</v>
      </c>
      <c r="C8" s="344">
        <v>1391</v>
      </c>
      <c r="D8" s="344">
        <v>93</v>
      </c>
      <c r="E8" s="344">
        <v>149</v>
      </c>
      <c r="F8" s="344">
        <v>168</v>
      </c>
    </row>
    <row r="9" spans="1:6" x14ac:dyDescent="0.2">
      <c r="A9" s="112" t="s">
        <v>69</v>
      </c>
      <c r="B9" s="344">
        <v>622</v>
      </c>
      <c r="C9" s="344">
        <v>1079</v>
      </c>
      <c r="D9" s="344">
        <v>416</v>
      </c>
      <c r="E9" s="344">
        <v>441</v>
      </c>
      <c r="F9" s="344">
        <v>502</v>
      </c>
    </row>
    <row r="10" spans="1:6" x14ac:dyDescent="0.2">
      <c r="A10" s="112" t="s">
        <v>70</v>
      </c>
      <c r="B10" s="344">
        <v>161</v>
      </c>
      <c r="C10" s="344">
        <v>848</v>
      </c>
      <c r="D10" s="344">
        <v>79</v>
      </c>
      <c r="E10" s="344">
        <v>148</v>
      </c>
      <c r="F10" s="344">
        <v>150</v>
      </c>
    </row>
    <row r="11" spans="1:6" x14ac:dyDescent="0.2">
      <c r="A11" s="112" t="s">
        <v>71</v>
      </c>
      <c r="B11" s="344">
        <v>93</v>
      </c>
      <c r="C11" s="344">
        <v>144</v>
      </c>
      <c r="D11" s="344">
        <v>87</v>
      </c>
      <c r="E11" s="344">
        <v>100</v>
      </c>
      <c r="F11" s="344">
        <v>97</v>
      </c>
    </row>
    <row r="12" spans="1:6" x14ac:dyDescent="0.2">
      <c r="A12" s="112" t="s">
        <v>72</v>
      </c>
      <c r="B12" s="344">
        <v>292</v>
      </c>
      <c r="C12" s="344">
        <v>689</v>
      </c>
      <c r="D12" s="344">
        <v>275</v>
      </c>
      <c r="E12" s="344">
        <v>295</v>
      </c>
      <c r="F12" s="344">
        <v>294</v>
      </c>
    </row>
    <row r="13" spans="1:6" x14ac:dyDescent="0.2">
      <c r="A13" s="112" t="s">
        <v>73</v>
      </c>
      <c r="B13" s="344">
        <v>404</v>
      </c>
      <c r="C13" s="344">
        <v>1067</v>
      </c>
      <c r="D13" s="344">
        <v>269</v>
      </c>
      <c r="E13" s="344">
        <v>297</v>
      </c>
      <c r="F13" s="344">
        <v>329</v>
      </c>
    </row>
    <row r="14" spans="1:6" x14ac:dyDescent="0.2">
      <c r="A14" s="112" t="s">
        <v>74</v>
      </c>
      <c r="B14" s="344">
        <v>152</v>
      </c>
      <c r="C14" s="344">
        <v>334</v>
      </c>
      <c r="D14" s="344">
        <v>147</v>
      </c>
      <c r="E14" s="344">
        <v>143</v>
      </c>
      <c r="F14" s="344">
        <v>148</v>
      </c>
    </row>
    <row r="15" spans="1:6" x14ac:dyDescent="0.2">
      <c r="A15" s="112" t="s">
        <v>75</v>
      </c>
      <c r="B15" s="344">
        <v>871</v>
      </c>
      <c r="C15" s="344">
        <v>1075</v>
      </c>
      <c r="D15" s="344">
        <v>299</v>
      </c>
      <c r="E15" s="344">
        <v>287</v>
      </c>
      <c r="F15" s="344">
        <v>429</v>
      </c>
    </row>
    <row r="16" spans="1:6" x14ac:dyDescent="0.2">
      <c r="A16" s="112" t="s">
        <v>76</v>
      </c>
      <c r="B16" s="344">
        <v>524</v>
      </c>
      <c r="C16" s="344">
        <v>1703</v>
      </c>
      <c r="D16" s="344">
        <v>163</v>
      </c>
      <c r="E16" s="344">
        <v>167</v>
      </c>
      <c r="F16" s="344">
        <v>202</v>
      </c>
    </row>
    <row r="17" spans="1:6" x14ac:dyDescent="0.2">
      <c r="A17" s="112" t="s">
        <v>78</v>
      </c>
      <c r="B17" s="344">
        <v>571</v>
      </c>
      <c r="C17" s="344">
        <v>1170</v>
      </c>
      <c r="D17" s="344">
        <v>222</v>
      </c>
      <c r="E17" s="344">
        <v>232</v>
      </c>
      <c r="F17" s="344">
        <v>424</v>
      </c>
    </row>
    <row r="18" spans="1:6" ht="14.25" customHeight="1" x14ac:dyDescent="0.2">
      <c r="A18" s="112" t="s">
        <v>79</v>
      </c>
      <c r="B18" s="344">
        <v>663</v>
      </c>
      <c r="C18" s="344">
        <v>1124</v>
      </c>
      <c r="D18" s="344">
        <v>170</v>
      </c>
      <c r="E18" s="344">
        <v>166</v>
      </c>
      <c r="F18" s="344">
        <v>414</v>
      </c>
    </row>
    <row r="19" spans="1:6" x14ac:dyDescent="0.2">
      <c r="A19" s="112" t="s">
        <v>118</v>
      </c>
      <c r="B19" s="344">
        <v>728</v>
      </c>
      <c r="C19" s="344">
        <v>908</v>
      </c>
      <c r="D19" s="344">
        <v>235</v>
      </c>
      <c r="E19" s="344">
        <v>283</v>
      </c>
      <c r="F19" s="344">
        <v>351</v>
      </c>
    </row>
    <row r="20" spans="1:6" x14ac:dyDescent="0.2">
      <c r="A20" s="112" t="s">
        <v>81</v>
      </c>
      <c r="B20" s="344">
        <v>109</v>
      </c>
      <c r="C20" s="349" t="s">
        <v>195</v>
      </c>
      <c r="D20" s="344">
        <v>109</v>
      </c>
      <c r="E20" s="344">
        <v>93</v>
      </c>
      <c r="F20" s="344">
        <v>106</v>
      </c>
    </row>
    <row r="21" spans="1:6" x14ac:dyDescent="0.2">
      <c r="A21" s="112" t="s">
        <v>82</v>
      </c>
      <c r="B21" s="344">
        <v>224</v>
      </c>
      <c r="C21" s="344">
        <v>973</v>
      </c>
      <c r="D21" s="344">
        <v>154</v>
      </c>
      <c r="E21" s="344">
        <v>157</v>
      </c>
      <c r="F21" s="344">
        <v>187</v>
      </c>
    </row>
    <row r="22" spans="1:6" x14ac:dyDescent="0.2">
      <c r="A22" s="112" t="s">
        <v>83</v>
      </c>
      <c r="B22" s="349" t="s">
        <v>195</v>
      </c>
      <c r="C22" s="349" t="s">
        <v>195</v>
      </c>
      <c r="D22" s="349" t="s">
        <v>195</v>
      </c>
      <c r="E22" s="344">
        <v>223</v>
      </c>
      <c r="F22" s="344">
        <v>223</v>
      </c>
    </row>
    <row r="23" spans="1:6" x14ac:dyDescent="0.2">
      <c r="A23" s="112" t="s">
        <v>84</v>
      </c>
      <c r="B23" s="349" t="s">
        <v>195</v>
      </c>
      <c r="C23" s="349" t="s">
        <v>195</v>
      </c>
      <c r="D23" s="349" t="s">
        <v>195</v>
      </c>
      <c r="E23" s="344">
        <v>96</v>
      </c>
      <c r="F23" s="344">
        <v>96</v>
      </c>
    </row>
    <row r="24" spans="1:6" x14ac:dyDescent="0.2">
      <c r="A24" s="113" t="s">
        <v>85</v>
      </c>
      <c r="B24" s="339">
        <v>673</v>
      </c>
      <c r="C24" s="339">
        <v>900</v>
      </c>
      <c r="D24" s="339">
        <v>275</v>
      </c>
      <c r="E24" s="339">
        <v>177</v>
      </c>
      <c r="F24" s="339">
        <v>289</v>
      </c>
    </row>
    <row r="26" spans="1:6" x14ac:dyDescent="0.2">
      <c r="A26" s="158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sqref="A1:F1"/>
    </sheetView>
  </sheetViews>
  <sheetFormatPr defaultRowHeight="12.75" x14ac:dyDescent="0.2"/>
  <cols>
    <col min="1" max="1" width="23.7109375" style="150" customWidth="1"/>
    <col min="2" max="2" width="19.42578125" style="150" customWidth="1"/>
    <col min="3" max="3" width="18.85546875" style="150" customWidth="1"/>
    <col min="4" max="4" width="26.140625" style="150" customWidth="1"/>
    <col min="5" max="5" width="18.28515625" style="152" customWidth="1"/>
    <col min="6" max="6" width="22.140625" style="150" customWidth="1"/>
    <col min="7" max="7" width="9.140625" style="150"/>
    <col min="8" max="8" width="9.140625" style="150" customWidth="1"/>
    <col min="9" max="256" width="9.140625" style="150"/>
    <col min="257" max="257" width="23.7109375" style="150" customWidth="1"/>
    <col min="258" max="261" width="28.28515625" style="150" customWidth="1"/>
    <col min="262" max="512" width="9.140625" style="150"/>
    <col min="513" max="513" width="23.7109375" style="150" customWidth="1"/>
    <col min="514" max="517" width="28.28515625" style="150" customWidth="1"/>
    <col min="518" max="768" width="9.140625" style="150"/>
    <col min="769" max="769" width="23.7109375" style="150" customWidth="1"/>
    <col min="770" max="773" width="28.28515625" style="150" customWidth="1"/>
    <col min="774" max="1024" width="9.140625" style="150"/>
    <col min="1025" max="1025" width="23.7109375" style="150" customWidth="1"/>
    <col min="1026" max="1029" width="28.28515625" style="150" customWidth="1"/>
    <col min="1030" max="1280" width="9.140625" style="150"/>
    <col min="1281" max="1281" width="23.7109375" style="150" customWidth="1"/>
    <col min="1282" max="1285" width="28.28515625" style="150" customWidth="1"/>
    <col min="1286" max="1536" width="9.140625" style="150"/>
    <col min="1537" max="1537" width="23.7109375" style="150" customWidth="1"/>
    <col min="1538" max="1541" width="28.28515625" style="150" customWidth="1"/>
    <col min="1542" max="1792" width="9.140625" style="150"/>
    <col min="1793" max="1793" width="23.7109375" style="150" customWidth="1"/>
    <col min="1794" max="1797" width="28.28515625" style="150" customWidth="1"/>
    <col min="1798" max="2048" width="9.140625" style="150"/>
    <col min="2049" max="2049" width="23.7109375" style="150" customWidth="1"/>
    <col min="2050" max="2053" width="28.28515625" style="150" customWidth="1"/>
    <col min="2054" max="2304" width="9.140625" style="150"/>
    <col min="2305" max="2305" width="23.7109375" style="150" customWidth="1"/>
    <col min="2306" max="2309" width="28.28515625" style="150" customWidth="1"/>
    <col min="2310" max="2560" width="9.140625" style="150"/>
    <col min="2561" max="2561" width="23.7109375" style="150" customWidth="1"/>
    <col min="2562" max="2565" width="28.28515625" style="150" customWidth="1"/>
    <col min="2566" max="2816" width="9.140625" style="150"/>
    <col min="2817" max="2817" width="23.7109375" style="150" customWidth="1"/>
    <col min="2818" max="2821" width="28.28515625" style="150" customWidth="1"/>
    <col min="2822" max="3072" width="9.140625" style="150"/>
    <col min="3073" max="3073" width="23.7109375" style="150" customWidth="1"/>
    <col min="3074" max="3077" width="28.28515625" style="150" customWidth="1"/>
    <col min="3078" max="3328" width="9.140625" style="150"/>
    <col min="3329" max="3329" width="23.7109375" style="150" customWidth="1"/>
    <col min="3330" max="3333" width="28.28515625" style="150" customWidth="1"/>
    <col min="3334" max="3584" width="9.140625" style="150"/>
    <col min="3585" max="3585" width="23.7109375" style="150" customWidth="1"/>
    <col min="3586" max="3589" width="28.28515625" style="150" customWidth="1"/>
    <col min="3590" max="3840" width="9.140625" style="150"/>
    <col min="3841" max="3841" width="23.7109375" style="150" customWidth="1"/>
    <col min="3842" max="3845" width="28.28515625" style="150" customWidth="1"/>
    <col min="3846" max="4096" width="9.140625" style="150"/>
    <col min="4097" max="4097" width="23.7109375" style="150" customWidth="1"/>
    <col min="4098" max="4101" width="28.28515625" style="150" customWidth="1"/>
    <col min="4102" max="4352" width="9.140625" style="150"/>
    <col min="4353" max="4353" width="23.7109375" style="150" customWidth="1"/>
    <col min="4354" max="4357" width="28.28515625" style="150" customWidth="1"/>
    <col min="4358" max="4608" width="9.140625" style="150"/>
    <col min="4609" max="4609" width="23.7109375" style="150" customWidth="1"/>
    <col min="4610" max="4613" width="28.28515625" style="150" customWidth="1"/>
    <col min="4614" max="4864" width="9.140625" style="150"/>
    <col min="4865" max="4865" width="23.7109375" style="150" customWidth="1"/>
    <col min="4866" max="4869" width="28.28515625" style="150" customWidth="1"/>
    <col min="4870" max="5120" width="9.140625" style="150"/>
    <col min="5121" max="5121" width="23.7109375" style="150" customWidth="1"/>
    <col min="5122" max="5125" width="28.28515625" style="150" customWidth="1"/>
    <col min="5126" max="5376" width="9.140625" style="150"/>
    <col min="5377" max="5377" width="23.7109375" style="150" customWidth="1"/>
    <col min="5378" max="5381" width="28.28515625" style="150" customWidth="1"/>
    <col min="5382" max="5632" width="9.140625" style="150"/>
    <col min="5633" max="5633" width="23.7109375" style="150" customWidth="1"/>
    <col min="5634" max="5637" width="28.28515625" style="150" customWidth="1"/>
    <col min="5638" max="5888" width="9.140625" style="150"/>
    <col min="5889" max="5889" width="23.7109375" style="150" customWidth="1"/>
    <col min="5890" max="5893" width="28.28515625" style="150" customWidth="1"/>
    <col min="5894" max="6144" width="9.140625" style="150"/>
    <col min="6145" max="6145" width="23.7109375" style="150" customWidth="1"/>
    <col min="6146" max="6149" width="28.28515625" style="150" customWidth="1"/>
    <col min="6150" max="6400" width="9.140625" style="150"/>
    <col min="6401" max="6401" width="23.7109375" style="150" customWidth="1"/>
    <col min="6402" max="6405" width="28.28515625" style="150" customWidth="1"/>
    <col min="6406" max="6656" width="9.140625" style="150"/>
    <col min="6657" max="6657" width="23.7109375" style="150" customWidth="1"/>
    <col min="6658" max="6661" width="28.28515625" style="150" customWidth="1"/>
    <col min="6662" max="6912" width="9.140625" style="150"/>
    <col min="6913" max="6913" width="23.7109375" style="150" customWidth="1"/>
    <col min="6914" max="6917" width="28.28515625" style="150" customWidth="1"/>
    <col min="6918" max="7168" width="9.140625" style="150"/>
    <col min="7169" max="7169" width="23.7109375" style="150" customWidth="1"/>
    <col min="7170" max="7173" width="28.28515625" style="150" customWidth="1"/>
    <col min="7174" max="7424" width="9.140625" style="150"/>
    <col min="7425" max="7425" width="23.7109375" style="150" customWidth="1"/>
    <col min="7426" max="7429" width="28.28515625" style="150" customWidth="1"/>
    <col min="7430" max="7680" width="9.140625" style="150"/>
    <col min="7681" max="7681" width="23.7109375" style="150" customWidth="1"/>
    <col min="7682" max="7685" width="28.28515625" style="150" customWidth="1"/>
    <col min="7686" max="7936" width="9.140625" style="150"/>
    <col min="7937" max="7937" width="23.7109375" style="150" customWidth="1"/>
    <col min="7938" max="7941" width="28.28515625" style="150" customWidth="1"/>
    <col min="7942" max="8192" width="9.140625" style="150"/>
    <col min="8193" max="8193" width="23.7109375" style="150" customWidth="1"/>
    <col min="8194" max="8197" width="28.28515625" style="150" customWidth="1"/>
    <col min="8198" max="8448" width="9.140625" style="150"/>
    <col min="8449" max="8449" width="23.7109375" style="150" customWidth="1"/>
    <col min="8450" max="8453" width="28.28515625" style="150" customWidth="1"/>
    <col min="8454" max="8704" width="9.140625" style="150"/>
    <col min="8705" max="8705" width="23.7109375" style="150" customWidth="1"/>
    <col min="8706" max="8709" width="28.28515625" style="150" customWidth="1"/>
    <col min="8710" max="8960" width="9.140625" style="150"/>
    <col min="8961" max="8961" width="23.7109375" style="150" customWidth="1"/>
    <col min="8962" max="8965" width="28.28515625" style="150" customWidth="1"/>
    <col min="8966" max="9216" width="9.140625" style="150"/>
    <col min="9217" max="9217" width="23.7109375" style="150" customWidth="1"/>
    <col min="9218" max="9221" width="28.28515625" style="150" customWidth="1"/>
    <col min="9222" max="9472" width="9.140625" style="150"/>
    <col min="9473" max="9473" width="23.7109375" style="150" customWidth="1"/>
    <col min="9474" max="9477" width="28.28515625" style="150" customWidth="1"/>
    <col min="9478" max="9728" width="9.140625" style="150"/>
    <col min="9729" max="9729" width="23.7109375" style="150" customWidth="1"/>
    <col min="9730" max="9733" width="28.28515625" style="150" customWidth="1"/>
    <col min="9734" max="9984" width="9.140625" style="150"/>
    <col min="9985" max="9985" width="23.7109375" style="150" customWidth="1"/>
    <col min="9986" max="9989" width="28.28515625" style="150" customWidth="1"/>
    <col min="9990" max="10240" width="9.140625" style="150"/>
    <col min="10241" max="10241" width="23.7109375" style="150" customWidth="1"/>
    <col min="10242" max="10245" width="28.28515625" style="150" customWidth="1"/>
    <col min="10246" max="10496" width="9.140625" style="150"/>
    <col min="10497" max="10497" width="23.7109375" style="150" customWidth="1"/>
    <col min="10498" max="10501" width="28.28515625" style="150" customWidth="1"/>
    <col min="10502" max="10752" width="9.140625" style="150"/>
    <col min="10753" max="10753" width="23.7109375" style="150" customWidth="1"/>
    <col min="10754" max="10757" width="28.28515625" style="150" customWidth="1"/>
    <col min="10758" max="11008" width="9.140625" style="150"/>
    <col min="11009" max="11009" width="23.7109375" style="150" customWidth="1"/>
    <col min="11010" max="11013" width="28.28515625" style="150" customWidth="1"/>
    <col min="11014" max="11264" width="9.140625" style="150"/>
    <col min="11265" max="11265" width="23.7109375" style="150" customWidth="1"/>
    <col min="11266" max="11269" width="28.28515625" style="150" customWidth="1"/>
    <col min="11270" max="11520" width="9.140625" style="150"/>
    <col min="11521" max="11521" width="23.7109375" style="150" customWidth="1"/>
    <col min="11522" max="11525" width="28.28515625" style="150" customWidth="1"/>
    <col min="11526" max="11776" width="9.140625" style="150"/>
    <col min="11777" max="11777" width="23.7109375" style="150" customWidth="1"/>
    <col min="11778" max="11781" width="28.28515625" style="150" customWidth="1"/>
    <col min="11782" max="12032" width="9.140625" style="150"/>
    <col min="12033" max="12033" width="23.7109375" style="150" customWidth="1"/>
    <col min="12034" max="12037" width="28.28515625" style="150" customWidth="1"/>
    <col min="12038" max="12288" width="9.140625" style="150"/>
    <col min="12289" max="12289" width="23.7109375" style="150" customWidth="1"/>
    <col min="12290" max="12293" width="28.28515625" style="150" customWidth="1"/>
    <col min="12294" max="12544" width="9.140625" style="150"/>
    <col min="12545" max="12545" width="23.7109375" style="150" customWidth="1"/>
    <col min="12546" max="12549" width="28.28515625" style="150" customWidth="1"/>
    <col min="12550" max="12800" width="9.140625" style="150"/>
    <col min="12801" max="12801" width="23.7109375" style="150" customWidth="1"/>
    <col min="12802" max="12805" width="28.28515625" style="150" customWidth="1"/>
    <col min="12806" max="13056" width="9.140625" style="150"/>
    <col min="13057" max="13057" width="23.7109375" style="150" customWidth="1"/>
    <col min="13058" max="13061" width="28.28515625" style="150" customWidth="1"/>
    <col min="13062" max="13312" width="9.140625" style="150"/>
    <col min="13313" max="13313" width="23.7109375" style="150" customWidth="1"/>
    <col min="13314" max="13317" width="28.28515625" style="150" customWidth="1"/>
    <col min="13318" max="13568" width="9.140625" style="150"/>
    <col min="13569" max="13569" width="23.7109375" style="150" customWidth="1"/>
    <col min="13570" max="13573" width="28.28515625" style="150" customWidth="1"/>
    <col min="13574" max="13824" width="9.140625" style="150"/>
    <col min="13825" max="13825" width="23.7109375" style="150" customWidth="1"/>
    <col min="13826" max="13829" width="28.28515625" style="150" customWidth="1"/>
    <col min="13830" max="14080" width="9.140625" style="150"/>
    <col min="14081" max="14081" width="23.7109375" style="150" customWidth="1"/>
    <col min="14082" max="14085" width="28.28515625" style="150" customWidth="1"/>
    <col min="14086" max="14336" width="9.140625" style="150"/>
    <col min="14337" max="14337" width="23.7109375" style="150" customWidth="1"/>
    <col min="14338" max="14341" width="28.28515625" style="150" customWidth="1"/>
    <col min="14342" max="14592" width="9.140625" style="150"/>
    <col min="14593" max="14593" width="23.7109375" style="150" customWidth="1"/>
    <col min="14594" max="14597" width="28.28515625" style="150" customWidth="1"/>
    <col min="14598" max="14848" width="9.140625" style="150"/>
    <col min="14849" max="14849" width="23.7109375" style="150" customWidth="1"/>
    <col min="14850" max="14853" width="28.28515625" style="150" customWidth="1"/>
    <col min="14854" max="15104" width="9.140625" style="150"/>
    <col min="15105" max="15105" width="23.7109375" style="150" customWidth="1"/>
    <col min="15106" max="15109" width="28.28515625" style="150" customWidth="1"/>
    <col min="15110" max="15360" width="9.140625" style="150"/>
    <col min="15361" max="15361" width="23.7109375" style="150" customWidth="1"/>
    <col min="15362" max="15365" width="28.28515625" style="150" customWidth="1"/>
    <col min="15366" max="15616" width="9.140625" style="150"/>
    <col min="15617" max="15617" width="23.7109375" style="150" customWidth="1"/>
    <col min="15618" max="15621" width="28.28515625" style="150" customWidth="1"/>
    <col min="15622" max="15872" width="9.140625" style="150"/>
    <col min="15873" max="15873" width="23.7109375" style="150" customWidth="1"/>
    <col min="15874" max="15877" width="28.28515625" style="150" customWidth="1"/>
    <col min="15878" max="16128" width="9.140625" style="150"/>
    <col min="16129" max="16129" width="23.7109375" style="150" customWidth="1"/>
    <col min="16130" max="16133" width="28.28515625" style="150" customWidth="1"/>
    <col min="16134" max="16384" width="9.140625" style="150"/>
  </cols>
  <sheetData>
    <row r="1" spans="1:7" ht="33" customHeight="1" x14ac:dyDescent="0.2">
      <c r="A1" s="446" t="s">
        <v>174</v>
      </c>
      <c r="B1" s="446"/>
      <c r="C1" s="446"/>
      <c r="D1" s="446"/>
      <c r="E1" s="446"/>
      <c r="F1" s="446"/>
    </row>
    <row r="2" spans="1:7" x14ac:dyDescent="0.2">
      <c r="A2" s="114"/>
      <c r="B2" s="151"/>
      <c r="C2" s="151"/>
      <c r="D2" s="151"/>
      <c r="F2" s="153" t="s">
        <v>102</v>
      </c>
    </row>
    <row r="3" spans="1:7" x14ac:dyDescent="0.2">
      <c r="A3" s="451"/>
      <c r="B3" s="453" t="s">
        <v>114</v>
      </c>
      <c r="C3" s="384" t="s">
        <v>60</v>
      </c>
      <c r="D3" s="455"/>
      <c r="E3" s="453" t="s">
        <v>124</v>
      </c>
      <c r="F3" s="378" t="s">
        <v>61</v>
      </c>
    </row>
    <row r="4" spans="1:7" ht="48" customHeight="1" x14ac:dyDescent="0.2">
      <c r="A4" s="452"/>
      <c r="B4" s="454"/>
      <c r="C4" s="18" t="s">
        <v>59</v>
      </c>
      <c r="D4" s="18" t="s">
        <v>58</v>
      </c>
      <c r="E4" s="454"/>
      <c r="F4" s="381"/>
      <c r="G4" s="109"/>
    </row>
    <row r="5" spans="1:7" x14ac:dyDescent="0.2">
      <c r="A5" s="251" t="s">
        <v>65</v>
      </c>
      <c r="B5" s="348">
        <v>43</v>
      </c>
      <c r="C5" s="348">
        <v>43</v>
      </c>
      <c r="D5" s="348">
        <v>19</v>
      </c>
      <c r="E5" s="348">
        <v>16</v>
      </c>
      <c r="F5" s="348">
        <v>38</v>
      </c>
      <c r="G5" s="109"/>
    </row>
    <row r="6" spans="1:7" x14ac:dyDescent="0.2">
      <c r="A6" s="112" t="s">
        <v>66</v>
      </c>
      <c r="B6" s="344">
        <v>22</v>
      </c>
      <c r="C6" s="344">
        <v>23</v>
      </c>
      <c r="D6" s="344">
        <v>18</v>
      </c>
      <c r="E6" s="344">
        <v>26</v>
      </c>
      <c r="F6" s="344">
        <v>25</v>
      </c>
      <c r="G6" s="109"/>
    </row>
    <row r="7" spans="1:7" x14ac:dyDescent="0.2">
      <c r="A7" s="112" t="s">
        <v>67</v>
      </c>
      <c r="B7" s="344">
        <v>48</v>
      </c>
      <c r="C7" s="344">
        <v>48</v>
      </c>
      <c r="D7" s="344">
        <v>8</v>
      </c>
      <c r="E7" s="344">
        <v>11</v>
      </c>
      <c r="F7" s="344">
        <v>42</v>
      </c>
      <c r="G7" s="109"/>
    </row>
    <row r="8" spans="1:7" x14ac:dyDescent="0.2">
      <c r="A8" s="112" t="s">
        <v>68</v>
      </c>
      <c r="B8" s="344">
        <v>49</v>
      </c>
      <c r="C8" s="344">
        <v>49</v>
      </c>
      <c r="D8" s="344">
        <v>13</v>
      </c>
      <c r="E8" s="344">
        <v>27</v>
      </c>
      <c r="F8" s="344">
        <v>41</v>
      </c>
      <c r="G8" s="109"/>
    </row>
    <row r="9" spans="1:7" x14ac:dyDescent="0.2">
      <c r="A9" s="112" t="s">
        <v>69</v>
      </c>
      <c r="B9" s="344">
        <v>32</v>
      </c>
      <c r="C9" s="344">
        <v>32</v>
      </c>
      <c r="D9" s="344">
        <v>57</v>
      </c>
      <c r="E9" s="344">
        <v>38</v>
      </c>
      <c r="F9" s="344">
        <v>32</v>
      </c>
      <c r="G9" s="109"/>
    </row>
    <row r="10" spans="1:7" x14ac:dyDescent="0.2">
      <c r="A10" s="112" t="s">
        <v>70</v>
      </c>
      <c r="B10" s="344">
        <v>54</v>
      </c>
      <c r="C10" s="344">
        <v>54</v>
      </c>
      <c r="D10" s="344">
        <v>22</v>
      </c>
      <c r="E10" s="344">
        <v>14</v>
      </c>
      <c r="F10" s="344">
        <v>52</v>
      </c>
      <c r="G10" s="109"/>
    </row>
    <row r="11" spans="1:7" x14ac:dyDescent="0.2">
      <c r="A11" s="112" t="s">
        <v>71</v>
      </c>
      <c r="B11" s="344">
        <v>53</v>
      </c>
      <c r="C11" s="344">
        <v>55</v>
      </c>
      <c r="D11" s="344">
        <v>8</v>
      </c>
      <c r="E11" s="344">
        <v>10</v>
      </c>
      <c r="F11" s="344">
        <v>39</v>
      </c>
      <c r="G11" s="109"/>
    </row>
    <row r="12" spans="1:7" x14ac:dyDescent="0.2">
      <c r="A12" s="112" t="s">
        <v>72</v>
      </c>
      <c r="B12" s="344">
        <v>46</v>
      </c>
      <c r="C12" s="344">
        <v>57</v>
      </c>
      <c r="D12" s="344">
        <v>11</v>
      </c>
      <c r="E12" s="344">
        <v>13</v>
      </c>
      <c r="F12" s="344">
        <v>19</v>
      </c>
      <c r="G12" s="109"/>
    </row>
    <row r="13" spans="1:7" x14ac:dyDescent="0.2">
      <c r="A13" s="112" t="s">
        <v>73</v>
      </c>
      <c r="B13" s="344">
        <v>43</v>
      </c>
      <c r="C13" s="344">
        <v>43</v>
      </c>
      <c r="D13" s="344">
        <v>23</v>
      </c>
      <c r="E13" s="344">
        <v>24</v>
      </c>
      <c r="F13" s="344">
        <v>39</v>
      </c>
      <c r="G13" s="109"/>
    </row>
    <row r="14" spans="1:7" x14ac:dyDescent="0.2">
      <c r="A14" s="112" t="s">
        <v>74</v>
      </c>
      <c r="B14" s="344">
        <v>43</v>
      </c>
      <c r="C14" s="344">
        <v>43</v>
      </c>
      <c r="D14" s="344">
        <v>12</v>
      </c>
      <c r="E14" s="344">
        <v>14</v>
      </c>
      <c r="F14" s="344">
        <v>41</v>
      </c>
      <c r="G14" s="109"/>
    </row>
    <row r="15" spans="1:7" x14ac:dyDescent="0.2">
      <c r="A15" s="112" t="s">
        <v>75</v>
      </c>
      <c r="B15" s="344">
        <v>43</v>
      </c>
      <c r="C15" s="344">
        <v>43</v>
      </c>
      <c r="D15" s="344">
        <v>9</v>
      </c>
      <c r="E15" s="344">
        <v>12</v>
      </c>
      <c r="F15" s="344">
        <v>41</v>
      </c>
      <c r="G15" s="109"/>
    </row>
    <row r="16" spans="1:7" x14ac:dyDescent="0.2">
      <c r="A16" s="112" t="s">
        <v>76</v>
      </c>
      <c r="B16" s="344">
        <v>12</v>
      </c>
      <c r="C16" s="349" t="s">
        <v>195</v>
      </c>
      <c r="D16" s="344">
        <v>12</v>
      </c>
      <c r="E16" s="344">
        <v>19</v>
      </c>
      <c r="F16" s="344">
        <v>18</v>
      </c>
      <c r="G16" s="109"/>
    </row>
    <row r="17" spans="1:7" x14ac:dyDescent="0.2">
      <c r="A17" s="112" t="s">
        <v>77</v>
      </c>
      <c r="B17" s="344">
        <v>10</v>
      </c>
      <c r="C17" s="349" t="s">
        <v>195</v>
      </c>
      <c r="D17" s="344">
        <v>10</v>
      </c>
      <c r="E17" s="344">
        <v>10</v>
      </c>
      <c r="F17" s="344">
        <v>10</v>
      </c>
      <c r="G17" s="109"/>
    </row>
    <row r="18" spans="1:7" x14ac:dyDescent="0.2">
      <c r="A18" s="112" t="s">
        <v>78</v>
      </c>
      <c r="B18" s="344">
        <v>56</v>
      </c>
      <c r="C18" s="344">
        <v>56</v>
      </c>
      <c r="D18" s="344">
        <v>15</v>
      </c>
      <c r="E18" s="344">
        <v>13</v>
      </c>
      <c r="F18" s="344">
        <v>46</v>
      </c>
      <c r="G18" s="109"/>
    </row>
    <row r="19" spans="1:7" ht="14.25" customHeight="1" x14ac:dyDescent="0.2">
      <c r="A19" s="112" t="s">
        <v>79</v>
      </c>
      <c r="B19" s="344">
        <v>45</v>
      </c>
      <c r="C19" s="344">
        <v>45</v>
      </c>
      <c r="D19" s="344">
        <v>5</v>
      </c>
      <c r="E19" s="344">
        <v>6</v>
      </c>
      <c r="F19" s="344">
        <v>38</v>
      </c>
      <c r="G19" s="109"/>
    </row>
    <row r="20" spans="1:7" x14ac:dyDescent="0.2">
      <c r="A20" s="112" t="s">
        <v>118</v>
      </c>
      <c r="B20" s="344">
        <v>50</v>
      </c>
      <c r="C20" s="344">
        <v>53</v>
      </c>
      <c r="D20" s="344">
        <v>14</v>
      </c>
      <c r="E20" s="344">
        <v>19</v>
      </c>
      <c r="F20" s="344">
        <v>33</v>
      </c>
      <c r="G20" s="109"/>
    </row>
    <row r="21" spans="1:7" x14ac:dyDescent="0.2">
      <c r="A21" s="112" t="s">
        <v>81</v>
      </c>
      <c r="B21" s="344">
        <v>50</v>
      </c>
      <c r="C21" s="344">
        <v>52</v>
      </c>
      <c r="D21" s="344">
        <v>23</v>
      </c>
      <c r="E21" s="344">
        <v>13</v>
      </c>
      <c r="F21" s="344">
        <v>32</v>
      </c>
      <c r="G21" s="109"/>
    </row>
    <row r="22" spans="1:7" x14ac:dyDescent="0.2">
      <c r="A22" s="112" t="s">
        <v>82</v>
      </c>
      <c r="B22" s="344">
        <v>27</v>
      </c>
      <c r="C22" s="344">
        <v>30</v>
      </c>
      <c r="D22" s="344">
        <v>18</v>
      </c>
      <c r="E22" s="344">
        <v>18</v>
      </c>
      <c r="F22" s="344">
        <v>19</v>
      </c>
      <c r="G22" s="109"/>
    </row>
    <row r="23" spans="1:7" x14ac:dyDescent="0.2">
      <c r="A23" s="112" t="s">
        <v>83</v>
      </c>
      <c r="B23" s="349" t="s">
        <v>195</v>
      </c>
      <c r="C23" s="349" t="s">
        <v>195</v>
      </c>
      <c r="D23" s="349" t="s">
        <v>195</v>
      </c>
      <c r="E23" s="344">
        <v>13</v>
      </c>
      <c r="F23" s="344">
        <v>13</v>
      </c>
      <c r="G23" s="109"/>
    </row>
    <row r="24" spans="1:7" x14ac:dyDescent="0.2">
      <c r="A24" s="112" t="s">
        <v>84</v>
      </c>
      <c r="B24" s="349" t="s">
        <v>195</v>
      </c>
      <c r="C24" s="349" t="s">
        <v>195</v>
      </c>
      <c r="D24" s="349" t="s">
        <v>195</v>
      </c>
      <c r="E24" s="344">
        <v>8</v>
      </c>
      <c r="F24" s="344">
        <v>8</v>
      </c>
      <c r="G24" s="109"/>
    </row>
    <row r="25" spans="1:7" x14ac:dyDescent="0.2">
      <c r="A25" s="113" t="s">
        <v>85</v>
      </c>
      <c r="B25" s="339">
        <v>45</v>
      </c>
      <c r="C25" s="339">
        <v>45</v>
      </c>
      <c r="D25" s="346" t="s">
        <v>195</v>
      </c>
      <c r="E25" s="339">
        <v>15</v>
      </c>
      <c r="F25" s="339">
        <v>44</v>
      </c>
      <c r="G25" s="109"/>
    </row>
    <row r="26" spans="1:7" x14ac:dyDescent="0.2">
      <c r="A26" s="154"/>
      <c r="B26" s="154"/>
      <c r="C26" s="154"/>
      <c r="D26" s="154"/>
      <c r="E26" s="155"/>
    </row>
    <row r="27" spans="1:7" x14ac:dyDescent="0.2">
      <c r="A27" s="158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opLeftCell="A25" workbookViewId="0">
      <selection activeCell="N23" sqref="N23"/>
    </sheetView>
  </sheetViews>
  <sheetFormatPr defaultRowHeight="12.75" x14ac:dyDescent="0.2"/>
  <cols>
    <col min="1" max="1" width="19.140625" style="149" customWidth="1"/>
    <col min="2" max="2" width="10.42578125" style="149" customWidth="1"/>
    <col min="3" max="4" width="9.85546875" style="149" customWidth="1"/>
    <col min="5" max="5" width="9.7109375" style="149" customWidth="1"/>
    <col min="6" max="6" width="10.28515625" style="149" customWidth="1"/>
    <col min="7" max="7" width="11" style="149" customWidth="1"/>
    <col min="8" max="11" width="9.140625" style="149"/>
    <col min="12" max="12" width="9.140625" style="149" customWidth="1"/>
    <col min="13" max="252" width="9.140625" style="149"/>
    <col min="253" max="253" width="19.140625" style="149" customWidth="1"/>
    <col min="254" max="254" width="10.42578125" style="149" customWidth="1"/>
    <col min="255" max="256" width="9.85546875" style="149" customWidth="1"/>
    <col min="257" max="257" width="8.7109375" style="149" customWidth="1"/>
    <col min="258" max="258" width="9.42578125" style="149" customWidth="1"/>
    <col min="259" max="259" width="9.7109375" style="149" customWidth="1"/>
    <col min="260" max="260" width="10.28515625" style="149" customWidth="1"/>
    <col min="261" max="261" width="11" style="149" customWidth="1"/>
    <col min="262" max="263" width="8.85546875" style="149" customWidth="1"/>
    <col min="264" max="508" width="9.140625" style="149"/>
    <col min="509" max="509" width="19.140625" style="149" customWidth="1"/>
    <col min="510" max="510" width="10.42578125" style="149" customWidth="1"/>
    <col min="511" max="512" width="9.85546875" style="149" customWidth="1"/>
    <col min="513" max="513" width="8.7109375" style="149" customWidth="1"/>
    <col min="514" max="514" width="9.42578125" style="149" customWidth="1"/>
    <col min="515" max="515" width="9.7109375" style="149" customWidth="1"/>
    <col min="516" max="516" width="10.28515625" style="149" customWidth="1"/>
    <col min="517" max="517" width="11" style="149" customWidth="1"/>
    <col min="518" max="519" width="8.85546875" style="149" customWidth="1"/>
    <col min="520" max="764" width="9.140625" style="149"/>
    <col min="765" max="765" width="19.140625" style="149" customWidth="1"/>
    <col min="766" max="766" width="10.42578125" style="149" customWidth="1"/>
    <col min="767" max="768" width="9.85546875" style="149" customWidth="1"/>
    <col min="769" max="769" width="8.7109375" style="149" customWidth="1"/>
    <col min="770" max="770" width="9.42578125" style="149" customWidth="1"/>
    <col min="771" max="771" width="9.7109375" style="149" customWidth="1"/>
    <col min="772" max="772" width="10.28515625" style="149" customWidth="1"/>
    <col min="773" max="773" width="11" style="149" customWidth="1"/>
    <col min="774" max="775" width="8.85546875" style="149" customWidth="1"/>
    <col min="776" max="1020" width="9.140625" style="149"/>
    <col min="1021" max="1021" width="19.140625" style="149" customWidth="1"/>
    <col min="1022" max="1022" width="10.42578125" style="149" customWidth="1"/>
    <col min="1023" max="1024" width="9.85546875" style="149" customWidth="1"/>
    <col min="1025" max="1025" width="8.7109375" style="149" customWidth="1"/>
    <col min="1026" max="1026" width="9.42578125" style="149" customWidth="1"/>
    <col min="1027" max="1027" width="9.7109375" style="149" customWidth="1"/>
    <col min="1028" max="1028" width="10.28515625" style="149" customWidth="1"/>
    <col min="1029" max="1029" width="11" style="149" customWidth="1"/>
    <col min="1030" max="1031" width="8.85546875" style="149" customWidth="1"/>
    <col min="1032" max="1276" width="9.140625" style="149"/>
    <col min="1277" max="1277" width="19.140625" style="149" customWidth="1"/>
    <col min="1278" max="1278" width="10.42578125" style="149" customWidth="1"/>
    <col min="1279" max="1280" width="9.85546875" style="149" customWidth="1"/>
    <col min="1281" max="1281" width="8.7109375" style="149" customWidth="1"/>
    <col min="1282" max="1282" width="9.42578125" style="149" customWidth="1"/>
    <col min="1283" max="1283" width="9.7109375" style="149" customWidth="1"/>
    <col min="1284" max="1284" width="10.28515625" style="149" customWidth="1"/>
    <col min="1285" max="1285" width="11" style="149" customWidth="1"/>
    <col min="1286" max="1287" width="8.85546875" style="149" customWidth="1"/>
    <col min="1288" max="1532" width="9.140625" style="149"/>
    <col min="1533" max="1533" width="19.140625" style="149" customWidth="1"/>
    <col min="1534" max="1534" width="10.42578125" style="149" customWidth="1"/>
    <col min="1535" max="1536" width="9.85546875" style="149" customWidth="1"/>
    <col min="1537" max="1537" width="8.7109375" style="149" customWidth="1"/>
    <col min="1538" max="1538" width="9.42578125" style="149" customWidth="1"/>
    <col min="1539" max="1539" width="9.7109375" style="149" customWidth="1"/>
    <col min="1540" max="1540" width="10.28515625" style="149" customWidth="1"/>
    <col min="1541" max="1541" width="11" style="149" customWidth="1"/>
    <col min="1542" max="1543" width="8.85546875" style="149" customWidth="1"/>
    <col min="1544" max="1788" width="9.140625" style="149"/>
    <col min="1789" max="1789" width="19.140625" style="149" customWidth="1"/>
    <col min="1790" max="1790" width="10.42578125" style="149" customWidth="1"/>
    <col min="1791" max="1792" width="9.85546875" style="149" customWidth="1"/>
    <col min="1793" max="1793" width="8.7109375" style="149" customWidth="1"/>
    <col min="1794" max="1794" width="9.42578125" style="149" customWidth="1"/>
    <col min="1795" max="1795" width="9.7109375" style="149" customWidth="1"/>
    <col min="1796" max="1796" width="10.28515625" style="149" customWidth="1"/>
    <col min="1797" max="1797" width="11" style="149" customWidth="1"/>
    <col min="1798" max="1799" width="8.85546875" style="149" customWidth="1"/>
    <col min="1800" max="2044" width="9.140625" style="149"/>
    <col min="2045" max="2045" width="19.140625" style="149" customWidth="1"/>
    <col min="2046" max="2046" width="10.42578125" style="149" customWidth="1"/>
    <col min="2047" max="2048" width="9.85546875" style="149" customWidth="1"/>
    <col min="2049" max="2049" width="8.7109375" style="149" customWidth="1"/>
    <col min="2050" max="2050" width="9.42578125" style="149" customWidth="1"/>
    <col min="2051" max="2051" width="9.7109375" style="149" customWidth="1"/>
    <col min="2052" max="2052" width="10.28515625" style="149" customWidth="1"/>
    <col min="2053" max="2053" width="11" style="149" customWidth="1"/>
    <col min="2054" max="2055" width="8.85546875" style="149" customWidth="1"/>
    <col min="2056" max="2300" width="9.140625" style="149"/>
    <col min="2301" max="2301" width="19.140625" style="149" customWidth="1"/>
    <col min="2302" max="2302" width="10.42578125" style="149" customWidth="1"/>
    <col min="2303" max="2304" width="9.85546875" style="149" customWidth="1"/>
    <col min="2305" max="2305" width="8.7109375" style="149" customWidth="1"/>
    <col min="2306" max="2306" width="9.42578125" style="149" customWidth="1"/>
    <col min="2307" max="2307" width="9.7109375" style="149" customWidth="1"/>
    <col min="2308" max="2308" width="10.28515625" style="149" customWidth="1"/>
    <col min="2309" max="2309" width="11" style="149" customWidth="1"/>
    <col min="2310" max="2311" width="8.85546875" style="149" customWidth="1"/>
    <col min="2312" max="2556" width="9.140625" style="149"/>
    <col min="2557" max="2557" width="19.140625" style="149" customWidth="1"/>
    <col min="2558" max="2558" width="10.42578125" style="149" customWidth="1"/>
    <col min="2559" max="2560" width="9.85546875" style="149" customWidth="1"/>
    <col min="2561" max="2561" width="8.7109375" style="149" customWidth="1"/>
    <col min="2562" max="2562" width="9.42578125" style="149" customWidth="1"/>
    <col min="2563" max="2563" width="9.7109375" style="149" customWidth="1"/>
    <col min="2564" max="2564" width="10.28515625" style="149" customWidth="1"/>
    <col min="2565" max="2565" width="11" style="149" customWidth="1"/>
    <col min="2566" max="2567" width="8.85546875" style="149" customWidth="1"/>
    <col min="2568" max="2812" width="9.140625" style="149"/>
    <col min="2813" max="2813" width="19.140625" style="149" customWidth="1"/>
    <col min="2814" max="2814" width="10.42578125" style="149" customWidth="1"/>
    <col min="2815" max="2816" width="9.85546875" style="149" customWidth="1"/>
    <col min="2817" max="2817" width="8.7109375" style="149" customWidth="1"/>
    <col min="2818" max="2818" width="9.42578125" style="149" customWidth="1"/>
    <col min="2819" max="2819" width="9.7109375" style="149" customWidth="1"/>
    <col min="2820" max="2820" width="10.28515625" style="149" customWidth="1"/>
    <col min="2821" max="2821" width="11" style="149" customWidth="1"/>
    <col min="2822" max="2823" width="8.85546875" style="149" customWidth="1"/>
    <col min="2824" max="3068" width="9.140625" style="149"/>
    <col min="3069" max="3069" width="19.140625" style="149" customWidth="1"/>
    <col min="3070" max="3070" width="10.42578125" style="149" customWidth="1"/>
    <col min="3071" max="3072" width="9.85546875" style="149" customWidth="1"/>
    <col min="3073" max="3073" width="8.7109375" style="149" customWidth="1"/>
    <col min="3074" max="3074" width="9.42578125" style="149" customWidth="1"/>
    <col min="3075" max="3075" width="9.7109375" style="149" customWidth="1"/>
    <col min="3076" max="3076" width="10.28515625" style="149" customWidth="1"/>
    <col min="3077" max="3077" width="11" style="149" customWidth="1"/>
    <col min="3078" max="3079" width="8.85546875" style="149" customWidth="1"/>
    <col min="3080" max="3324" width="9.140625" style="149"/>
    <col min="3325" max="3325" width="19.140625" style="149" customWidth="1"/>
    <col min="3326" max="3326" width="10.42578125" style="149" customWidth="1"/>
    <col min="3327" max="3328" width="9.85546875" style="149" customWidth="1"/>
    <col min="3329" max="3329" width="8.7109375" style="149" customWidth="1"/>
    <col min="3330" max="3330" width="9.42578125" style="149" customWidth="1"/>
    <col min="3331" max="3331" width="9.7109375" style="149" customWidth="1"/>
    <col min="3332" max="3332" width="10.28515625" style="149" customWidth="1"/>
    <col min="3333" max="3333" width="11" style="149" customWidth="1"/>
    <col min="3334" max="3335" width="8.85546875" style="149" customWidth="1"/>
    <col min="3336" max="3580" width="9.140625" style="149"/>
    <col min="3581" max="3581" width="19.140625" style="149" customWidth="1"/>
    <col min="3582" max="3582" width="10.42578125" style="149" customWidth="1"/>
    <col min="3583" max="3584" width="9.85546875" style="149" customWidth="1"/>
    <col min="3585" max="3585" width="8.7109375" style="149" customWidth="1"/>
    <col min="3586" max="3586" width="9.42578125" style="149" customWidth="1"/>
    <col min="3587" max="3587" width="9.7109375" style="149" customWidth="1"/>
    <col min="3588" max="3588" width="10.28515625" style="149" customWidth="1"/>
    <col min="3589" max="3589" width="11" style="149" customWidth="1"/>
    <col min="3590" max="3591" width="8.85546875" style="149" customWidth="1"/>
    <col min="3592" max="3836" width="9.140625" style="149"/>
    <col min="3837" max="3837" width="19.140625" style="149" customWidth="1"/>
    <col min="3838" max="3838" width="10.42578125" style="149" customWidth="1"/>
    <col min="3839" max="3840" width="9.85546875" style="149" customWidth="1"/>
    <col min="3841" max="3841" width="8.7109375" style="149" customWidth="1"/>
    <col min="3842" max="3842" width="9.42578125" style="149" customWidth="1"/>
    <col min="3843" max="3843" width="9.7109375" style="149" customWidth="1"/>
    <col min="3844" max="3844" width="10.28515625" style="149" customWidth="1"/>
    <col min="3845" max="3845" width="11" style="149" customWidth="1"/>
    <col min="3846" max="3847" width="8.85546875" style="149" customWidth="1"/>
    <col min="3848" max="4092" width="9.140625" style="149"/>
    <col min="4093" max="4093" width="19.140625" style="149" customWidth="1"/>
    <col min="4094" max="4094" width="10.42578125" style="149" customWidth="1"/>
    <col min="4095" max="4096" width="9.85546875" style="149" customWidth="1"/>
    <col min="4097" max="4097" width="8.7109375" style="149" customWidth="1"/>
    <col min="4098" max="4098" width="9.42578125" style="149" customWidth="1"/>
    <col min="4099" max="4099" width="9.7109375" style="149" customWidth="1"/>
    <col min="4100" max="4100" width="10.28515625" style="149" customWidth="1"/>
    <col min="4101" max="4101" width="11" style="149" customWidth="1"/>
    <col min="4102" max="4103" width="8.85546875" style="149" customWidth="1"/>
    <col min="4104" max="4348" width="9.140625" style="149"/>
    <col min="4349" max="4349" width="19.140625" style="149" customWidth="1"/>
    <col min="4350" max="4350" width="10.42578125" style="149" customWidth="1"/>
    <col min="4351" max="4352" width="9.85546875" style="149" customWidth="1"/>
    <col min="4353" max="4353" width="8.7109375" style="149" customWidth="1"/>
    <col min="4354" max="4354" width="9.42578125" style="149" customWidth="1"/>
    <col min="4355" max="4355" width="9.7109375" style="149" customWidth="1"/>
    <col min="4356" max="4356" width="10.28515625" style="149" customWidth="1"/>
    <col min="4357" max="4357" width="11" style="149" customWidth="1"/>
    <col min="4358" max="4359" width="8.85546875" style="149" customWidth="1"/>
    <col min="4360" max="4604" width="9.140625" style="149"/>
    <col min="4605" max="4605" width="19.140625" style="149" customWidth="1"/>
    <col min="4606" max="4606" width="10.42578125" style="149" customWidth="1"/>
    <col min="4607" max="4608" width="9.85546875" style="149" customWidth="1"/>
    <col min="4609" max="4609" width="8.7109375" style="149" customWidth="1"/>
    <col min="4610" max="4610" width="9.42578125" style="149" customWidth="1"/>
    <col min="4611" max="4611" width="9.7109375" style="149" customWidth="1"/>
    <col min="4612" max="4612" width="10.28515625" style="149" customWidth="1"/>
    <col min="4613" max="4613" width="11" style="149" customWidth="1"/>
    <col min="4614" max="4615" width="8.85546875" style="149" customWidth="1"/>
    <col min="4616" max="4860" width="9.140625" style="149"/>
    <col min="4861" max="4861" width="19.140625" style="149" customWidth="1"/>
    <col min="4862" max="4862" width="10.42578125" style="149" customWidth="1"/>
    <col min="4863" max="4864" width="9.85546875" style="149" customWidth="1"/>
    <col min="4865" max="4865" width="8.7109375" style="149" customWidth="1"/>
    <col min="4866" max="4866" width="9.42578125" style="149" customWidth="1"/>
    <col min="4867" max="4867" width="9.7109375" style="149" customWidth="1"/>
    <col min="4868" max="4868" width="10.28515625" style="149" customWidth="1"/>
    <col min="4869" max="4869" width="11" style="149" customWidth="1"/>
    <col min="4870" max="4871" width="8.85546875" style="149" customWidth="1"/>
    <col min="4872" max="5116" width="9.140625" style="149"/>
    <col min="5117" max="5117" width="19.140625" style="149" customWidth="1"/>
    <col min="5118" max="5118" width="10.42578125" style="149" customWidth="1"/>
    <col min="5119" max="5120" width="9.85546875" style="149" customWidth="1"/>
    <col min="5121" max="5121" width="8.7109375" style="149" customWidth="1"/>
    <col min="5122" max="5122" width="9.42578125" style="149" customWidth="1"/>
    <col min="5123" max="5123" width="9.7109375" style="149" customWidth="1"/>
    <col min="5124" max="5124" width="10.28515625" style="149" customWidth="1"/>
    <col min="5125" max="5125" width="11" style="149" customWidth="1"/>
    <col min="5126" max="5127" width="8.85546875" style="149" customWidth="1"/>
    <col min="5128" max="5372" width="9.140625" style="149"/>
    <col min="5373" max="5373" width="19.140625" style="149" customWidth="1"/>
    <col min="5374" max="5374" width="10.42578125" style="149" customWidth="1"/>
    <col min="5375" max="5376" width="9.85546875" style="149" customWidth="1"/>
    <col min="5377" max="5377" width="8.7109375" style="149" customWidth="1"/>
    <col min="5378" max="5378" width="9.42578125" style="149" customWidth="1"/>
    <col min="5379" max="5379" width="9.7109375" style="149" customWidth="1"/>
    <col min="5380" max="5380" width="10.28515625" style="149" customWidth="1"/>
    <col min="5381" max="5381" width="11" style="149" customWidth="1"/>
    <col min="5382" max="5383" width="8.85546875" style="149" customWidth="1"/>
    <col min="5384" max="5628" width="9.140625" style="149"/>
    <col min="5629" max="5629" width="19.140625" style="149" customWidth="1"/>
    <col min="5630" max="5630" width="10.42578125" style="149" customWidth="1"/>
    <col min="5631" max="5632" width="9.85546875" style="149" customWidth="1"/>
    <col min="5633" max="5633" width="8.7109375" style="149" customWidth="1"/>
    <col min="5634" max="5634" width="9.42578125" style="149" customWidth="1"/>
    <col min="5635" max="5635" width="9.7109375" style="149" customWidth="1"/>
    <col min="5636" max="5636" width="10.28515625" style="149" customWidth="1"/>
    <col min="5637" max="5637" width="11" style="149" customWidth="1"/>
    <col min="5638" max="5639" width="8.85546875" style="149" customWidth="1"/>
    <col min="5640" max="5884" width="9.140625" style="149"/>
    <col min="5885" max="5885" width="19.140625" style="149" customWidth="1"/>
    <col min="5886" max="5886" width="10.42578125" style="149" customWidth="1"/>
    <col min="5887" max="5888" width="9.85546875" style="149" customWidth="1"/>
    <col min="5889" max="5889" width="8.7109375" style="149" customWidth="1"/>
    <col min="5890" max="5890" width="9.42578125" style="149" customWidth="1"/>
    <col min="5891" max="5891" width="9.7109375" style="149" customWidth="1"/>
    <col min="5892" max="5892" width="10.28515625" style="149" customWidth="1"/>
    <col min="5893" max="5893" width="11" style="149" customWidth="1"/>
    <col min="5894" max="5895" width="8.85546875" style="149" customWidth="1"/>
    <col min="5896" max="6140" width="9.140625" style="149"/>
    <col min="6141" max="6141" width="19.140625" style="149" customWidth="1"/>
    <col min="6142" max="6142" width="10.42578125" style="149" customWidth="1"/>
    <col min="6143" max="6144" width="9.85546875" style="149" customWidth="1"/>
    <col min="6145" max="6145" width="8.7109375" style="149" customWidth="1"/>
    <col min="6146" max="6146" width="9.42578125" style="149" customWidth="1"/>
    <col min="6147" max="6147" width="9.7109375" style="149" customWidth="1"/>
    <col min="6148" max="6148" width="10.28515625" style="149" customWidth="1"/>
    <col min="6149" max="6149" width="11" style="149" customWidth="1"/>
    <col min="6150" max="6151" width="8.85546875" style="149" customWidth="1"/>
    <col min="6152" max="6396" width="9.140625" style="149"/>
    <col min="6397" max="6397" width="19.140625" style="149" customWidth="1"/>
    <col min="6398" max="6398" width="10.42578125" style="149" customWidth="1"/>
    <col min="6399" max="6400" width="9.85546875" style="149" customWidth="1"/>
    <col min="6401" max="6401" width="8.7109375" style="149" customWidth="1"/>
    <col min="6402" max="6402" width="9.42578125" style="149" customWidth="1"/>
    <col min="6403" max="6403" width="9.7109375" style="149" customWidth="1"/>
    <col min="6404" max="6404" width="10.28515625" style="149" customWidth="1"/>
    <col min="6405" max="6405" width="11" style="149" customWidth="1"/>
    <col min="6406" max="6407" width="8.85546875" style="149" customWidth="1"/>
    <col min="6408" max="6652" width="9.140625" style="149"/>
    <col min="6653" max="6653" width="19.140625" style="149" customWidth="1"/>
    <col min="6654" max="6654" width="10.42578125" style="149" customWidth="1"/>
    <col min="6655" max="6656" width="9.85546875" style="149" customWidth="1"/>
    <col min="6657" max="6657" width="8.7109375" style="149" customWidth="1"/>
    <col min="6658" max="6658" width="9.42578125" style="149" customWidth="1"/>
    <col min="6659" max="6659" width="9.7109375" style="149" customWidth="1"/>
    <col min="6660" max="6660" width="10.28515625" style="149" customWidth="1"/>
    <col min="6661" max="6661" width="11" style="149" customWidth="1"/>
    <col min="6662" max="6663" width="8.85546875" style="149" customWidth="1"/>
    <col min="6664" max="6908" width="9.140625" style="149"/>
    <col min="6909" max="6909" width="19.140625" style="149" customWidth="1"/>
    <col min="6910" max="6910" width="10.42578125" style="149" customWidth="1"/>
    <col min="6911" max="6912" width="9.85546875" style="149" customWidth="1"/>
    <col min="6913" max="6913" width="8.7109375" style="149" customWidth="1"/>
    <col min="6914" max="6914" width="9.42578125" style="149" customWidth="1"/>
    <col min="6915" max="6915" width="9.7109375" style="149" customWidth="1"/>
    <col min="6916" max="6916" width="10.28515625" style="149" customWidth="1"/>
    <col min="6917" max="6917" width="11" style="149" customWidth="1"/>
    <col min="6918" max="6919" width="8.85546875" style="149" customWidth="1"/>
    <col min="6920" max="7164" width="9.140625" style="149"/>
    <col min="7165" max="7165" width="19.140625" style="149" customWidth="1"/>
    <col min="7166" max="7166" width="10.42578125" style="149" customWidth="1"/>
    <col min="7167" max="7168" width="9.85546875" style="149" customWidth="1"/>
    <col min="7169" max="7169" width="8.7109375" style="149" customWidth="1"/>
    <col min="7170" max="7170" width="9.42578125" style="149" customWidth="1"/>
    <col min="7171" max="7171" width="9.7109375" style="149" customWidth="1"/>
    <col min="7172" max="7172" width="10.28515625" style="149" customWidth="1"/>
    <col min="7173" max="7173" width="11" style="149" customWidth="1"/>
    <col min="7174" max="7175" width="8.85546875" style="149" customWidth="1"/>
    <col min="7176" max="7420" width="9.140625" style="149"/>
    <col min="7421" max="7421" width="19.140625" style="149" customWidth="1"/>
    <col min="7422" max="7422" width="10.42578125" style="149" customWidth="1"/>
    <col min="7423" max="7424" width="9.85546875" style="149" customWidth="1"/>
    <col min="7425" max="7425" width="8.7109375" style="149" customWidth="1"/>
    <col min="7426" max="7426" width="9.42578125" style="149" customWidth="1"/>
    <col min="7427" max="7427" width="9.7109375" style="149" customWidth="1"/>
    <col min="7428" max="7428" width="10.28515625" style="149" customWidth="1"/>
    <col min="7429" max="7429" width="11" style="149" customWidth="1"/>
    <col min="7430" max="7431" width="8.85546875" style="149" customWidth="1"/>
    <col min="7432" max="7676" width="9.140625" style="149"/>
    <col min="7677" max="7677" width="19.140625" style="149" customWidth="1"/>
    <col min="7678" max="7678" width="10.42578125" style="149" customWidth="1"/>
    <col min="7679" max="7680" width="9.85546875" style="149" customWidth="1"/>
    <col min="7681" max="7681" width="8.7109375" style="149" customWidth="1"/>
    <col min="7682" max="7682" width="9.42578125" style="149" customWidth="1"/>
    <col min="7683" max="7683" width="9.7109375" style="149" customWidth="1"/>
    <col min="7684" max="7684" width="10.28515625" style="149" customWidth="1"/>
    <col min="7685" max="7685" width="11" style="149" customWidth="1"/>
    <col min="7686" max="7687" width="8.85546875" style="149" customWidth="1"/>
    <col min="7688" max="7932" width="9.140625" style="149"/>
    <col min="7933" max="7933" width="19.140625" style="149" customWidth="1"/>
    <col min="7934" max="7934" width="10.42578125" style="149" customWidth="1"/>
    <col min="7935" max="7936" width="9.85546875" style="149" customWidth="1"/>
    <col min="7937" max="7937" width="8.7109375" style="149" customWidth="1"/>
    <col min="7938" max="7938" width="9.42578125" style="149" customWidth="1"/>
    <col min="7939" max="7939" width="9.7109375" style="149" customWidth="1"/>
    <col min="7940" max="7940" width="10.28515625" style="149" customWidth="1"/>
    <col min="7941" max="7941" width="11" style="149" customWidth="1"/>
    <col min="7942" max="7943" width="8.85546875" style="149" customWidth="1"/>
    <col min="7944" max="8188" width="9.140625" style="149"/>
    <col min="8189" max="8189" width="19.140625" style="149" customWidth="1"/>
    <col min="8190" max="8190" width="10.42578125" style="149" customWidth="1"/>
    <col min="8191" max="8192" width="9.85546875" style="149" customWidth="1"/>
    <col min="8193" max="8193" width="8.7109375" style="149" customWidth="1"/>
    <col min="8194" max="8194" width="9.42578125" style="149" customWidth="1"/>
    <col min="8195" max="8195" width="9.7109375" style="149" customWidth="1"/>
    <col min="8196" max="8196" width="10.28515625" style="149" customWidth="1"/>
    <col min="8197" max="8197" width="11" style="149" customWidth="1"/>
    <col min="8198" max="8199" width="8.85546875" style="149" customWidth="1"/>
    <col min="8200" max="8444" width="9.140625" style="149"/>
    <col min="8445" max="8445" width="19.140625" style="149" customWidth="1"/>
    <col min="8446" max="8446" width="10.42578125" style="149" customWidth="1"/>
    <col min="8447" max="8448" width="9.85546875" style="149" customWidth="1"/>
    <col min="8449" max="8449" width="8.7109375" style="149" customWidth="1"/>
    <col min="8450" max="8450" width="9.42578125" style="149" customWidth="1"/>
    <col min="8451" max="8451" width="9.7109375" style="149" customWidth="1"/>
    <col min="8452" max="8452" width="10.28515625" style="149" customWidth="1"/>
    <col min="8453" max="8453" width="11" style="149" customWidth="1"/>
    <col min="8454" max="8455" width="8.85546875" style="149" customWidth="1"/>
    <col min="8456" max="8700" width="9.140625" style="149"/>
    <col min="8701" max="8701" width="19.140625" style="149" customWidth="1"/>
    <col min="8702" max="8702" width="10.42578125" style="149" customWidth="1"/>
    <col min="8703" max="8704" width="9.85546875" style="149" customWidth="1"/>
    <col min="8705" max="8705" width="8.7109375" style="149" customWidth="1"/>
    <col min="8706" max="8706" width="9.42578125" style="149" customWidth="1"/>
    <col min="8707" max="8707" width="9.7109375" style="149" customWidth="1"/>
    <col min="8708" max="8708" width="10.28515625" style="149" customWidth="1"/>
    <col min="8709" max="8709" width="11" style="149" customWidth="1"/>
    <col min="8710" max="8711" width="8.85546875" style="149" customWidth="1"/>
    <col min="8712" max="8956" width="9.140625" style="149"/>
    <col min="8957" max="8957" width="19.140625" style="149" customWidth="1"/>
    <col min="8958" max="8958" width="10.42578125" style="149" customWidth="1"/>
    <col min="8959" max="8960" width="9.85546875" style="149" customWidth="1"/>
    <col min="8961" max="8961" width="8.7109375" style="149" customWidth="1"/>
    <col min="8962" max="8962" width="9.42578125" style="149" customWidth="1"/>
    <col min="8963" max="8963" width="9.7109375" style="149" customWidth="1"/>
    <col min="8964" max="8964" width="10.28515625" style="149" customWidth="1"/>
    <col min="8965" max="8965" width="11" style="149" customWidth="1"/>
    <col min="8966" max="8967" width="8.85546875" style="149" customWidth="1"/>
    <col min="8968" max="9212" width="9.140625" style="149"/>
    <col min="9213" max="9213" width="19.140625" style="149" customWidth="1"/>
    <col min="9214" max="9214" width="10.42578125" style="149" customWidth="1"/>
    <col min="9215" max="9216" width="9.85546875" style="149" customWidth="1"/>
    <col min="9217" max="9217" width="8.7109375" style="149" customWidth="1"/>
    <col min="9218" max="9218" width="9.42578125" style="149" customWidth="1"/>
    <col min="9219" max="9219" width="9.7109375" style="149" customWidth="1"/>
    <col min="9220" max="9220" width="10.28515625" style="149" customWidth="1"/>
    <col min="9221" max="9221" width="11" style="149" customWidth="1"/>
    <col min="9222" max="9223" width="8.85546875" style="149" customWidth="1"/>
    <col min="9224" max="9468" width="9.140625" style="149"/>
    <col min="9469" max="9469" width="19.140625" style="149" customWidth="1"/>
    <col min="9470" max="9470" width="10.42578125" style="149" customWidth="1"/>
    <col min="9471" max="9472" width="9.85546875" style="149" customWidth="1"/>
    <col min="9473" max="9473" width="8.7109375" style="149" customWidth="1"/>
    <col min="9474" max="9474" width="9.42578125" style="149" customWidth="1"/>
    <col min="9475" max="9475" width="9.7109375" style="149" customWidth="1"/>
    <col min="9476" max="9476" width="10.28515625" style="149" customWidth="1"/>
    <col min="9477" max="9477" width="11" style="149" customWidth="1"/>
    <col min="9478" max="9479" width="8.85546875" style="149" customWidth="1"/>
    <col min="9480" max="9724" width="9.140625" style="149"/>
    <col min="9725" max="9725" width="19.140625" style="149" customWidth="1"/>
    <col min="9726" max="9726" width="10.42578125" style="149" customWidth="1"/>
    <col min="9727" max="9728" width="9.85546875" style="149" customWidth="1"/>
    <col min="9729" max="9729" width="8.7109375" style="149" customWidth="1"/>
    <col min="9730" max="9730" width="9.42578125" style="149" customWidth="1"/>
    <col min="9731" max="9731" width="9.7109375" style="149" customWidth="1"/>
    <col min="9732" max="9732" width="10.28515625" style="149" customWidth="1"/>
    <col min="9733" max="9733" width="11" style="149" customWidth="1"/>
    <col min="9734" max="9735" width="8.85546875" style="149" customWidth="1"/>
    <col min="9736" max="9980" width="9.140625" style="149"/>
    <col min="9981" max="9981" width="19.140625" style="149" customWidth="1"/>
    <col min="9982" max="9982" width="10.42578125" style="149" customWidth="1"/>
    <col min="9983" max="9984" width="9.85546875" style="149" customWidth="1"/>
    <col min="9985" max="9985" width="8.7109375" style="149" customWidth="1"/>
    <col min="9986" max="9986" width="9.42578125" style="149" customWidth="1"/>
    <col min="9987" max="9987" width="9.7109375" style="149" customWidth="1"/>
    <col min="9988" max="9988" width="10.28515625" style="149" customWidth="1"/>
    <col min="9989" max="9989" width="11" style="149" customWidth="1"/>
    <col min="9990" max="9991" width="8.85546875" style="149" customWidth="1"/>
    <col min="9992" max="10236" width="9.140625" style="149"/>
    <col min="10237" max="10237" width="19.140625" style="149" customWidth="1"/>
    <col min="10238" max="10238" width="10.42578125" style="149" customWidth="1"/>
    <col min="10239" max="10240" width="9.85546875" style="149" customWidth="1"/>
    <col min="10241" max="10241" width="8.7109375" style="149" customWidth="1"/>
    <col min="10242" max="10242" width="9.42578125" style="149" customWidth="1"/>
    <col min="10243" max="10243" width="9.7109375" style="149" customWidth="1"/>
    <col min="10244" max="10244" width="10.28515625" style="149" customWidth="1"/>
    <col min="10245" max="10245" width="11" style="149" customWidth="1"/>
    <col min="10246" max="10247" width="8.85546875" style="149" customWidth="1"/>
    <col min="10248" max="10492" width="9.140625" style="149"/>
    <col min="10493" max="10493" width="19.140625" style="149" customWidth="1"/>
    <col min="10494" max="10494" width="10.42578125" style="149" customWidth="1"/>
    <col min="10495" max="10496" width="9.85546875" style="149" customWidth="1"/>
    <col min="10497" max="10497" width="8.7109375" style="149" customWidth="1"/>
    <col min="10498" max="10498" width="9.42578125" style="149" customWidth="1"/>
    <col min="10499" max="10499" width="9.7109375" style="149" customWidth="1"/>
    <col min="10500" max="10500" width="10.28515625" style="149" customWidth="1"/>
    <col min="10501" max="10501" width="11" style="149" customWidth="1"/>
    <col min="10502" max="10503" width="8.85546875" style="149" customWidth="1"/>
    <col min="10504" max="10748" width="9.140625" style="149"/>
    <col min="10749" max="10749" width="19.140625" style="149" customWidth="1"/>
    <col min="10750" max="10750" width="10.42578125" style="149" customWidth="1"/>
    <col min="10751" max="10752" width="9.85546875" style="149" customWidth="1"/>
    <col min="10753" max="10753" width="8.7109375" style="149" customWidth="1"/>
    <col min="10754" max="10754" width="9.42578125" style="149" customWidth="1"/>
    <col min="10755" max="10755" width="9.7109375" style="149" customWidth="1"/>
    <col min="10756" max="10756" width="10.28515625" style="149" customWidth="1"/>
    <col min="10757" max="10757" width="11" style="149" customWidth="1"/>
    <col min="10758" max="10759" width="8.85546875" style="149" customWidth="1"/>
    <col min="10760" max="11004" width="9.140625" style="149"/>
    <col min="11005" max="11005" width="19.140625" style="149" customWidth="1"/>
    <col min="11006" max="11006" width="10.42578125" style="149" customWidth="1"/>
    <col min="11007" max="11008" width="9.85546875" style="149" customWidth="1"/>
    <col min="11009" max="11009" width="8.7109375" style="149" customWidth="1"/>
    <col min="11010" max="11010" width="9.42578125" style="149" customWidth="1"/>
    <col min="11011" max="11011" width="9.7109375" style="149" customWidth="1"/>
    <col min="11012" max="11012" width="10.28515625" style="149" customWidth="1"/>
    <col min="11013" max="11013" width="11" style="149" customWidth="1"/>
    <col min="11014" max="11015" width="8.85546875" style="149" customWidth="1"/>
    <col min="11016" max="11260" width="9.140625" style="149"/>
    <col min="11261" max="11261" width="19.140625" style="149" customWidth="1"/>
    <col min="11262" max="11262" width="10.42578125" style="149" customWidth="1"/>
    <col min="11263" max="11264" width="9.85546875" style="149" customWidth="1"/>
    <col min="11265" max="11265" width="8.7109375" style="149" customWidth="1"/>
    <col min="11266" max="11266" width="9.42578125" style="149" customWidth="1"/>
    <col min="11267" max="11267" width="9.7109375" style="149" customWidth="1"/>
    <col min="11268" max="11268" width="10.28515625" style="149" customWidth="1"/>
    <col min="11269" max="11269" width="11" style="149" customWidth="1"/>
    <col min="11270" max="11271" width="8.85546875" style="149" customWidth="1"/>
    <col min="11272" max="11516" width="9.140625" style="149"/>
    <col min="11517" max="11517" width="19.140625" style="149" customWidth="1"/>
    <col min="11518" max="11518" width="10.42578125" style="149" customWidth="1"/>
    <col min="11519" max="11520" width="9.85546875" style="149" customWidth="1"/>
    <col min="11521" max="11521" width="8.7109375" style="149" customWidth="1"/>
    <col min="11522" max="11522" width="9.42578125" style="149" customWidth="1"/>
    <col min="11523" max="11523" width="9.7109375" style="149" customWidth="1"/>
    <col min="11524" max="11524" width="10.28515625" style="149" customWidth="1"/>
    <col min="11525" max="11525" width="11" style="149" customWidth="1"/>
    <col min="11526" max="11527" width="8.85546875" style="149" customWidth="1"/>
    <col min="11528" max="11772" width="9.140625" style="149"/>
    <col min="11773" max="11773" width="19.140625" style="149" customWidth="1"/>
    <col min="11774" max="11774" width="10.42578125" style="149" customWidth="1"/>
    <col min="11775" max="11776" width="9.85546875" style="149" customWidth="1"/>
    <col min="11777" max="11777" width="8.7109375" style="149" customWidth="1"/>
    <col min="11778" max="11778" width="9.42578125" style="149" customWidth="1"/>
    <col min="11779" max="11779" width="9.7109375" style="149" customWidth="1"/>
    <col min="11780" max="11780" width="10.28515625" style="149" customWidth="1"/>
    <col min="11781" max="11781" width="11" style="149" customWidth="1"/>
    <col min="11782" max="11783" width="8.85546875" style="149" customWidth="1"/>
    <col min="11784" max="12028" width="9.140625" style="149"/>
    <col min="12029" max="12029" width="19.140625" style="149" customWidth="1"/>
    <col min="12030" max="12030" width="10.42578125" style="149" customWidth="1"/>
    <col min="12031" max="12032" width="9.85546875" style="149" customWidth="1"/>
    <col min="12033" max="12033" width="8.7109375" style="149" customWidth="1"/>
    <col min="12034" max="12034" width="9.42578125" style="149" customWidth="1"/>
    <col min="12035" max="12035" width="9.7109375" style="149" customWidth="1"/>
    <col min="12036" max="12036" width="10.28515625" style="149" customWidth="1"/>
    <col min="12037" max="12037" width="11" style="149" customWidth="1"/>
    <col min="12038" max="12039" width="8.85546875" style="149" customWidth="1"/>
    <col min="12040" max="12284" width="9.140625" style="149"/>
    <col min="12285" max="12285" width="19.140625" style="149" customWidth="1"/>
    <col min="12286" max="12286" width="10.42578125" style="149" customWidth="1"/>
    <col min="12287" max="12288" width="9.85546875" style="149" customWidth="1"/>
    <col min="12289" max="12289" width="8.7109375" style="149" customWidth="1"/>
    <col min="12290" max="12290" width="9.42578125" style="149" customWidth="1"/>
    <col min="12291" max="12291" width="9.7109375" style="149" customWidth="1"/>
    <col min="12292" max="12292" width="10.28515625" style="149" customWidth="1"/>
    <col min="12293" max="12293" width="11" style="149" customWidth="1"/>
    <col min="12294" max="12295" width="8.85546875" style="149" customWidth="1"/>
    <col min="12296" max="12540" width="9.140625" style="149"/>
    <col min="12541" max="12541" width="19.140625" style="149" customWidth="1"/>
    <col min="12542" max="12542" width="10.42578125" style="149" customWidth="1"/>
    <col min="12543" max="12544" width="9.85546875" style="149" customWidth="1"/>
    <col min="12545" max="12545" width="8.7109375" style="149" customWidth="1"/>
    <col min="12546" max="12546" width="9.42578125" style="149" customWidth="1"/>
    <col min="12547" max="12547" width="9.7109375" style="149" customWidth="1"/>
    <col min="12548" max="12548" width="10.28515625" style="149" customWidth="1"/>
    <col min="12549" max="12549" width="11" style="149" customWidth="1"/>
    <col min="12550" max="12551" width="8.85546875" style="149" customWidth="1"/>
    <col min="12552" max="12796" width="9.140625" style="149"/>
    <col min="12797" max="12797" width="19.140625" style="149" customWidth="1"/>
    <col min="12798" max="12798" width="10.42578125" style="149" customWidth="1"/>
    <col min="12799" max="12800" width="9.85546875" style="149" customWidth="1"/>
    <col min="12801" max="12801" width="8.7109375" style="149" customWidth="1"/>
    <col min="12802" max="12802" width="9.42578125" style="149" customWidth="1"/>
    <col min="12803" max="12803" width="9.7109375" style="149" customWidth="1"/>
    <col min="12804" max="12804" width="10.28515625" style="149" customWidth="1"/>
    <col min="12805" max="12805" width="11" style="149" customWidth="1"/>
    <col min="12806" max="12807" width="8.85546875" style="149" customWidth="1"/>
    <col min="12808" max="13052" width="9.140625" style="149"/>
    <col min="13053" max="13053" width="19.140625" style="149" customWidth="1"/>
    <col min="13054" max="13054" width="10.42578125" style="149" customWidth="1"/>
    <col min="13055" max="13056" width="9.85546875" style="149" customWidth="1"/>
    <col min="13057" max="13057" width="8.7109375" style="149" customWidth="1"/>
    <col min="13058" max="13058" width="9.42578125" style="149" customWidth="1"/>
    <col min="13059" max="13059" width="9.7109375" style="149" customWidth="1"/>
    <col min="13060" max="13060" width="10.28515625" style="149" customWidth="1"/>
    <col min="13061" max="13061" width="11" style="149" customWidth="1"/>
    <col min="13062" max="13063" width="8.85546875" style="149" customWidth="1"/>
    <col min="13064" max="13308" width="9.140625" style="149"/>
    <col min="13309" max="13309" width="19.140625" style="149" customWidth="1"/>
    <col min="13310" max="13310" width="10.42578125" style="149" customWidth="1"/>
    <col min="13311" max="13312" width="9.85546875" style="149" customWidth="1"/>
    <col min="13313" max="13313" width="8.7109375" style="149" customWidth="1"/>
    <col min="13314" max="13314" width="9.42578125" style="149" customWidth="1"/>
    <col min="13315" max="13315" width="9.7109375" style="149" customWidth="1"/>
    <col min="13316" max="13316" width="10.28515625" style="149" customWidth="1"/>
    <col min="13317" max="13317" width="11" style="149" customWidth="1"/>
    <col min="13318" max="13319" width="8.85546875" style="149" customWidth="1"/>
    <col min="13320" max="13564" width="9.140625" style="149"/>
    <col min="13565" max="13565" width="19.140625" style="149" customWidth="1"/>
    <col min="13566" max="13566" width="10.42578125" style="149" customWidth="1"/>
    <col min="13567" max="13568" width="9.85546875" style="149" customWidth="1"/>
    <col min="13569" max="13569" width="8.7109375" style="149" customWidth="1"/>
    <col min="13570" max="13570" width="9.42578125" style="149" customWidth="1"/>
    <col min="13571" max="13571" width="9.7109375" style="149" customWidth="1"/>
    <col min="13572" max="13572" width="10.28515625" style="149" customWidth="1"/>
    <col min="13573" max="13573" width="11" style="149" customWidth="1"/>
    <col min="13574" max="13575" width="8.85546875" style="149" customWidth="1"/>
    <col min="13576" max="13820" width="9.140625" style="149"/>
    <col min="13821" max="13821" width="19.140625" style="149" customWidth="1"/>
    <col min="13822" max="13822" width="10.42578125" style="149" customWidth="1"/>
    <col min="13823" max="13824" width="9.85546875" style="149" customWidth="1"/>
    <col min="13825" max="13825" width="8.7109375" style="149" customWidth="1"/>
    <col min="13826" max="13826" width="9.42578125" style="149" customWidth="1"/>
    <col min="13827" max="13827" width="9.7109375" style="149" customWidth="1"/>
    <col min="13828" max="13828" width="10.28515625" style="149" customWidth="1"/>
    <col min="13829" max="13829" width="11" style="149" customWidth="1"/>
    <col min="13830" max="13831" width="8.85546875" style="149" customWidth="1"/>
    <col min="13832" max="14076" width="9.140625" style="149"/>
    <col min="14077" max="14077" width="19.140625" style="149" customWidth="1"/>
    <col min="14078" max="14078" width="10.42578125" style="149" customWidth="1"/>
    <col min="14079" max="14080" width="9.85546875" style="149" customWidth="1"/>
    <col min="14081" max="14081" width="8.7109375" style="149" customWidth="1"/>
    <col min="14082" max="14082" width="9.42578125" style="149" customWidth="1"/>
    <col min="14083" max="14083" width="9.7109375" style="149" customWidth="1"/>
    <col min="14084" max="14084" width="10.28515625" style="149" customWidth="1"/>
    <col min="14085" max="14085" width="11" style="149" customWidth="1"/>
    <col min="14086" max="14087" width="8.85546875" style="149" customWidth="1"/>
    <col min="14088" max="14332" width="9.140625" style="149"/>
    <col min="14333" max="14333" width="19.140625" style="149" customWidth="1"/>
    <col min="14334" max="14334" width="10.42578125" style="149" customWidth="1"/>
    <col min="14335" max="14336" width="9.85546875" style="149" customWidth="1"/>
    <col min="14337" max="14337" width="8.7109375" style="149" customWidth="1"/>
    <col min="14338" max="14338" width="9.42578125" style="149" customWidth="1"/>
    <col min="14339" max="14339" width="9.7109375" style="149" customWidth="1"/>
    <col min="14340" max="14340" width="10.28515625" style="149" customWidth="1"/>
    <col min="14341" max="14341" width="11" style="149" customWidth="1"/>
    <col min="14342" max="14343" width="8.85546875" style="149" customWidth="1"/>
    <col min="14344" max="14588" width="9.140625" style="149"/>
    <col min="14589" max="14589" width="19.140625" style="149" customWidth="1"/>
    <col min="14590" max="14590" width="10.42578125" style="149" customWidth="1"/>
    <col min="14591" max="14592" width="9.85546875" style="149" customWidth="1"/>
    <col min="14593" max="14593" width="8.7109375" style="149" customWidth="1"/>
    <col min="14594" max="14594" width="9.42578125" style="149" customWidth="1"/>
    <col min="14595" max="14595" width="9.7109375" style="149" customWidth="1"/>
    <col min="14596" max="14596" width="10.28515625" style="149" customWidth="1"/>
    <col min="14597" max="14597" width="11" style="149" customWidth="1"/>
    <col min="14598" max="14599" width="8.85546875" style="149" customWidth="1"/>
    <col min="14600" max="14844" width="9.140625" style="149"/>
    <col min="14845" max="14845" width="19.140625" style="149" customWidth="1"/>
    <col min="14846" max="14846" width="10.42578125" style="149" customWidth="1"/>
    <col min="14847" max="14848" width="9.85546875" style="149" customWidth="1"/>
    <col min="14849" max="14849" width="8.7109375" style="149" customWidth="1"/>
    <col min="14850" max="14850" width="9.42578125" style="149" customWidth="1"/>
    <col min="14851" max="14851" width="9.7109375" style="149" customWidth="1"/>
    <col min="14852" max="14852" width="10.28515625" style="149" customWidth="1"/>
    <col min="14853" max="14853" width="11" style="149" customWidth="1"/>
    <col min="14854" max="14855" width="8.85546875" style="149" customWidth="1"/>
    <col min="14856" max="15100" width="9.140625" style="149"/>
    <col min="15101" max="15101" width="19.140625" style="149" customWidth="1"/>
    <col min="15102" max="15102" width="10.42578125" style="149" customWidth="1"/>
    <col min="15103" max="15104" width="9.85546875" style="149" customWidth="1"/>
    <col min="15105" max="15105" width="8.7109375" style="149" customWidth="1"/>
    <col min="15106" max="15106" width="9.42578125" style="149" customWidth="1"/>
    <col min="15107" max="15107" width="9.7109375" style="149" customWidth="1"/>
    <col min="15108" max="15108" width="10.28515625" style="149" customWidth="1"/>
    <col min="15109" max="15109" width="11" style="149" customWidth="1"/>
    <col min="15110" max="15111" width="8.85546875" style="149" customWidth="1"/>
    <col min="15112" max="15356" width="9.140625" style="149"/>
    <col min="15357" max="15357" width="19.140625" style="149" customWidth="1"/>
    <col min="15358" max="15358" width="10.42578125" style="149" customWidth="1"/>
    <col min="15359" max="15360" width="9.85546875" style="149" customWidth="1"/>
    <col min="15361" max="15361" width="8.7109375" style="149" customWidth="1"/>
    <col min="15362" max="15362" width="9.42578125" style="149" customWidth="1"/>
    <col min="15363" max="15363" width="9.7109375" style="149" customWidth="1"/>
    <col min="15364" max="15364" width="10.28515625" style="149" customWidth="1"/>
    <col min="15365" max="15365" width="11" style="149" customWidth="1"/>
    <col min="15366" max="15367" width="8.85546875" style="149" customWidth="1"/>
    <col min="15368" max="15612" width="9.140625" style="149"/>
    <col min="15613" max="15613" width="19.140625" style="149" customWidth="1"/>
    <col min="15614" max="15614" width="10.42578125" style="149" customWidth="1"/>
    <col min="15615" max="15616" width="9.85546875" style="149" customWidth="1"/>
    <col min="15617" max="15617" width="8.7109375" style="149" customWidth="1"/>
    <col min="15618" max="15618" width="9.42578125" style="149" customWidth="1"/>
    <col min="15619" max="15619" width="9.7109375" style="149" customWidth="1"/>
    <col min="15620" max="15620" width="10.28515625" style="149" customWidth="1"/>
    <col min="15621" max="15621" width="11" style="149" customWidth="1"/>
    <col min="15622" max="15623" width="8.85546875" style="149" customWidth="1"/>
    <col min="15624" max="15868" width="9.140625" style="149"/>
    <col min="15869" max="15869" width="19.140625" style="149" customWidth="1"/>
    <col min="15870" max="15870" width="10.42578125" style="149" customWidth="1"/>
    <col min="15871" max="15872" width="9.85546875" style="149" customWidth="1"/>
    <col min="15873" max="15873" width="8.7109375" style="149" customWidth="1"/>
    <col min="15874" max="15874" width="9.42578125" style="149" customWidth="1"/>
    <col min="15875" max="15875" width="9.7109375" style="149" customWidth="1"/>
    <col min="15876" max="15876" width="10.28515625" style="149" customWidth="1"/>
    <col min="15877" max="15877" width="11" style="149" customWidth="1"/>
    <col min="15878" max="15879" width="8.85546875" style="149" customWidth="1"/>
    <col min="15880" max="16124" width="9.140625" style="149"/>
    <col min="16125" max="16125" width="19.140625" style="149" customWidth="1"/>
    <col min="16126" max="16126" width="10.42578125" style="149" customWidth="1"/>
    <col min="16127" max="16128" width="9.85546875" style="149" customWidth="1"/>
    <col min="16129" max="16129" width="8.7109375" style="149" customWidth="1"/>
    <col min="16130" max="16130" width="9.42578125" style="149" customWidth="1"/>
    <col min="16131" max="16131" width="9.7109375" style="149" customWidth="1"/>
    <col min="16132" max="16132" width="10.28515625" style="149" customWidth="1"/>
    <col min="16133" max="16133" width="11" style="149" customWidth="1"/>
    <col min="16134" max="16135" width="8.85546875" style="149" customWidth="1"/>
    <col min="16136" max="16384" width="9.140625" style="149"/>
  </cols>
  <sheetData>
    <row r="1" spans="1:22" s="147" customFormat="1" ht="29.25" customHeight="1" x14ac:dyDescent="0.2">
      <c r="A1" s="458" t="s">
        <v>175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</row>
    <row r="2" spans="1:22" s="147" customFormat="1" ht="15" customHeight="1" x14ac:dyDescent="0.2">
      <c r="A2" s="456" t="s">
        <v>103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</row>
    <row r="3" spans="1:22" s="147" customFormat="1" ht="18" customHeight="1" x14ac:dyDescent="0.2">
      <c r="A3" s="461"/>
      <c r="B3" s="464" t="s">
        <v>105</v>
      </c>
      <c r="C3" s="465"/>
      <c r="D3" s="465"/>
      <c r="E3" s="465"/>
      <c r="F3" s="460"/>
      <c r="G3" s="464" t="s">
        <v>106</v>
      </c>
      <c r="H3" s="465"/>
      <c r="I3" s="465"/>
      <c r="J3" s="465"/>
      <c r="K3" s="465"/>
    </row>
    <row r="4" spans="1:22" s="147" customFormat="1" ht="14.25" customHeight="1" x14ac:dyDescent="0.2">
      <c r="A4" s="462"/>
      <c r="B4" s="464" t="s">
        <v>107</v>
      </c>
      <c r="C4" s="465"/>
      <c r="D4" s="460"/>
      <c r="E4" s="464" t="s">
        <v>122</v>
      </c>
      <c r="F4" s="460"/>
      <c r="G4" s="464" t="s">
        <v>107</v>
      </c>
      <c r="H4" s="465"/>
      <c r="I4" s="460"/>
      <c r="J4" s="464" t="s">
        <v>122</v>
      </c>
      <c r="K4" s="465"/>
    </row>
    <row r="5" spans="1:22" s="147" customFormat="1" ht="42" customHeight="1" x14ac:dyDescent="0.2">
      <c r="A5" s="463"/>
      <c r="B5" s="221" t="s">
        <v>155</v>
      </c>
      <c r="C5" s="221" t="s">
        <v>113</v>
      </c>
      <c r="D5" s="221" t="s">
        <v>158</v>
      </c>
      <c r="E5" s="221" t="s">
        <v>155</v>
      </c>
      <c r="F5" s="221" t="s">
        <v>113</v>
      </c>
      <c r="G5" s="221" t="s">
        <v>155</v>
      </c>
      <c r="H5" s="221" t="s">
        <v>113</v>
      </c>
      <c r="I5" s="221" t="s">
        <v>158</v>
      </c>
      <c r="J5" s="221" t="s">
        <v>155</v>
      </c>
      <c r="K5" s="222" t="s">
        <v>113</v>
      </c>
    </row>
    <row r="6" spans="1:22" s="147" customFormat="1" ht="12.75" customHeight="1" x14ac:dyDescent="0.2">
      <c r="A6" s="253" t="s">
        <v>65</v>
      </c>
      <c r="B6" s="358">
        <v>620234</v>
      </c>
      <c r="C6" s="358">
        <v>549037</v>
      </c>
      <c r="D6" s="359">
        <v>113</v>
      </c>
      <c r="E6" s="358">
        <v>14</v>
      </c>
      <c r="F6" s="358">
        <v>15</v>
      </c>
      <c r="G6" s="358">
        <v>142966</v>
      </c>
      <c r="H6" s="358">
        <v>153986</v>
      </c>
      <c r="I6" s="359">
        <v>92.8</v>
      </c>
      <c r="J6" s="358">
        <v>166</v>
      </c>
      <c r="K6" s="358">
        <v>178</v>
      </c>
      <c r="L6" s="148"/>
      <c r="M6" s="284"/>
      <c r="N6" s="284"/>
      <c r="O6" s="285"/>
      <c r="P6" s="284"/>
      <c r="Q6" s="284"/>
      <c r="R6" s="284"/>
      <c r="S6" s="284"/>
      <c r="T6" s="285"/>
      <c r="U6" s="284"/>
      <c r="V6" s="284"/>
    </row>
    <row r="7" spans="1:22" s="147" customFormat="1" ht="12.75" customHeight="1" x14ac:dyDescent="0.2">
      <c r="A7" s="223" t="s">
        <v>66</v>
      </c>
      <c r="B7" s="360">
        <v>68343</v>
      </c>
      <c r="C7" s="360">
        <v>50524</v>
      </c>
      <c r="D7" s="361">
        <v>135.30000000000001</v>
      </c>
      <c r="E7" s="360">
        <v>17</v>
      </c>
      <c r="F7" s="360">
        <v>16</v>
      </c>
      <c r="G7" s="360">
        <v>1922</v>
      </c>
      <c r="H7" s="360">
        <v>4257</v>
      </c>
      <c r="I7" s="361">
        <v>45.1</v>
      </c>
      <c r="J7" s="360">
        <v>185</v>
      </c>
      <c r="K7" s="360">
        <v>161</v>
      </c>
      <c r="L7" s="148"/>
      <c r="M7" s="284"/>
      <c r="N7" s="284"/>
      <c r="O7" s="285"/>
      <c r="P7" s="284"/>
      <c r="Q7" s="284"/>
      <c r="R7" s="284"/>
      <c r="S7" s="284"/>
      <c r="T7" s="285"/>
      <c r="U7" s="284"/>
      <c r="V7" s="284"/>
    </row>
    <row r="8" spans="1:22" s="147" customFormat="1" ht="12.75" customHeight="1" x14ac:dyDescent="0.2">
      <c r="A8" s="223" t="s">
        <v>67</v>
      </c>
      <c r="B8" s="360">
        <v>50493</v>
      </c>
      <c r="C8" s="360">
        <v>49862</v>
      </c>
      <c r="D8" s="361">
        <v>101.3</v>
      </c>
      <c r="E8" s="360">
        <v>25</v>
      </c>
      <c r="F8" s="360">
        <v>24</v>
      </c>
      <c r="G8" s="360">
        <v>10770</v>
      </c>
      <c r="H8" s="360">
        <v>12327</v>
      </c>
      <c r="I8" s="361">
        <v>87.4</v>
      </c>
      <c r="J8" s="360">
        <v>100</v>
      </c>
      <c r="K8" s="360">
        <v>95</v>
      </c>
      <c r="L8" s="148"/>
      <c r="M8" s="284"/>
      <c r="N8" s="284"/>
      <c r="O8" s="285"/>
      <c r="P8" s="284"/>
      <c r="Q8" s="284"/>
      <c r="R8" s="284"/>
      <c r="S8" s="284"/>
      <c r="T8" s="285"/>
      <c r="U8" s="284"/>
      <c r="V8" s="284"/>
    </row>
    <row r="9" spans="1:22" s="147" customFormat="1" ht="12.75" customHeight="1" x14ac:dyDescent="0.2">
      <c r="A9" s="223" t="s">
        <v>68</v>
      </c>
      <c r="B9" s="360">
        <v>28798</v>
      </c>
      <c r="C9" s="360">
        <v>25778</v>
      </c>
      <c r="D9" s="361">
        <v>111.7</v>
      </c>
      <c r="E9" s="360">
        <v>8</v>
      </c>
      <c r="F9" s="360">
        <v>8</v>
      </c>
      <c r="G9" s="360">
        <v>2169</v>
      </c>
      <c r="H9" s="360">
        <v>3648</v>
      </c>
      <c r="I9" s="361">
        <v>59.5</v>
      </c>
      <c r="J9" s="360">
        <v>106</v>
      </c>
      <c r="K9" s="360">
        <v>129</v>
      </c>
      <c r="L9" s="148"/>
      <c r="M9" s="284"/>
      <c r="N9" s="284"/>
      <c r="O9" s="285"/>
      <c r="P9" s="284"/>
      <c r="Q9" s="284"/>
      <c r="R9" s="284"/>
      <c r="S9" s="284"/>
      <c r="T9" s="285"/>
      <c r="U9" s="284"/>
      <c r="V9" s="284"/>
    </row>
    <row r="10" spans="1:22" s="147" customFormat="1" ht="12.75" customHeight="1" x14ac:dyDescent="0.2">
      <c r="A10" s="223" t="s">
        <v>69</v>
      </c>
      <c r="B10" s="360">
        <v>36238</v>
      </c>
      <c r="C10" s="360">
        <v>33299</v>
      </c>
      <c r="D10" s="361">
        <v>108.8</v>
      </c>
      <c r="E10" s="360">
        <v>12</v>
      </c>
      <c r="F10" s="360">
        <v>11</v>
      </c>
      <c r="G10" s="360">
        <v>1968</v>
      </c>
      <c r="H10" s="360">
        <v>7560</v>
      </c>
      <c r="I10" s="361">
        <v>26</v>
      </c>
      <c r="J10" s="360">
        <v>61</v>
      </c>
      <c r="K10" s="360">
        <v>385</v>
      </c>
      <c r="L10" s="148"/>
      <c r="M10" s="284"/>
      <c r="N10" s="284"/>
      <c r="O10" s="285"/>
      <c r="P10" s="284"/>
      <c r="Q10" s="284"/>
      <c r="R10" s="284"/>
      <c r="S10" s="284"/>
      <c r="T10" s="285"/>
      <c r="U10" s="284"/>
      <c r="V10" s="284"/>
    </row>
    <row r="11" spans="1:22" s="147" customFormat="1" ht="12.75" customHeight="1" x14ac:dyDescent="0.2">
      <c r="A11" s="223" t="s">
        <v>70</v>
      </c>
      <c r="B11" s="360">
        <v>10655</v>
      </c>
      <c r="C11" s="360">
        <v>6031</v>
      </c>
      <c r="D11" s="361">
        <v>176.7</v>
      </c>
      <c r="E11" s="360">
        <v>8</v>
      </c>
      <c r="F11" s="360">
        <v>8</v>
      </c>
      <c r="G11" s="362" t="s">
        <v>195</v>
      </c>
      <c r="H11" s="360">
        <v>16</v>
      </c>
      <c r="I11" s="362" t="s">
        <v>195</v>
      </c>
      <c r="J11" s="362" t="s">
        <v>195</v>
      </c>
      <c r="K11" s="360">
        <v>14</v>
      </c>
      <c r="L11" s="148"/>
      <c r="M11" s="284"/>
      <c r="N11" s="284"/>
      <c r="O11" s="285"/>
      <c r="P11" s="284"/>
      <c r="Q11" s="284"/>
      <c r="R11" s="284"/>
      <c r="S11" s="284"/>
      <c r="T11" s="285"/>
      <c r="U11" s="284"/>
      <c r="V11" s="284"/>
    </row>
    <row r="12" spans="1:22" s="147" customFormat="1" ht="12.75" customHeight="1" x14ac:dyDescent="0.2">
      <c r="A12" s="223" t="s">
        <v>71</v>
      </c>
      <c r="B12" s="360">
        <v>42932</v>
      </c>
      <c r="C12" s="360">
        <v>41287</v>
      </c>
      <c r="D12" s="361">
        <v>104</v>
      </c>
      <c r="E12" s="360">
        <v>9</v>
      </c>
      <c r="F12" s="360">
        <v>10</v>
      </c>
      <c r="G12" s="360">
        <v>3450</v>
      </c>
      <c r="H12" s="360">
        <v>3821</v>
      </c>
      <c r="I12" s="361">
        <v>90.3</v>
      </c>
      <c r="J12" s="360">
        <v>178</v>
      </c>
      <c r="K12" s="360">
        <v>174</v>
      </c>
      <c r="L12" s="148"/>
      <c r="M12" s="284"/>
      <c r="N12" s="284"/>
      <c r="O12" s="285"/>
      <c r="P12" s="284"/>
      <c r="Q12" s="284"/>
      <c r="R12" s="284"/>
      <c r="S12" s="284"/>
      <c r="T12" s="285"/>
      <c r="U12" s="284"/>
      <c r="V12" s="284"/>
    </row>
    <row r="13" spans="1:22" s="147" customFormat="1" ht="12.75" customHeight="1" x14ac:dyDescent="0.2">
      <c r="A13" s="223" t="s">
        <v>72</v>
      </c>
      <c r="B13" s="360">
        <v>23208</v>
      </c>
      <c r="C13" s="360">
        <v>22900</v>
      </c>
      <c r="D13" s="361">
        <v>101.3</v>
      </c>
      <c r="E13" s="360">
        <v>13</v>
      </c>
      <c r="F13" s="360">
        <v>14</v>
      </c>
      <c r="G13" s="360">
        <v>579</v>
      </c>
      <c r="H13" s="360">
        <v>443</v>
      </c>
      <c r="I13" s="361">
        <v>130.69999999999999</v>
      </c>
      <c r="J13" s="360">
        <v>44</v>
      </c>
      <c r="K13" s="360">
        <v>32</v>
      </c>
      <c r="L13" s="148"/>
      <c r="M13" s="284"/>
      <c r="N13" s="284"/>
      <c r="O13" s="285"/>
      <c r="P13" s="284"/>
      <c r="Q13" s="284"/>
      <c r="R13" s="284"/>
      <c r="S13" s="284"/>
      <c r="T13" s="285"/>
      <c r="U13" s="284"/>
      <c r="V13" s="284"/>
    </row>
    <row r="14" spans="1:22" s="147" customFormat="1" ht="12.75" customHeight="1" x14ac:dyDescent="0.2">
      <c r="A14" s="223" t="s">
        <v>73</v>
      </c>
      <c r="B14" s="360">
        <v>44188</v>
      </c>
      <c r="C14" s="360">
        <v>42724</v>
      </c>
      <c r="D14" s="361">
        <v>103.4</v>
      </c>
      <c r="E14" s="360">
        <v>17</v>
      </c>
      <c r="F14" s="360">
        <v>18</v>
      </c>
      <c r="G14" s="360">
        <v>4569</v>
      </c>
      <c r="H14" s="360">
        <v>4510</v>
      </c>
      <c r="I14" s="361">
        <v>101.3</v>
      </c>
      <c r="J14" s="360">
        <v>233</v>
      </c>
      <c r="K14" s="360">
        <v>160</v>
      </c>
      <c r="L14" s="148"/>
      <c r="M14" s="284"/>
      <c r="N14" s="284"/>
      <c r="O14" s="285"/>
      <c r="P14" s="284"/>
      <c r="Q14" s="284"/>
      <c r="R14" s="284"/>
      <c r="S14" s="284"/>
      <c r="T14" s="285"/>
      <c r="U14" s="284"/>
      <c r="V14" s="284"/>
    </row>
    <row r="15" spans="1:22" s="147" customFormat="1" ht="12.75" customHeight="1" x14ac:dyDescent="0.2">
      <c r="A15" s="223" t="s">
        <v>74</v>
      </c>
      <c r="B15" s="360">
        <v>44352</v>
      </c>
      <c r="C15" s="360">
        <v>36641</v>
      </c>
      <c r="D15" s="361">
        <v>121</v>
      </c>
      <c r="E15" s="360">
        <v>17</v>
      </c>
      <c r="F15" s="360">
        <v>17</v>
      </c>
      <c r="G15" s="360">
        <v>16006</v>
      </c>
      <c r="H15" s="360">
        <v>18862</v>
      </c>
      <c r="I15" s="361">
        <v>84.9</v>
      </c>
      <c r="J15" s="360">
        <v>225</v>
      </c>
      <c r="K15" s="360">
        <v>245</v>
      </c>
      <c r="L15" s="148"/>
      <c r="M15" s="284"/>
      <c r="N15" s="284"/>
      <c r="O15" s="285"/>
      <c r="P15" s="284"/>
      <c r="Q15" s="284"/>
      <c r="R15" s="284"/>
      <c r="S15" s="284"/>
      <c r="T15" s="285"/>
      <c r="U15" s="284"/>
      <c r="V15" s="284"/>
    </row>
    <row r="16" spans="1:22" s="147" customFormat="1" ht="12.75" customHeight="1" x14ac:dyDescent="0.2">
      <c r="A16" s="223" t="s">
        <v>75</v>
      </c>
      <c r="B16" s="360">
        <v>28897</v>
      </c>
      <c r="C16" s="360">
        <v>27326</v>
      </c>
      <c r="D16" s="361">
        <v>105.7</v>
      </c>
      <c r="E16" s="360">
        <v>21</v>
      </c>
      <c r="F16" s="360">
        <v>20</v>
      </c>
      <c r="G16" s="360">
        <v>23483</v>
      </c>
      <c r="H16" s="360">
        <v>22286</v>
      </c>
      <c r="I16" s="361">
        <v>105.4</v>
      </c>
      <c r="J16" s="360">
        <v>183</v>
      </c>
      <c r="K16" s="360">
        <v>182</v>
      </c>
      <c r="L16" s="148"/>
      <c r="M16" s="284"/>
      <c r="N16" s="284"/>
      <c r="O16" s="285"/>
      <c r="P16" s="284"/>
      <c r="Q16" s="284"/>
      <c r="R16" s="284"/>
      <c r="S16" s="284"/>
      <c r="T16" s="285"/>
      <c r="U16" s="284"/>
      <c r="V16" s="284"/>
    </row>
    <row r="17" spans="1:23" s="147" customFormat="1" ht="12.75" customHeight="1" x14ac:dyDescent="0.2">
      <c r="A17" s="223" t="s">
        <v>76</v>
      </c>
      <c r="B17" s="360">
        <v>10200</v>
      </c>
      <c r="C17" s="360">
        <v>10639</v>
      </c>
      <c r="D17" s="361">
        <v>95.9</v>
      </c>
      <c r="E17" s="360">
        <v>5</v>
      </c>
      <c r="F17" s="360">
        <v>6</v>
      </c>
      <c r="G17" s="360">
        <v>64</v>
      </c>
      <c r="H17" s="360">
        <v>76</v>
      </c>
      <c r="I17" s="361">
        <v>84.2</v>
      </c>
      <c r="J17" s="360">
        <v>39</v>
      </c>
      <c r="K17" s="360">
        <v>46</v>
      </c>
      <c r="L17" s="148"/>
      <c r="M17" s="284"/>
      <c r="N17" s="284"/>
      <c r="O17" s="285"/>
      <c r="P17" s="284"/>
      <c r="Q17" s="284"/>
      <c r="R17" s="284"/>
      <c r="S17" s="284"/>
      <c r="T17" s="285"/>
      <c r="U17" s="284"/>
      <c r="V17" s="284"/>
    </row>
    <row r="18" spans="1:23" s="147" customFormat="1" ht="12.75" customHeight="1" x14ac:dyDescent="0.2">
      <c r="A18" s="223" t="s">
        <v>78</v>
      </c>
      <c r="B18" s="360">
        <v>57446</v>
      </c>
      <c r="C18" s="360">
        <v>43616</v>
      </c>
      <c r="D18" s="361">
        <v>131.69999999999999</v>
      </c>
      <c r="E18" s="360">
        <v>22</v>
      </c>
      <c r="F18" s="360">
        <v>22</v>
      </c>
      <c r="G18" s="360">
        <v>29422</v>
      </c>
      <c r="H18" s="360">
        <v>30313</v>
      </c>
      <c r="I18" s="361">
        <v>97.1</v>
      </c>
      <c r="J18" s="360">
        <v>336</v>
      </c>
      <c r="K18" s="360">
        <v>377</v>
      </c>
      <c r="L18" s="148"/>
      <c r="M18" s="284"/>
      <c r="N18" s="284"/>
      <c r="O18" s="285"/>
      <c r="P18" s="284"/>
      <c r="Q18" s="284"/>
      <c r="R18" s="286"/>
      <c r="S18" s="286"/>
      <c r="T18" s="286"/>
      <c r="U18" s="286"/>
      <c r="V18" s="286"/>
    </row>
    <row r="19" spans="1:23" s="147" customFormat="1" ht="12.75" customHeight="1" x14ac:dyDescent="0.2">
      <c r="A19" s="223" t="s">
        <v>79</v>
      </c>
      <c r="B19" s="360">
        <v>62454</v>
      </c>
      <c r="C19" s="360">
        <v>71816</v>
      </c>
      <c r="D19" s="361">
        <v>87</v>
      </c>
      <c r="E19" s="360">
        <v>40</v>
      </c>
      <c r="F19" s="360">
        <v>40</v>
      </c>
      <c r="G19" s="360">
        <v>42713</v>
      </c>
      <c r="H19" s="360">
        <v>38513</v>
      </c>
      <c r="I19" s="361">
        <v>110.9</v>
      </c>
      <c r="J19" s="360">
        <v>158</v>
      </c>
      <c r="K19" s="360">
        <v>168</v>
      </c>
      <c r="L19" s="148"/>
      <c r="M19" s="284"/>
      <c r="N19" s="284"/>
      <c r="O19" s="285"/>
      <c r="P19" s="284"/>
      <c r="Q19" s="284"/>
      <c r="R19" s="284"/>
      <c r="S19" s="284"/>
      <c r="T19" s="285"/>
      <c r="U19" s="284"/>
      <c r="V19" s="284"/>
    </row>
    <row r="20" spans="1:23" s="147" customFormat="1" ht="12.75" customHeight="1" x14ac:dyDescent="0.2">
      <c r="A20" s="223" t="s">
        <v>118</v>
      </c>
      <c r="B20" s="360">
        <v>70592</v>
      </c>
      <c r="C20" s="360">
        <v>53833</v>
      </c>
      <c r="D20" s="361">
        <v>131.1</v>
      </c>
      <c r="E20" s="360">
        <v>11</v>
      </c>
      <c r="F20" s="360">
        <v>12</v>
      </c>
      <c r="G20" s="360">
        <v>128</v>
      </c>
      <c r="H20" s="360">
        <v>40</v>
      </c>
      <c r="I20" s="361">
        <v>320</v>
      </c>
      <c r="J20" s="360">
        <v>95</v>
      </c>
      <c r="K20" s="360">
        <v>29</v>
      </c>
      <c r="L20" s="148"/>
      <c r="M20" s="284"/>
      <c r="N20" s="284"/>
      <c r="O20" s="285"/>
      <c r="P20" s="284"/>
      <c r="Q20" s="284"/>
      <c r="R20" s="284"/>
      <c r="S20" s="284"/>
      <c r="T20" s="285"/>
      <c r="U20" s="284"/>
      <c r="V20" s="284"/>
    </row>
    <row r="21" spans="1:23" s="147" customFormat="1" ht="12.75" customHeight="1" x14ac:dyDescent="0.2">
      <c r="A21" s="223" t="s">
        <v>81</v>
      </c>
      <c r="B21" s="360">
        <v>7103</v>
      </c>
      <c r="C21" s="360">
        <v>3717</v>
      </c>
      <c r="D21" s="361">
        <v>191.1</v>
      </c>
      <c r="E21" s="360">
        <v>10</v>
      </c>
      <c r="F21" s="360">
        <v>10</v>
      </c>
      <c r="G21" s="360">
        <v>123</v>
      </c>
      <c r="H21" s="360">
        <v>129</v>
      </c>
      <c r="I21" s="361">
        <v>95.3</v>
      </c>
      <c r="J21" s="360">
        <v>53</v>
      </c>
      <c r="K21" s="360">
        <v>61</v>
      </c>
      <c r="L21" s="148"/>
      <c r="M21" s="284"/>
      <c r="N21" s="284"/>
      <c r="O21" s="285"/>
      <c r="P21" s="284"/>
      <c r="Q21" s="284"/>
      <c r="R21" s="284"/>
      <c r="S21" s="284"/>
      <c r="T21" s="285"/>
      <c r="U21" s="284"/>
      <c r="V21" s="284"/>
    </row>
    <row r="22" spans="1:23" s="147" customFormat="1" ht="12.75" customHeight="1" x14ac:dyDescent="0.2">
      <c r="A22" s="223" t="s">
        <v>82</v>
      </c>
      <c r="B22" s="360">
        <v>34292</v>
      </c>
      <c r="C22" s="360">
        <v>28954</v>
      </c>
      <c r="D22" s="361">
        <v>118.4</v>
      </c>
      <c r="E22" s="360">
        <v>16</v>
      </c>
      <c r="F22" s="360">
        <v>14</v>
      </c>
      <c r="G22" s="360">
        <v>5600</v>
      </c>
      <c r="H22" s="360">
        <v>7185</v>
      </c>
      <c r="I22" s="361">
        <v>77.900000000000006</v>
      </c>
      <c r="J22" s="360">
        <v>85</v>
      </c>
      <c r="K22" s="360">
        <v>99</v>
      </c>
      <c r="L22" s="148"/>
      <c r="M22" s="284"/>
      <c r="N22" s="284"/>
      <c r="O22" s="285"/>
      <c r="P22" s="284"/>
      <c r="Q22" s="284"/>
      <c r="R22" s="284"/>
      <c r="S22" s="284"/>
      <c r="T22" s="285"/>
      <c r="U22" s="284"/>
      <c r="V22" s="284"/>
    </row>
    <row r="23" spans="1:23" s="147" customFormat="1" ht="12.75" customHeight="1" x14ac:dyDescent="0.2">
      <c r="A23" s="226" t="s">
        <v>83</v>
      </c>
      <c r="B23" s="360">
        <v>1</v>
      </c>
      <c r="C23" s="360">
        <v>1</v>
      </c>
      <c r="D23" s="361">
        <v>100</v>
      </c>
      <c r="E23" s="360">
        <v>1</v>
      </c>
      <c r="F23" s="360">
        <v>1</v>
      </c>
      <c r="G23" s="362" t="s">
        <v>195</v>
      </c>
      <c r="H23" s="362" t="s">
        <v>195</v>
      </c>
      <c r="I23" s="362" t="s">
        <v>195</v>
      </c>
      <c r="J23" s="362" t="s">
        <v>195</v>
      </c>
      <c r="K23" s="362" t="s">
        <v>195</v>
      </c>
      <c r="L23" s="148"/>
      <c r="M23" s="284"/>
      <c r="N23" s="284"/>
      <c r="O23" s="285"/>
      <c r="P23" s="284"/>
      <c r="Q23" s="284"/>
      <c r="R23" s="284"/>
      <c r="S23" s="284"/>
      <c r="T23" s="285"/>
      <c r="U23" s="284"/>
      <c r="V23" s="284"/>
    </row>
    <row r="24" spans="1:23" s="147" customFormat="1" ht="12.75" customHeight="1" x14ac:dyDescent="0.2">
      <c r="A24" s="271" t="s">
        <v>197</v>
      </c>
      <c r="B24" s="360">
        <v>40</v>
      </c>
      <c r="C24" s="360">
        <v>72</v>
      </c>
      <c r="D24" s="361">
        <v>55.6</v>
      </c>
      <c r="E24" s="360">
        <v>4</v>
      </c>
      <c r="F24" s="360">
        <v>7</v>
      </c>
      <c r="G24" s="362" t="s">
        <v>195</v>
      </c>
      <c r="H24" s="362" t="s">
        <v>195</v>
      </c>
      <c r="I24" s="362" t="s">
        <v>195</v>
      </c>
      <c r="J24" s="362" t="s">
        <v>195</v>
      </c>
      <c r="K24" s="362" t="s">
        <v>195</v>
      </c>
      <c r="L24" s="148"/>
      <c r="M24" s="284"/>
      <c r="N24" s="284"/>
      <c r="O24" s="285"/>
      <c r="P24" s="284"/>
      <c r="Q24" s="284"/>
      <c r="R24" s="284"/>
      <c r="S24" s="284"/>
      <c r="T24" s="285"/>
      <c r="U24" s="284"/>
      <c r="V24" s="284"/>
    </row>
    <row r="25" spans="1:23" s="147" customFormat="1" ht="12.75" customHeight="1" x14ac:dyDescent="0.2">
      <c r="A25" s="347" t="s">
        <v>190</v>
      </c>
      <c r="B25" s="363">
        <v>2</v>
      </c>
      <c r="C25" s="363">
        <v>17</v>
      </c>
      <c r="D25" s="364">
        <v>11.8</v>
      </c>
      <c r="E25" s="363">
        <v>0</v>
      </c>
      <c r="F25" s="363">
        <v>0</v>
      </c>
      <c r="G25" s="365" t="s">
        <v>195</v>
      </c>
      <c r="H25" s="365" t="s">
        <v>195</v>
      </c>
      <c r="I25" s="365" t="s">
        <v>195</v>
      </c>
      <c r="J25" s="365" t="s">
        <v>195</v>
      </c>
      <c r="K25" s="365" t="s">
        <v>195</v>
      </c>
      <c r="L25" s="148"/>
      <c r="M25" s="284"/>
      <c r="N25" s="284"/>
      <c r="O25" s="285"/>
      <c r="P25" s="284"/>
      <c r="Q25" s="284"/>
      <c r="R25" s="284"/>
      <c r="S25" s="284"/>
      <c r="T25" s="285"/>
      <c r="U25" s="284"/>
      <c r="V25" s="284"/>
    </row>
    <row r="26" spans="1:23" s="147" customFormat="1" x14ac:dyDescent="0.2">
      <c r="A26" s="226"/>
      <c r="B26" s="227"/>
      <c r="C26" s="227"/>
      <c r="D26" s="228"/>
      <c r="E26" s="227"/>
      <c r="F26" s="229"/>
      <c r="G26" s="229"/>
      <c r="H26" s="229"/>
      <c r="I26" s="229"/>
      <c r="J26" s="229"/>
      <c r="K26" s="229"/>
    </row>
    <row r="27" spans="1:23" s="147" customFormat="1" ht="11.25" customHeight="1" x14ac:dyDescent="0.2">
      <c r="A27" s="226"/>
      <c r="B27" s="227"/>
      <c r="C27" s="227"/>
      <c r="D27" s="228"/>
      <c r="E27" s="227"/>
      <c r="F27" s="229"/>
      <c r="G27" s="229"/>
      <c r="H27" s="229"/>
      <c r="I27" s="229"/>
      <c r="J27" s="457"/>
      <c r="K27" s="457"/>
    </row>
    <row r="28" spans="1:23" s="147" customFormat="1" ht="12.75" customHeight="1" x14ac:dyDescent="0.2">
      <c r="B28" s="230"/>
      <c r="C28" s="230"/>
      <c r="D28" s="230"/>
      <c r="E28" s="230"/>
      <c r="F28" s="230"/>
      <c r="G28" s="230"/>
      <c r="H28" s="230"/>
      <c r="I28" s="230"/>
      <c r="J28" s="231"/>
      <c r="K28" s="232" t="s">
        <v>138</v>
      </c>
      <c r="L28" s="233"/>
    </row>
    <row r="29" spans="1:23" s="147" customFormat="1" ht="15.75" customHeight="1" x14ac:dyDescent="0.2">
      <c r="A29" s="460"/>
      <c r="B29" s="466" t="s">
        <v>108</v>
      </c>
      <c r="C29" s="466"/>
      <c r="D29" s="466"/>
      <c r="E29" s="466"/>
      <c r="F29" s="466"/>
      <c r="G29" s="466" t="s">
        <v>109</v>
      </c>
      <c r="H29" s="466"/>
      <c r="I29" s="466"/>
      <c r="J29" s="466"/>
      <c r="K29" s="464"/>
    </row>
    <row r="30" spans="1:23" s="147" customFormat="1" ht="15.75" customHeight="1" x14ac:dyDescent="0.2">
      <c r="A30" s="460"/>
      <c r="B30" s="466" t="s">
        <v>107</v>
      </c>
      <c r="C30" s="466"/>
      <c r="D30" s="466"/>
      <c r="E30" s="466" t="s">
        <v>122</v>
      </c>
      <c r="F30" s="466"/>
      <c r="G30" s="466" t="s">
        <v>107</v>
      </c>
      <c r="H30" s="466"/>
      <c r="I30" s="466"/>
      <c r="J30" s="466" t="s">
        <v>122</v>
      </c>
      <c r="K30" s="464"/>
    </row>
    <row r="31" spans="1:23" s="147" customFormat="1" ht="36" customHeight="1" x14ac:dyDescent="0.2">
      <c r="A31" s="460"/>
      <c r="B31" s="301" t="s">
        <v>155</v>
      </c>
      <c r="C31" s="301" t="s">
        <v>113</v>
      </c>
      <c r="D31" s="301" t="s">
        <v>158</v>
      </c>
      <c r="E31" s="301" t="s">
        <v>155</v>
      </c>
      <c r="F31" s="301" t="s">
        <v>113</v>
      </c>
      <c r="G31" s="301" t="s">
        <v>155</v>
      </c>
      <c r="H31" s="301" t="s">
        <v>113</v>
      </c>
      <c r="I31" s="301" t="s">
        <v>158</v>
      </c>
      <c r="J31" s="301" t="s">
        <v>155</v>
      </c>
      <c r="K31" s="302" t="s">
        <v>113</v>
      </c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</row>
    <row r="32" spans="1:23" s="147" customFormat="1" x14ac:dyDescent="0.2">
      <c r="A32" s="253" t="s">
        <v>65</v>
      </c>
      <c r="B32" s="358">
        <v>1149830</v>
      </c>
      <c r="C32" s="358">
        <v>1110414</v>
      </c>
      <c r="D32" s="359">
        <v>103.5</v>
      </c>
      <c r="E32" s="358">
        <v>11</v>
      </c>
      <c r="F32" s="358">
        <v>10</v>
      </c>
      <c r="G32" s="358">
        <v>176512</v>
      </c>
      <c r="H32" s="360">
        <v>180881</v>
      </c>
      <c r="I32" s="359">
        <v>97.6</v>
      </c>
      <c r="J32" s="358">
        <v>18</v>
      </c>
      <c r="K32" s="358">
        <v>16</v>
      </c>
      <c r="L32" s="148"/>
      <c r="M32" s="288"/>
      <c r="N32" s="288"/>
      <c r="O32" s="289"/>
      <c r="P32" s="288"/>
      <c r="Q32" s="288"/>
      <c r="R32" s="288"/>
      <c r="S32" s="288"/>
      <c r="T32" s="289"/>
      <c r="U32" s="288"/>
      <c r="V32" s="288"/>
      <c r="W32" s="287"/>
    </row>
    <row r="33" spans="1:23" s="147" customFormat="1" x14ac:dyDescent="0.2">
      <c r="A33" s="223" t="s">
        <v>66</v>
      </c>
      <c r="B33" s="360">
        <v>122429</v>
      </c>
      <c r="C33" s="360">
        <v>87693</v>
      </c>
      <c r="D33" s="361">
        <v>139.6</v>
      </c>
      <c r="E33" s="360">
        <v>18</v>
      </c>
      <c r="F33" s="360">
        <v>14</v>
      </c>
      <c r="G33" s="360">
        <v>13637</v>
      </c>
      <c r="H33" s="360">
        <v>9166</v>
      </c>
      <c r="I33" s="361">
        <v>148.80000000000001</v>
      </c>
      <c r="J33" s="360">
        <v>20</v>
      </c>
      <c r="K33" s="360">
        <v>15</v>
      </c>
      <c r="L33" s="148"/>
      <c r="M33" s="288"/>
      <c r="N33" s="288"/>
      <c r="O33" s="289"/>
      <c r="P33" s="288"/>
      <c r="Q33" s="288"/>
      <c r="R33" s="288"/>
      <c r="S33" s="288"/>
      <c r="T33" s="289"/>
      <c r="U33" s="288"/>
      <c r="V33" s="288"/>
      <c r="W33" s="287"/>
    </row>
    <row r="34" spans="1:23" s="147" customFormat="1" x14ac:dyDescent="0.2">
      <c r="A34" s="223" t="s">
        <v>67</v>
      </c>
      <c r="B34" s="360">
        <v>61960</v>
      </c>
      <c r="C34" s="360">
        <v>64375</v>
      </c>
      <c r="D34" s="361">
        <v>96.2</v>
      </c>
      <c r="E34" s="360">
        <v>19</v>
      </c>
      <c r="F34" s="360">
        <v>22</v>
      </c>
      <c r="G34" s="360">
        <v>4223</v>
      </c>
      <c r="H34" s="360">
        <v>4694</v>
      </c>
      <c r="I34" s="361">
        <v>90</v>
      </c>
      <c r="J34" s="360">
        <v>21</v>
      </c>
      <c r="K34" s="360">
        <v>23</v>
      </c>
      <c r="L34" s="148"/>
      <c r="M34" s="288"/>
      <c r="N34" s="288"/>
      <c r="O34" s="289"/>
      <c r="P34" s="288"/>
      <c r="Q34" s="288"/>
      <c r="R34" s="288"/>
      <c r="S34" s="288"/>
      <c r="T34" s="289"/>
      <c r="U34" s="288"/>
      <c r="V34" s="288"/>
      <c r="W34" s="287"/>
    </row>
    <row r="35" spans="1:23" s="147" customFormat="1" x14ac:dyDescent="0.2">
      <c r="A35" s="223" t="s">
        <v>68</v>
      </c>
      <c r="B35" s="360">
        <v>16342</v>
      </c>
      <c r="C35" s="360">
        <v>16218</v>
      </c>
      <c r="D35" s="361">
        <v>100.8</v>
      </c>
      <c r="E35" s="360">
        <v>2</v>
      </c>
      <c r="F35" s="360">
        <v>2</v>
      </c>
      <c r="G35" s="360">
        <v>2870</v>
      </c>
      <c r="H35" s="360">
        <v>2897</v>
      </c>
      <c r="I35" s="361">
        <v>99.1</v>
      </c>
      <c r="J35" s="360">
        <v>3</v>
      </c>
      <c r="K35" s="360">
        <v>3</v>
      </c>
      <c r="L35" s="148"/>
      <c r="M35" s="288"/>
      <c r="N35" s="288"/>
      <c r="O35" s="289"/>
      <c r="P35" s="288"/>
      <c r="Q35" s="288"/>
      <c r="R35" s="288"/>
      <c r="S35" s="288"/>
      <c r="T35" s="289"/>
      <c r="U35" s="288"/>
      <c r="V35" s="288"/>
      <c r="W35" s="287"/>
    </row>
    <row r="36" spans="1:23" s="147" customFormat="1" x14ac:dyDescent="0.2">
      <c r="A36" s="223" t="s">
        <v>69</v>
      </c>
      <c r="B36" s="360">
        <v>40073</v>
      </c>
      <c r="C36" s="360">
        <v>46380</v>
      </c>
      <c r="D36" s="361">
        <v>86.4</v>
      </c>
      <c r="E36" s="360">
        <v>3</v>
      </c>
      <c r="F36" s="360">
        <v>3</v>
      </c>
      <c r="G36" s="360">
        <v>2304</v>
      </c>
      <c r="H36" s="360">
        <v>3752</v>
      </c>
      <c r="I36" s="361">
        <v>61.4</v>
      </c>
      <c r="J36" s="360">
        <v>4</v>
      </c>
      <c r="K36" s="360">
        <v>4</v>
      </c>
      <c r="L36" s="148"/>
      <c r="M36" s="288"/>
      <c r="N36" s="288"/>
      <c r="O36" s="289"/>
      <c r="P36" s="288"/>
      <c r="Q36" s="288"/>
      <c r="R36" s="288"/>
      <c r="S36" s="288"/>
      <c r="T36" s="289"/>
      <c r="U36" s="288"/>
      <c r="V36" s="288"/>
      <c r="W36" s="287"/>
    </row>
    <row r="37" spans="1:23" s="147" customFormat="1" x14ac:dyDescent="0.2">
      <c r="A37" s="223" t="s">
        <v>70</v>
      </c>
      <c r="B37" s="360">
        <v>36134</v>
      </c>
      <c r="C37" s="360">
        <v>24904</v>
      </c>
      <c r="D37" s="361">
        <v>145.1</v>
      </c>
      <c r="E37" s="360">
        <v>13</v>
      </c>
      <c r="F37" s="360">
        <v>9</v>
      </c>
      <c r="G37" s="360">
        <v>13841</v>
      </c>
      <c r="H37" s="360">
        <v>9829</v>
      </c>
      <c r="I37" s="361">
        <v>140.80000000000001</v>
      </c>
      <c r="J37" s="360">
        <v>19</v>
      </c>
      <c r="K37" s="360">
        <v>14</v>
      </c>
      <c r="L37" s="148"/>
      <c r="M37" s="288"/>
      <c r="N37" s="288"/>
      <c r="O37" s="289"/>
      <c r="P37" s="288"/>
      <c r="Q37" s="288"/>
      <c r="R37" s="288"/>
      <c r="S37" s="288"/>
      <c r="T37" s="289"/>
      <c r="U37" s="288"/>
      <c r="V37" s="288"/>
      <c r="W37" s="287"/>
    </row>
    <row r="38" spans="1:23" s="147" customFormat="1" ht="22.5" x14ac:dyDescent="0.2">
      <c r="A38" s="223" t="s">
        <v>71</v>
      </c>
      <c r="B38" s="360">
        <v>102327</v>
      </c>
      <c r="C38" s="360">
        <v>89529</v>
      </c>
      <c r="D38" s="361">
        <v>114.3</v>
      </c>
      <c r="E38" s="360">
        <v>13</v>
      </c>
      <c r="F38" s="360">
        <v>13</v>
      </c>
      <c r="G38" s="360">
        <v>22808</v>
      </c>
      <c r="H38" s="360">
        <v>24338</v>
      </c>
      <c r="I38" s="361">
        <v>93.7</v>
      </c>
      <c r="J38" s="360">
        <v>21</v>
      </c>
      <c r="K38" s="360">
        <v>22</v>
      </c>
      <c r="L38" s="148"/>
      <c r="M38" s="288"/>
      <c r="N38" s="288"/>
      <c r="O38" s="289"/>
      <c r="P38" s="288"/>
      <c r="Q38" s="288"/>
      <c r="R38" s="288"/>
      <c r="S38" s="288"/>
      <c r="T38" s="289"/>
      <c r="U38" s="288"/>
      <c r="V38" s="288"/>
      <c r="W38" s="287"/>
    </row>
    <row r="39" spans="1:23" s="147" customFormat="1" x14ac:dyDescent="0.2">
      <c r="A39" s="223" t="s">
        <v>72</v>
      </c>
      <c r="B39" s="360">
        <v>130376</v>
      </c>
      <c r="C39" s="360">
        <v>127822</v>
      </c>
      <c r="D39" s="361">
        <v>102</v>
      </c>
      <c r="E39" s="360">
        <v>9</v>
      </c>
      <c r="F39" s="360">
        <v>9</v>
      </c>
      <c r="G39" s="360">
        <v>9408</v>
      </c>
      <c r="H39" s="360">
        <v>12002</v>
      </c>
      <c r="I39" s="361">
        <v>78.400000000000006</v>
      </c>
      <c r="J39" s="360">
        <v>17</v>
      </c>
      <c r="K39" s="360">
        <v>21</v>
      </c>
      <c r="L39" s="148"/>
      <c r="M39" s="288"/>
      <c r="N39" s="288"/>
      <c r="O39" s="289"/>
      <c r="P39" s="288"/>
      <c r="Q39" s="288"/>
      <c r="R39" s="288"/>
      <c r="S39" s="288"/>
      <c r="T39" s="289"/>
      <c r="U39" s="288"/>
      <c r="V39" s="288"/>
      <c r="W39" s="287"/>
    </row>
    <row r="40" spans="1:23" s="147" customFormat="1" x14ac:dyDescent="0.2">
      <c r="A40" s="223" t="s">
        <v>73</v>
      </c>
      <c r="B40" s="360">
        <v>97748</v>
      </c>
      <c r="C40" s="360">
        <v>97768</v>
      </c>
      <c r="D40" s="361">
        <v>100</v>
      </c>
      <c r="E40" s="360">
        <v>13</v>
      </c>
      <c r="F40" s="360">
        <v>13</v>
      </c>
      <c r="G40" s="360">
        <v>35903</v>
      </c>
      <c r="H40" s="360">
        <v>36168</v>
      </c>
      <c r="I40" s="361">
        <v>99.3</v>
      </c>
      <c r="J40" s="360">
        <v>38</v>
      </c>
      <c r="K40" s="360">
        <v>24</v>
      </c>
      <c r="L40" s="148"/>
      <c r="M40" s="288"/>
      <c r="N40" s="288"/>
      <c r="O40" s="289"/>
      <c r="P40" s="288"/>
      <c r="Q40" s="288"/>
      <c r="R40" s="288"/>
      <c r="S40" s="288"/>
      <c r="T40" s="289"/>
      <c r="U40" s="288"/>
      <c r="V40" s="288"/>
      <c r="W40" s="287"/>
    </row>
    <row r="41" spans="1:23" s="147" customFormat="1" x14ac:dyDescent="0.2">
      <c r="A41" s="223" t="s">
        <v>74</v>
      </c>
      <c r="B41" s="360">
        <v>53444</v>
      </c>
      <c r="C41" s="360">
        <v>45765</v>
      </c>
      <c r="D41" s="361">
        <v>116.8</v>
      </c>
      <c r="E41" s="360">
        <v>17</v>
      </c>
      <c r="F41" s="360">
        <v>17</v>
      </c>
      <c r="G41" s="360">
        <v>11911</v>
      </c>
      <c r="H41" s="360">
        <v>12736</v>
      </c>
      <c r="I41" s="361">
        <v>93.5</v>
      </c>
      <c r="J41" s="360">
        <v>18</v>
      </c>
      <c r="K41" s="360">
        <v>18</v>
      </c>
      <c r="L41" s="148"/>
      <c r="M41" s="288"/>
      <c r="N41" s="288"/>
      <c r="O41" s="289"/>
      <c r="P41" s="288"/>
      <c r="Q41" s="288"/>
      <c r="R41" s="288"/>
      <c r="S41" s="288"/>
      <c r="T41" s="289"/>
      <c r="U41" s="288"/>
      <c r="V41" s="288"/>
      <c r="W41" s="287"/>
    </row>
    <row r="42" spans="1:23" s="147" customFormat="1" x14ac:dyDescent="0.2">
      <c r="A42" s="223" t="s">
        <v>75</v>
      </c>
      <c r="B42" s="360">
        <v>27886</v>
      </c>
      <c r="C42" s="360">
        <v>26397</v>
      </c>
      <c r="D42" s="361">
        <v>105.6</v>
      </c>
      <c r="E42" s="360">
        <v>17</v>
      </c>
      <c r="F42" s="360">
        <v>17</v>
      </c>
      <c r="G42" s="360">
        <v>2056</v>
      </c>
      <c r="H42" s="360">
        <v>2412</v>
      </c>
      <c r="I42" s="361">
        <v>85.2</v>
      </c>
      <c r="J42" s="360">
        <v>14</v>
      </c>
      <c r="K42" s="360">
        <v>15</v>
      </c>
      <c r="L42" s="148"/>
      <c r="M42" s="288"/>
      <c r="N42" s="288"/>
      <c r="O42" s="289"/>
      <c r="P42" s="288"/>
      <c r="Q42" s="288"/>
      <c r="R42" s="288"/>
      <c r="S42" s="288"/>
      <c r="T42" s="289"/>
      <c r="U42" s="288"/>
      <c r="V42" s="288"/>
      <c r="W42" s="287"/>
    </row>
    <row r="43" spans="1:23" s="147" customFormat="1" x14ac:dyDescent="0.2">
      <c r="A43" s="223" t="s">
        <v>76</v>
      </c>
      <c r="B43" s="360">
        <v>5732</v>
      </c>
      <c r="C43" s="360">
        <v>7514</v>
      </c>
      <c r="D43" s="361">
        <v>76.3</v>
      </c>
      <c r="E43" s="360">
        <v>1</v>
      </c>
      <c r="F43" s="360">
        <v>2</v>
      </c>
      <c r="G43" s="360">
        <v>5439</v>
      </c>
      <c r="H43" s="360">
        <v>6843</v>
      </c>
      <c r="I43" s="361">
        <v>79.5</v>
      </c>
      <c r="J43" s="360">
        <v>8</v>
      </c>
      <c r="K43" s="360">
        <v>9</v>
      </c>
      <c r="L43" s="148"/>
      <c r="M43" s="288"/>
      <c r="N43" s="288"/>
      <c r="O43" s="289"/>
      <c r="P43" s="288"/>
      <c r="Q43" s="288"/>
      <c r="R43" s="288"/>
      <c r="S43" s="288"/>
      <c r="T43" s="289"/>
      <c r="U43" s="288"/>
      <c r="V43" s="288"/>
      <c r="W43" s="287"/>
    </row>
    <row r="44" spans="1:23" s="147" customFormat="1" x14ac:dyDescent="0.2">
      <c r="A44" s="223" t="s">
        <v>78</v>
      </c>
      <c r="B44" s="360">
        <v>83066</v>
      </c>
      <c r="C44" s="360">
        <v>71605</v>
      </c>
      <c r="D44" s="361">
        <v>116</v>
      </c>
      <c r="E44" s="360">
        <v>23</v>
      </c>
      <c r="F44" s="360">
        <v>24</v>
      </c>
      <c r="G44" s="360">
        <v>11223</v>
      </c>
      <c r="H44" s="360">
        <v>10238</v>
      </c>
      <c r="I44" s="361">
        <v>109.6</v>
      </c>
      <c r="J44" s="360">
        <v>30</v>
      </c>
      <c r="K44" s="360">
        <v>27</v>
      </c>
      <c r="L44" s="148"/>
      <c r="M44" s="288"/>
      <c r="N44" s="288"/>
      <c r="O44" s="289"/>
      <c r="P44" s="288"/>
      <c r="Q44" s="288"/>
      <c r="R44" s="288"/>
      <c r="S44" s="288"/>
      <c r="T44" s="289"/>
      <c r="U44" s="288"/>
      <c r="V44" s="288"/>
      <c r="W44" s="287"/>
    </row>
    <row r="45" spans="1:23" s="147" customFormat="1" x14ac:dyDescent="0.2">
      <c r="A45" s="223" t="s">
        <v>79</v>
      </c>
      <c r="B45" s="360">
        <v>1758</v>
      </c>
      <c r="C45" s="360">
        <v>1515</v>
      </c>
      <c r="D45" s="361">
        <v>116</v>
      </c>
      <c r="E45" s="360">
        <v>0</v>
      </c>
      <c r="F45" s="360">
        <v>0</v>
      </c>
      <c r="G45" s="362" t="s">
        <v>195</v>
      </c>
      <c r="H45" s="360">
        <v>54</v>
      </c>
      <c r="I45" s="362" t="s">
        <v>195</v>
      </c>
      <c r="J45" s="362" t="s">
        <v>195</v>
      </c>
      <c r="K45" s="360">
        <v>1</v>
      </c>
      <c r="L45" s="148"/>
      <c r="M45" s="288"/>
      <c r="N45" s="288"/>
      <c r="O45" s="289"/>
      <c r="P45" s="288"/>
      <c r="Q45" s="288"/>
      <c r="R45" s="288"/>
      <c r="S45" s="288"/>
      <c r="T45" s="289"/>
      <c r="U45" s="288"/>
      <c r="V45" s="288"/>
      <c r="W45" s="287"/>
    </row>
    <row r="46" spans="1:23" s="147" customFormat="1" x14ac:dyDescent="0.2">
      <c r="A46" s="223" t="s">
        <v>118</v>
      </c>
      <c r="B46" s="360">
        <v>291125</v>
      </c>
      <c r="C46" s="360">
        <v>319482</v>
      </c>
      <c r="D46" s="361">
        <v>91.1</v>
      </c>
      <c r="E46" s="360">
        <v>11</v>
      </c>
      <c r="F46" s="360">
        <v>12</v>
      </c>
      <c r="G46" s="360">
        <v>20449</v>
      </c>
      <c r="H46" s="360">
        <v>22359</v>
      </c>
      <c r="I46" s="361">
        <v>91.5</v>
      </c>
      <c r="J46" s="360">
        <v>17</v>
      </c>
      <c r="K46" s="360">
        <v>19</v>
      </c>
      <c r="L46" s="148"/>
      <c r="M46" s="288"/>
      <c r="N46" s="288"/>
      <c r="O46" s="289"/>
      <c r="P46" s="288"/>
      <c r="Q46" s="288"/>
      <c r="R46" s="288"/>
      <c r="S46" s="288"/>
      <c r="T46" s="289"/>
      <c r="U46" s="288"/>
      <c r="V46" s="288"/>
      <c r="W46" s="287"/>
    </row>
    <row r="47" spans="1:23" s="147" customFormat="1" x14ac:dyDescent="0.2">
      <c r="A47" s="223" t="s">
        <v>81</v>
      </c>
      <c r="B47" s="360">
        <v>17410</v>
      </c>
      <c r="C47" s="360">
        <v>23018</v>
      </c>
      <c r="D47" s="361">
        <v>75.599999999999994</v>
      </c>
      <c r="E47" s="360">
        <v>13</v>
      </c>
      <c r="F47" s="360">
        <v>14</v>
      </c>
      <c r="G47" s="360">
        <v>2063</v>
      </c>
      <c r="H47" s="360">
        <v>6467</v>
      </c>
      <c r="I47" s="361">
        <v>31.9</v>
      </c>
      <c r="J47" s="360">
        <v>8</v>
      </c>
      <c r="K47" s="360">
        <v>16</v>
      </c>
      <c r="L47" s="148"/>
      <c r="M47" s="288"/>
      <c r="N47" s="288"/>
      <c r="O47" s="289"/>
      <c r="P47" s="288"/>
      <c r="Q47" s="288"/>
      <c r="R47" s="288"/>
      <c r="S47" s="288"/>
      <c r="T47" s="289"/>
      <c r="U47" s="288"/>
      <c r="V47" s="288"/>
      <c r="W47" s="287"/>
    </row>
    <row r="48" spans="1:23" s="147" customFormat="1" ht="22.5" x14ac:dyDescent="0.2">
      <c r="A48" s="223" t="s">
        <v>82</v>
      </c>
      <c r="B48" s="360">
        <v>61911</v>
      </c>
      <c r="C48" s="360">
        <v>60404</v>
      </c>
      <c r="D48" s="361">
        <v>102.5</v>
      </c>
      <c r="E48" s="360">
        <v>20</v>
      </c>
      <c r="F48" s="360">
        <v>19</v>
      </c>
      <c r="G48" s="360">
        <v>18377</v>
      </c>
      <c r="H48" s="360">
        <v>16919</v>
      </c>
      <c r="I48" s="361">
        <v>108.6</v>
      </c>
      <c r="J48" s="360">
        <v>31</v>
      </c>
      <c r="K48" s="360">
        <v>25</v>
      </c>
      <c r="L48" s="148"/>
      <c r="M48" s="288"/>
      <c r="N48" s="288"/>
      <c r="O48" s="289"/>
      <c r="P48" s="288"/>
      <c r="Q48" s="288"/>
      <c r="R48" s="288"/>
      <c r="S48" s="288"/>
      <c r="T48" s="289"/>
      <c r="U48" s="288"/>
      <c r="V48" s="288"/>
      <c r="W48" s="287"/>
    </row>
    <row r="49" spans="1:23" s="147" customFormat="1" x14ac:dyDescent="0.2">
      <c r="A49" s="223" t="s">
        <v>83</v>
      </c>
      <c r="B49" s="360">
        <v>4</v>
      </c>
      <c r="C49" s="360">
        <v>19</v>
      </c>
      <c r="D49" s="361">
        <v>21.1</v>
      </c>
      <c r="E49" s="360">
        <v>1</v>
      </c>
      <c r="F49" s="360">
        <v>2</v>
      </c>
      <c r="G49" s="362" t="s">
        <v>195</v>
      </c>
      <c r="H49" s="360" t="s">
        <v>195</v>
      </c>
      <c r="I49" s="362" t="s">
        <v>195</v>
      </c>
      <c r="J49" s="362" t="s">
        <v>195</v>
      </c>
      <c r="K49" s="362" t="s">
        <v>195</v>
      </c>
      <c r="L49" s="148"/>
      <c r="M49" s="288"/>
      <c r="N49" s="288"/>
      <c r="O49" s="289"/>
      <c r="P49" s="288"/>
      <c r="Q49" s="288"/>
      <c r="R49" s="288"/>
      <c r="S49" s="288"/>
      <c r="T49" s="289"/>
      <c r="U49" s="288"/>
      <c r="V49" s="288"/>
      <c r="W49" s="287"/>
    </row>
    <row r="50" spans="1:23" s="147" customFormat="1" x14ac:dyDescent="0.2">
      <c r="A50" s="271" t="s">
        <v>197</v>
      </c>
      <c r="B50" s="360">
        <v>2</v>
      </c>
      <c r="C50" s="360">
        <v>6</v>
      </c>
      <c r="D50" s="361">
        <v>33.299999999999997</v>
      </c>
      <c r="E50" s="360">
        <v>1</v>
      </c>
      <c r="F50" s="360">
        <v>2</v>
      </c>
      <c r="G50" s="362" t="s">
        <v>195</v>
      </c>
      <c r="H50" s="360">
        <v>7</v>
      </c>
      <c r="I50" s="362" t="s">
        <v>195</v>
      </c>
      <c r="J50" s="362" t="s">
        <v>195</v>
      </c>
      <c r="K50" s="360">
        <v>2</v>
      </c>
      <c r="L50" s="148"/>
      <c r="M50" s="288"/>
      <c r="N50" s="288"/>
      <c r="O50" s="289"/>
      <c r="P50" s="288"/>
      <c r="Q50" s="288"/>
      <c r="R50" s="288"/>
      <c r="S50" s="288"/>
      <c r="T50" s="289"/>
      <c r="U50" s="288"/>
      <c r="V50" s="288"/>
      <c r="W50" s="287"/>
    </row>
    <row r="51" spans="1:23" s="147" customFormat="1" ht="12" customHeight="1" x14ac:dyDescent="0.2">
      <c r="A51" s="347" t="s">
        <v>190</v>
      </c>
      <c r="B51" s="363">
        <v>103</v>
      </c>
      <c r="C51" s="365" t="s">
        <v>195</v>
      </c>
      <c r="D51" s="365" t="s">
        <v>195</v>
      </c>
      <c r="E51" s="363">
        <v>0</v>
      </c>
      <c r="F51" s="365" t="s">
        <v>195</v>
      </c>
      <c r="G51" s="365" t="s">
        <v>195</v>
      </c>
      <c r="H51" s="363" t="s">
        <v>195</v>
      </c>
      <c r="I51" s="365" t="s">
        <v>195</v>
      </c>
      <c r="J51" s="365" t="s">
        <v>195</v>
      </c>
      <c r="K51" s="365" t="s">
        <v>195</v>
      </c>
      <c r="L51" s="148"/>
      <c r="M51" s="288"/>
      <c r="N51" s="288"/>
      <c r="O51" s="289"/>
      <c r="P51" s="288"/>
      <c r="Q51" s="288"/>
      <c r="R51" s="288"/>
      <c r="S51" s="288"/>
      <c r="T51" s="289"/>
      <c r="U51" s="288"/>
      <c r="V51" s="288"/>
      <c r="W51" s="287"/>
    </row>
    <row r="52" spans="1:23" s="147" customFormat="1" ht="15" x14ac:dyDescent="0.25">
      <c r="A52" s="226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87"/>
    </row>
    <row r="53" spans="1:23" s="147" customFormat="1" x14ac:dyDescent="0.2">
      <c r="A53" s="226"/>
      <c r="J53" s="457"/>
      <c r="K53" s="45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</row>
    <row r="54" spans="1:23" s="147" customFormat="1" ht="12.75" customHeight="1" x14ac:dyDescent="0.2">
      <c r="A54" s="234"/>
      <c r="B54" s="459" t="s">
        <v>138</v>
      </c>
      <c r="C54" s="459" t="s">
        <v>123</v>
      </c>
      <c r="D54" s="459" t="s">
        <v>123</v>
      </c>
      <c r="E54" s="459" t="s">
        <v>123</v>
      </c>
      <c r="F54" s="459" t="s">
        <v>123</v>
      </c>
      <c r="G54" s="459" t="s">
        <v>123</v>
      </c>
      <c r="H54" s="459" t="s">
        <v>123</v>
      </c>
      <c r="I54" s="459" t="s">
        <v>123</v>
      </c>
      <c r="J54" s="459" t="s">
        <v>123</v>
      </c>
      <c r="K54" s="459" t="s">
        <v>123</v>
      </c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</row>
    <row r="55" spans="1:23" s="147" customFormat="1" ht="18" customHeight="1" x14ac:dyDescent="0.2">
      <c r="A55" s="460"/>
      <c r="B55" s="466" t="s">
        <v>110</v>
      </c>
      <c r="C55" s="466"/>
      <c r="D55" s="466"/>
      <c r="E55" s="466"/>
      <c r="F55" s="466"/>
      <c r="G55" s="466" t="s">
        <v>111</v>
      </c>
      <c r="H55" s="466"/>
      <c r="I55" s="466"/>
      <c r="J55" s="466"/>
      <c r="K55" s="464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</row>
    <row r="56" spans="1:23" s="147" customFormat="1" ht="18" customHeight="1" x14ac:dyDescent="0.2">
      <c r="A56" s="460"/>
      <c r="B56" s="466" t="s">
        <v>107</v>
      </c>
      <c r="C56" s="466"/>
      <c r="D56" s="466"/>
      <c r="E56" s="466" t="s">
        <v>122</v>
      </c>
      <c r="F56" s="466"/>
      <c r="G56" s="466" t="s">
        <v>107</v>
      </c>
      <c r="H56" s="466"/>
      <c r="I56" s="466"/>
      <c r="J56" s="466" t="s">
        <v>122</v>
      </c>
      <c r="K56" s="464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</row>
    <row r="57" spans="1:23" s="147" customFormat="1" ht="33.75" x14ac:dyDescent="0.2">
      <c r="A57" s="460"/>
      <c r="B57" s="301" t="s">
        <v>155</v>
      </c>
      <c r="C57" s="301" t="s">
        <v>113</v>
      </c>
      <c r="D57" s="301" t="s">
        <v>158</v>
      </c>
      <c r="E57" s="301" t="s">
        <v>155</v>
      </c>
      <c r="F57" s="301" t="s">
        <v>113</v>
      </c>
      <c r="G57" s="301" t="s">
        <v>155</v>
      </c>
      <c r="H57" s="301" t="s">
        <v>113</v>
      </c>
      <c r="I57" s="301" t="s">
        <v>158</v>
      </c>
      <c r="J57" s="301" t="s">
        <v>155</v>
      </c>
      <c r="K57" s="302" t="s">
        <v>113</v>
      </c>
    </row>
    <row r="58" spans="1:23" s="147" customFormat="1" x14ac:dyDescent="0.2">
      <c r="A58" s="253" t="s">
        <v>65</v>
      </c>
      <c r="B58" s="358">
        <v>45022</v>
      </c>
      <c r="C58" s="358">
        <v>40747</v>
      </c>
      <c r="D58" s="359">
        <v>110.5</v>
      </c>
      <c r="E58" s="358">
        <v>2</v>
      </c>
      <c r="F58" s="358">
        <v>2</v>
      </c>
      <c r="G58" s="358">
        <v>2779</v>
      </c>
      <c r="H58" s="358">
        <v>2432</v>
      </c>
      <c r="I58" s="359">
        <v>114.3</v>
      </c>
      <c r="J58" s="358">
        <v>1</v>
      </c>
      <c r="K58" s="358">
        <v>1</v>
      </c>
      <c r="L58" s="148"/>
      <c r="M58" s="284"/>
      <c r="N58" s="284"/>
      <c r="O58" s="285"/>
      <c r="P58" s="284"/>
      <c r="Q58" s="284"/>
      <c r="R58" s="284"/>
      <c r="S58" s="284"/>
      <c r="T58" s="285"/>
      <c r="U58" s="284"/>
      <c r="V58" s="284"/>
    </row>
    <row r="59" spans="1:23" s="147" customFormat="1" x14ac:dyDescent="0.2">
      <c r="A59" s="223" t="s">
        <v>66</v>
      </c>
      <c r="B59" s="360">
        <v>3894</v>
      </c>
      <c r="C59" s="360">
        <v>2797</v>
      </c>
      <c r="D59" s="361">
        <v>139.19999999999999</v>
      </c>
      <c r="E59" s="360">
        <v>2</v>
      </c>
      <c r="F59" s="360">
        <v>1</v>
      </c>
      <c r="G59" s="362" t="s">
        <v>195</v>
      </c>
      <c r="H59" s="362" t="s">
        <v>195</v>
      </c>
      <c r="I59" s="362" t="s">
        <v>195</v>
      </c>
      <c r="J59" s="362" t="s">
        <v>195</v>
      </c>
      <c r="K59" s="362" t="s">
        <v>195</v>
      </c>
      <c r="L59" s="148"/>
      <c r="M59" s="284"/>
      <c r="N59" s="284"/>
      <c r="O59" s="285"/>
      <c r="P59" s="284"/>
      <c r="Q59" s="284"/>
      <c r="R59" s="284"/>
      <c r="S59" s="284"/>
      <c r="T59" s="285"/>
      <c r="U59" s="284"/>
      <c r="V59" s="284"/>
    </row>
    <row r="60" spans="1:23" s="147" customFormat="1" x14ac:dyDescent="0.2">
      <c r="A60" s="223" t="s">
        <v>67</v>
      </c>
      <c r="B60" s="360">
        <v>7206</v>
      </c>
      <c r="C60" s="360">
        <v>6318</v>
      </c>
      <c r="D60" s="361">
        <v>114.1</v>
      </c>
      <c r="E60" s="360">
        <v>5</v>
      </c>
      <c r="F60" s="360">
        <v>5</v>
      </c>
      <c r="G60" s="362" t="s">
        <v>195</v>
      </c>
      <c r="H60" s="362" t="s">
        <v>195</v>
      </c>
      <c r="I60" s="362" t="s">
        <v>195</v>
      </c>
      <c r="J60" s="362" t="s">
        <v>195</v>
      </c>
      <c r="K60" s="362" t="s">
        <v>195</v>
      </c>
      <c r="L60" s="148"/>
      <c r="M60" s="284"/>
      <c r="N60" s="284"/>
      <c r="O60" s="285"/>
      <c r="P60" s="284"/>
      <c r="Q60" s="284"/>
      <c r="R60" s="284"/>
      <c r="S60" s="284"/>
      <c r="T60" s="285"/>
      <c r="U60" s="284"/>
      <c r="V60" s="284"/>
    </row>
    <row r="61" spans="1:23" s="147" customFormat="1" x14ac:dyDescent="0.2">
      <c r="A61" s="223" t="s">
        <v>68</v>
      </c>
      <c r="B61" s="360">
        <v>366</v>
      </c>
      <c r="C61" s="360">
        <v>931</v>
      </c>
      <c r="D61" s="361">
        <v>39.299999999999997</v>
      </c>
      <c r="E61" s="360">
        <v>0</v>
      </c>
      <c r="F61" s="360">
        <v>0</v>
      </c>
      <c r="G61" s="362" t="s">
        <v>195</v>
      </c>
      <c r="H61" s="362" t="s">
        <v>195</v>
      </c>
      <c r="I61" s="362" t="s">
        <v>195</v>
      </c>
      <c r="J61" s="362" t="s">
        <v>195</v>
      </c>
      <c r="K61" s="362" t="s">
        <v>195</v>
      </c>
      <c r="L61" s="148"/>
      <c r="M61" s="284"/>
      <c r="N61" s="284"/>
      <c r="O61" s="285"/>
      <c r="P61" s="284"/>
      <c r="Q61" s="284"/>
      <c r="R61" s="284"/>
      <c r="S61" s="284"/>
      <c r="T61" s="285"/>
      <c r="U61" s="284"/>
      <c r="V61" s="284"/>
    </row>
    <row r="62" spans="1:23" s="147" customFormat="1" x14ac:dyDescent="0.2">
      <c r="A62" s="223" t="s">
        <v>69</v>
      </c>
      <c r="B62" s="360">
        <v>2765</v>
      </c>
      <c r="C62" s="360">
        <v>2772</v>
      </c>
      <c r="D62" s="361">
        <v>99.7</v>
      </c>
      <c r="E62" s="360">
        <v>2</v>
      </c>
      <c r="F62" s="360">
        <v>3</v>
      </c>
      <c r="G62" s="360">
        <v>5</v>
      </c>
      <c r="H62" s="360">
        <v>5</v>
      </c>
      <c r="I62" s="361">
        <v>100</v>
      </c>
      <c r="J62" s="360">
        <v>0</v>
      </c>
      <c r="K62" s="360">
        <v>0</v>
      </c>
      <c r="L62" s="148"/>
      <c r="M62" s="284"/>
      <c r="N62" s="284"/>
      <c r="O62" s="285"/>
      <c r="P62" s="284"/>
      <c r="Q62" s="284"/>
      <c r="R62" s="284"/>
      <c r="S62" s="284"/>
      <c r="T62" s="285"/>
      <c r="U62" s="284"/>
      <c r="V62" s="284"/>
    </row>
    <row r="63" spans="1:23" s="147" customFormat="1" x14ac:dyDescent="0.2">
      <c r="A63" s="223" t="s">
        <v>70</v>
      </c>
      <c r="B63" s="360">
        <v>1272</v>
      </c>
      <c r="C63" s="360">
        <v>1028</v>
      </c>
      <c r="D63" s="361">
        <v>123.7</v>
      </c>
      <c r="E63" s="360">
        <v>2</v>
      </c>
      <c r="F63" s="360">
        <v>2</v>
      </c>
      <c r="G63" s="360">
        <v>578</v>
      </c>
      <c r="H63" s="360">
        <v>392</v>
      </c>
      <c r="I63" s="361">
        <v>147.4</v>
      </c>
      <c r="J63" s="360">
        <v>2</v>
      </c>
      <c r="K63" s="360">
        <v>2</v>
      </c>
      <c r="L63" s="148"/>
      <c r="M63" s="284"/>
      <c r="N63" s="284"/>
      <c r="O63" s="285"/>
      <c r="P63" s="284"/>
      <c r="Q63" s="284"/>
      <c r="R63" s="284"/>
      <c r="S63" s="284"/>
      <c r="T63" s="285"/>
      <c r="U63" s="284"/>
      <c r="V63" s="284"/>
    </row>
    <row r="64" spans="1:23" s="147" customFormat="1" ht="22.5" x14ac:dyDescent="0.2">
      <c r="A64" s="223" t="s">
        <v>71</v>
      </c>
      <c r="B64" s="360">
        <v>5413</v>
      </c>
      <c r="C64" s="360">
        <v>4351</v>
      </c>
      <c r="D64" s="361">
        <v>124.4</v>
      </c>
      <c r="E64" s="360">
        <v>3</v>
      </c>
      <c r="F64" s="360">
        <v>3</v>
      </c>
      <c r="G64" s="362" t="s">
        <v>195</v>
      </c>
      <c r="H64" s="362" t="s">
        <v>195</v>
      </c>
      <c r="I64" s="362" t="s">
        <v>195</v>
      </c>
      <c r="J64" s="362" t="s">
        <v>195</v>
      </c>
      <c r="K64" s="362" t="s">
        <v>195</v>
      </c>
      <c r="L64" s="224"/>
      <c r="M64" s="284"/>
      <c r="N64" s="284"/>
      <c r="O64" s="285"/>
      <c r="P64" s="284"/>
      <c r="Q64" s="284"/>
      <c r="R64" s="284"/>
      <c r="S64" s="284"/>
      <c r="T64" s="285"/>
      <c r="U64" s="284"/>
      <c r="V64" s="284"/>
    </row>
    <row r="65" spans="1:22" s="147" customFormat="1" x14ac:dyDescent="0.2">
      <c r="A65" s="223" t="s">
        <v>72</v>
      </c>
      <c r="B65" s="360">
        <v>1236</v>
      </c>
      <c r="C65" s="360">
        <v>1062</v>
      </c>
      <c r="D65" s="361">
        <v>116.4</v>
      </c>
      <c r="E65" s="360">
        <v>2</v>
      </c>
      <c r="F65" s="360">
        <v>2</v>
      </c>
      <c r="G65" s="360">
        <v>94</v>
      </c>
      <c r="H65" s="360">
        <v>82</v>
      </c>
      <c r="I65" s="361">
        <v>114.6</v>
      </c>
      <c r="J65" s="360">
        <v>2</v>
      </c>
      <c r="K65" s="360">
        <v>2</v>
      </c>
      <c r="L65" s="148"/>
      <c r="M65" s="284"/>
      <c r="N65" s="284"/>
      <c r="O65" s="285"/>
      <c r="P65" s="284"/>
      <c r="Q65" s="284"/>
      <c r="R65" s="284"/>
      <c r="S65" s="284"/>
      <c r="T65" s="285"/>
      <c r="U65" s="284"/>
      <c r="V65" s="284"/>
    </row>
    <row r="66" spans="1:22" s="147" customFormat="1" x14ac:dyDescent="0.2">
      <c r="A66" s="223" t="s">
        <v>73</v>
      </c>
      <c r="B66" s="360">
        <v>5769</v>
      </c>
      <c r="C66" s="360">
        <v>5934</v>
      </c>
      <c r="D66" s="361">
        <v>97.2</v>
      </c>
      <c r="E66" s="360">
        <v>6</v>
      </c>
      <c r="F66" s="360">
        <v>6</v>
      </c>
      <c r="G66" s="360">
        <v>60</v>
      </c>
      <c r="H66" s="360">
        <v>60</v>
      </c>
      <c r="I66" s="361">
        <v>100</v>
      </c>
      <c r="J66" s="360">
        <v>6</v>
      </c>
      <c r="K66" s="360">
        <v>6</v>
      </c>
      <c r="L66" s="148"/>
      <c r="M66" s="284"/>
      <c r="N66" s="284"/>
      <c r="O66" s="285"/>
      <c r="P66" s="284"/>
      <c r="Q66" s="284"/>
      <c r="R66" s="284"/>
      <c r="S66" s="284"/>
      <c r="T66" s="285"/>
      <c r="U66" s="284"/>
      <c r="V66" s="284"/>
    </row>
    <row r="67" spans="1:22" s="147" customFormat="1" x14ac:dyDescent="0.2">
      <c r="A67" s="223" t="s">
        <v>74</v>
      </c>
      <c r="B67" s="360">
        <v>290</v>
      </c>
      <c r="C67" s="360">
        <v>273</v>
      </c>
      <c r="D67" s="361">
        <v>106.2</v>
      </c>
      <c r="E67" s="360">
        <v>0</v>
      </c>
      <c r="F67" s="360">
        <v>0</v>
      </c>
      <c r="G67" s="362" t="s">
        <v>195</v>
      </c>
      <c r="H67" s="362" t="s">
        <v>195</v>
      </c>
      <c r="I67" s="362" t="s">
        <v>195</v>
      </c>
      <c r="J67" s="362" t="s">
        <v>195</v>
      </c>
      <c r="K67" s="362" t="s">
        <v>195</v>
      </c>
      <c r="L67" s="148"/>
      <c r="M67" s="284"/>
      <c r="N67" s="284"/>
      <c r="O67" s="285"/>
      <c r="P67" s="284"/>
      <c r="Q67" s="284"/>
      <c r="R67" s="284"/>
      <c r="S67" s="284"/>
      <c r="T67" s="285"/>
      <c r="U67" s="284"/>
      <c r="V67" s="284"/>
    </row>
    <row r="68" spans="1:22" s="147" customFormat="1" x14ac:dyDescent="0.2">
      <c r="A68" s="223" t="s">
        <v>75</v>
      </c>
      <c r="B68" s="360">
        <v>3243</v>
      </c>
      <c r="C68" s="360">
        <v>3311</v>
      </c>
      <c r="D68" s="361">
        <v>97.9</v>
      </c>
      <c r="E68" s="360">
        <v>5</v>
      </c>
      <c r="F68" s="360">
        <v>5</v>
      </c>
      <c r="G68" s="362" t="s">
        <v>195</v>
      </c>
      <c r="H68" s="362" t="s">
        <v>195</v>
      </c>
      <c r="I68" s="362" t="s">
        <v>195</v>
      </c>
      <c r="J68" s="362" t="s">
        <v>195</v>
      </c>
      <c r="K68" s="362" t="s">
        <v>195</v>
      </c>
      <c r="L68" s="148"/>
      <c r="M68" s="284"/>
      <c r="N68" s="284"/>
      <c r="O68" s="285"/>
      <c r="P68" s="284"/>
      <c r="Q68" s="284"/>
      <c r="R68" s="284"/>
      <c r="S68" s="284"/>
      <c r="T68" s="285"/>
      <c r="U68" s="284"/>
      <c r="V68" s="284"/>
    </row>
    <row r="69" spans="1:22" s="147" customFormat="1" x14ac:dyDescent="0.2">
      <c r="A69" s="223" t="s">
        <v>76</v>
      </c>
      <c r="B69" s="360">
        <v>4220</v>
      </c>
      <c r="C69" s="360">
        <v>2197</v>
      </c>
      <c r="D69" s="361">
        <v>192.1</v>
      </c>
      <c r="E69" s="360">
        <v>4</v>
      </c>
      <c r="F69" s="360">
        <v>2</v>
      </c>
      <c r="G69" s="360">
        <v>1668</v>
      </c>
      <c r="H69" s="360">
        <v>1605</v>
      </c>
      <c r="I69" s="361">
        <v>103.9</v>
      </c>
      <c r="J69" s="360">
        <v>6</v>
      </c>
      <c r="K69" s="360">
        <v>5</v>
      </c>
      <c r="L69" s="148"/>
      <c r="M69" s="284"/>
      <c r="N69" s="284"/>
      <c r="O69" s="285"/>
      <c r="P69" s="284"/>
      <c r="Q69" s="284"/>
      <c r="R69" s="284"/>
      <c r="S69" s="284"/>
      <c r="T69" s="285"/>
      <c r="U69" s="284"/>
      <c r="V69" s="284"/>
    </row>
    <row r="70" spans="1:22" s="147" customFormat="1" x14ac:dyDescent="0.2">
      <c r="A70" s="223" t="s">
        <v>78</v>
      </c>
      <c r="B70" s="360">
        <v>749</v>
      </c>
      <c r="C70" s="360">
        <v>1779</v>
      </c>
      <c r="D70" s="361">
        <v>42.1</v>
      </c>
      <c r="E70" s="360">
        <v>1</v>
      </c>
      <c r="F70" s="360">
        <v>1</v>
      </c>
      <c r="G70" s="360">
        <v>6</v>
      </c>
      <c r="H70" s="362" t="s">
        <v>195</v>
      </c>
      <c r="I70" s="362" t="s">
        <v>195</v>
      </c>
      <c r="J70" s="360">
        <v>7</v>
      </c>
      <c r="K70" s="362" t="s">
        <v>195</v>
      </c>
      <c r="L70" s="148"/>
      <c r="M70" s="284"/>
      <c r="N70" s="284"/>
      <c r="O70" s="285"/>
      <c r="P70" s="284"/>
      <c r="Q70" s="284"/>
      <c r="R70" s="284"/>
      <c r="S70" s="284"/>
      <c r="T70" s="285"/>
      <c r="U70" s="284"/>
      <c r="V70" s="284"/>
    </row>
    <row r="71" spans="1:22" s="147" customFormat="1" x14ac:dyDescent="0.2">
      <c r="A71" s="223" t="s">
        <v>79</v>
      </c>
      <c r="B71" s="360">
        <v>158</v>
      </c>
      <c r="C71" s="360">
        <v>824</v>
      </c>
      <c r="D71" s="361">
        <v>19.2</v>
      </c>
      <c r="E71" s="360">
        <v>0</v>
      </c>
      <c r="F71" s="360">
        <v>1</v>
      </c>
      <c r="G71" s="362" t="s">
        <v>195</v>
      </c>
      <c r="H71" s="362" t="s">
        <v>195</v>
      </c>
      <c r="I71" s="362" t="s">
        <v>195</v>
      </c>
      <c r="J71" s="362" t="s">
        <v>195</v>
      </c>
      <c r="K71" s="362" t="s">
        <v>195</v>
      </c>
      <c r="L71" s="148"/>
      <c r="M71" s="284"/>
      <c r="N71" s="284"/>
      <c r="O71" s="285"/>
      <c r="P71" s="284"/>
      <c r="Q71" s="284"/>
      <c r="R71" s="284"/>
      <c r="S71" s="284"/>
      <c r="T71" s="285"/>
      <c r="U71" s="284"/>
      <c r="V71" s="284"/>
    </row>
    <row r="72" spans="1:22" s="147" customFormat="1" x14ac:dyDescent="0.2">
      <c r="A72" s="223" t="s">
        <v>118</v>
      </c>
      <c r="B72" s="360">
        <v>4859</v>
      </c>
      <c r="C72" s="360">
        <v>4900</v>
      </c>
      <c r="D72" s="361">
        <v>99.2</v>
      </c>
      <c r="E72" s="360">
        <v>2</v>
      </c>
      <c r="F72" s="360">
        <v>3</v>
      </c>
      <c r="G72" s="360">
        <v>368</v>
      </c>
      <c r="H72" s="360">
        <v>288</v>
      </c>
      <c r="I72" s="361">
        <v>127.8</v>
      </c>
      <c r="J72" s="360">
        <v>1</v>
      </c>
      <c r="K72" s="360">
        <v>1</v>
      </c>
      <c r="L72" s="148"/>
      <c r="M72" s="284"/>
      <c r="N72" s="284"/>
      <c r="O72" s="285"/>
      <c r="P72" s="284"/>
      <c r="Q72" s="284"/>
      <c r="R72" s="286"/>
      <c r="S72" s="284"/>
      <c r="T72" s="286"/>
      <c r="U72" s="286"/>
      <c r="V72" s="284"/>
    </row>
    <row r="73" spans="1:22" s="147" customFormat="1" x14ac:dyDescent="0.2">
      <c r="A73" s="223" t="s">
        <v>81</v>
      </c>
      <c r="B73" s="360">
        <v>645</v>
      </c>
      <c r="C73" s="360">
        <v>302</v>
      </c>
      <c r="D73" s="361">
        <v>213.6</v>
      </c>
      <c r="E73" s="360">
        <v>0</v>
      </c>
      <c r="F73" s="360">
        <v>1</v>
      </c>
      <c r="G73" s="362" t="s">
        <v>195</v>
      </c>
      <c r="H73" s="362" t="s">
        <v>195</v>
      </c>
      <c r="I73" s="362" t="s">
        <v>195</v>
      </c>
      <c r="J73" s="362" t="s">
        <v>195</v>
      </c>
      <c r="K73" s="362" t="s">
        <v>195</v>
      </c>
      <c r="L73" s="148"/>
      <c r="M73" s="284"/>
      <c r="N73" s="284"/>
      <c r="O73" s="285"/>
      <c r="P73" s="284"/>
      <c r="Q73" s="284"/>
      <c r="R73" s="284"/>
      <c r="S73" s="284"/>
      <c r="T73" s="285"/>
      <c r="U73" s="284"/>
      <c r="V73" s="284"/>
    </row>
    <row r="74" spans="1:22" s="147" customFormat="1" ht="22.5" x14ac:dyDescent="0.2">
      <c r="A74" s="223" t="s">
        <v>82</v>
      </c>
      <c r="B74" s="360">
        <v>2912</v>
      </c>
      <c r="C74" s="360">
        <v>1960</v>
      </c>
      <c r="D74" s="361">
        <v>148.6</v>
      </c>
      <c r="E74" s="360">
        <v>2</v>
      </c>
      <c r="F74" s="360">
        <v>1</v>
      </c>
      <c r="G74" s="362" t="s">
        <v>195</v>
      </c>
      <c r="H74" s="362" t="s">
        <v>195</v>
      </c>
      <c r="I74" s="362" t="s">
        <v>195</v>
      </c>
      <c r="J74" s="362" t="s">
        <v>195</v>
      </c>
      <c r="K74" s="362" t="s">
        <v>195</v>
      </c>
      <c r="L74" s="148"/>
      <c r="M74" s="284"/>
      <c r="N74" s="284"/>
      <c r="O74" s="285"/>
      <c r="P74" s="284"/>
      <c r="Q74" s="284"/>
      <c r="R74" s="284"/>
      <c r="S74" s="284"/>
      <c r="T74" s="285"/>
      <c r="U74" s="284"/>
      <c r="V74" s="284"/>
    </row>
    <row r="75" spans="1:22" s="147" customFormat="1" x14ac:dyDescent="0.2">
      <c r="A75" s="223" t="s">
        <v>83</v>
      </c>
      <c r="B75" s="362" t="s">
        <v>195</v>
      </c>
      <c r="C75" s="360">
        <v>1</v>
      </c>
      <c r="D75" s="362" t="s">
        <v>195</v>
      </c>
      <c r="E75" s="362" t="s">
        <v>195</v>
      </c>
      <c r="F75" s="360">
        <v>1</v>
      </c>
      <c r="G75" s="362" t="s">
        <v>195</v>
      </c>
      <c r="H75" s="362" t="s">
        <v>195</v>
      </c>
      <c r="I75" s="362" t="s">
        <v>195</v>
      </c>
      <c r="J75" s="362" t="s">
        <v>195</v>
      </c>
      <c r="K75" s="362" t="s">
        <v>195</v>
      </c>
      <c r="L75" s="148"/>
      <c r="M75" s="284"/>
      <c r="N75" s="284"/>
      <c r="O75" s="285"/>
      <c r="P75" s="284"/>
      <c r="Q75" s="284"/>
      <c r="R75" s="284"/>
      <c r="S75" s="284"/>
      <c r="T75" s="285"/>
      <c r="U75" s="284"/>
      <c r="V75" s="284"/>
    </row>
    <row r="76" spans="1:22" s="147" customFormat="1" x14ac:dyDescent="0.2">
      <c r="A76" s="347" t="s">
        <v>197</v>
      </c>
      <c r="B76" s="363">
        <v>25</v>
      </c>
      <c r="C76" s="363">
        <v>7</v>
      </c>
      <c r="D76" s="364">
        <v>357.1</v>
      </c>
      <c r="E76" s="363">
        <v>5</v>
      </c>
      <c r="F76" s="363">
        <v>1</v>
      </c>
      <c r="G76" s="365" t="s">
        <v>195</v>
      </c>
      <c r="H76" s="365" t="s">
        <v>195</v>
      </c>
      <c r="I76" s="365" t="s">
        <v>195</v>
      </c>
      <c r="J76" s="365" t="s">
        <v>195</v>
      </c>
      <c r="K76" s="365" t="s">
        <v>195</v>
      </c>
      <c r="L76" s="148"/>
      <c r="M76" s="284"/>
      <c r="N76" s="284"/>
      <c r="O76" s="285"/>
      <c r="P76" s="284"/>
      <c r="Q76" s="284"/>
      <c r="R76" s="284"/>
      <c r="S76" s="284"/>
      <c r="T76" s="285"/>
      <c r="U76" s="284"/>
      <c r="V76" s="284"/>
    </row>
    <row r="77" spans="1:22" x14ac:dyDescent="0.2">
      <c r="A77" s="158"/>
      <c r="D77" s="173"/>
    </row>
  </sheetData>
  <mergeCells count="26"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>
      <selection sqref="A1:G1"/>
    </sheetView>
  </sheetViews>
  <sheetFormatPr defaultRowHeight="12.75" x14ac:dyDescent="0.2"/>
  <cols>
    <col min="1" max="1" width="23.28515625" style="140" customWidth="1"/>
    <col min="2" max="3" width="10" style="140" customWidth="1"/>
    <col min="4" max="4" width="10.5703125" style="140" customWidth="1"/>
    <col min="5" max="6" width="10.140625" style="140" customWidth="1"/>
    <col min="7" max="7" width="11.28515625" style="140" customWidth="1"/>
    <col min="8" max="241" width="9.140625" style="140"/>
    <col min="242" max="242" width="23.28515625" style="140" customWidth="1"/>
    <col min="243" max="243" width="9.5703125" style="140" customWidth="1"/>
    <col min="244" max="244" width="11" style="140" customWidth="1"/>
    <col min="245" max="245" width="10.5703125" style="140" customWidth="1"/>
    <col min="246" max="247" width="10.85546875" style="140" customWidth="1"/>
    <col min="248" max="248" width="11.42578125" style="140" customWidth="1"/>
    <col min="249" max="249" width="11" style="140" customWidth="1"/>
    <col min="250" max="250" width="10.85546875" style="140" customWidth="1"/>
    <col min="251" max="252" width="11.42578125" style="140" customWidth="1"/>
    <col min="253" max="497" width="9.140625" style="140"/>
    <col min="498" max="498" width="23.28515625" style="140" customWidth="1"/>
    <col min="499" max="499" width="9.5703125" style="140" customWidth="1"/>
    <col min="500" max="500" width="11" style="140" customWidth="1"/>
    <col min="501" max="501" width="10.5703125" style="140" customWidth="1"/>
    <col min="502" max="503" width="10.85546875" style="140" customWidth="1"/>
    <col min="504" max="504" width="11.42578125" style="140" customWidth="1"/>
    <col min="505" max="505" width="11" style="140" customWidth="1"/>
    <col min="506" max="506" width="10.85546875" style="140" customWidth="1"/>
    <col min="507" max="508" width="11.42578125" style="140" customWidth="1"/>
    <col min="509" max="753" width="9.140625" style="140"/>
    <col min="754" max="754" width="23.28515625" style="140" customWidth="1"/>
    <col min="755" max="755" width="9.5703125" style="140" customWidth="1"/>
    <col min="756" max="756" width="11" style="140" customWidth="1"/>
    <col min="757" max="757" width="10.5703125" style="140" customWidth="1"/>
    <col min="758" max="759" width="10.85546875" style="140" customWidth="1"/>
    <col min="760" max="760" width="11.42578125" style="140" customWidth="1"/>
    <col min="761" max="761" width="11" style="140" customWidth="1"/>
    <col min="762" max="762" width="10.85546875" style="140" customWidth="1"/>
    <col min="763" max="764" width="11.42578125" style="140" customWidth="1"/>
    <col min="765" max="1009" width="9.140625" style="140"/>
    <col min="1010" max="1010" width="23.28515625" style="140" customWidth="1"/>
    <col min="1011" max="1011" width="9.5703125" style="140" customWidth="1"/>
    <col min="1012" max="1012" width="11" style="140" customWidth="1"/>
    <col min="1013" max="1013" width="10.5703125" style="140" customWidth="1"/>
    <col min="1014" max="1015" width="10.85546875" style="140" customWidth="1"/>
    <col min="1016" max="1016" width="11.42578125" style="140" customWidth="1"/>
    <col min="1017" max="1017" width="11" style="140" customWidth="1"/>
    <col min="1018" max="1018" width="10.85546875" style="140" customWidth="1"/>
    <col min="1019" max="1020" width="11.42578125" style="140" customWidth="1"/>
    <col min="1021" max="1265" width="9.140625" style="140"/>
    <col min="1266" max="1266" width="23.28515625" style="140" customWidth="1"/>
    <col min="1267" max="1267" width="9.5703125" style="140" customWidth="1"/>
    <col min="1268" max="1268" width="11" style="140" customWidth="1"/>
    <col min="1269" max="1269" width="10.5703125" style="140" customWidth="1"/>
    <col min="1270" max="1271" width="10.85546875" style="140" customWidth="1"/>
    <col min="1272" max="1272" width="11.42578125" style="140" customWidth="1"/>
    <col min="1273" max="1273" width="11" style="140" customWidth="1"/>
    <col min="1274" max="1274" width="10.85546875" style="140" customWidth="1"/>
    <col min="1275" max="1276" width="11.42578125" style="140" customWidth="1"/>
    <col min="1277" max="1521" width="9.140625" style="140"/>
    <col min="1522" max="1522" width="23.28515625" style="140" customWidth="1"/>
    <col min="1523" max="1523" width="9.5703125" style="140" customWidth="1"/>
    <col min="1524" max="1524" width="11" style="140" customWidth="1"/>
    <col min="1525" max="1525" width="10.5703125" style="140" customWidth="1"/>
    <col min="1526" max="1527" width="10.85546875" style="140" customWidth="1"/>
    <col min="1528" max="1528" width="11.42578125" style="140" customWidth="1"/>
    <col min="1529" max="1529" width="11" style="140" customWidth="1"/>
    <col min="1530" max="1530" width="10.85546875" style="140" customWidth="1"/>
    <col min="1531" max="1532" width="11.42578125" style="140" customWidth="1"/>
    <col min="1533" max="1777" width="9.140625" style="140"/>
    <col min="1778" max="1778" width="23.28515625" style="140" customWidth="1"/>
    <col min="1779" max="1779" width="9.5703125" style="140" customWidth="1"/>
    <col min="1780" max="1780" width="11" style="140" customWidth="1"/>
    <col min="1781" max="1781" width="10.5703125" style="140" customWidth="1"/>
    <col min="1782" max="1783" width="10.85546875" style="140" customWidth="1"/>
    <col min="1784" max="1784" width="11.42578125" style="140" customWidth="1"/>
    <col min="1785" max="1785" width="11" style="140" customWidth="1"/>
    <col min="1786" max="1786" width="10.85546875" style="140" customWidth="1"/>
    <col min="1787" max="1788" width="11.42578125" style="140" customWidth="1"/>
    <col min="1789" max="2033" width="9.140625" style="140"/>
    <col min="2034" max="2034" width="23.28515625" style="140" customWidth="1"/>
    <col min="2035" max="2035" width="9.5703125" style="140" customWidth="1"/>
    <col min="2036" max="2036" width="11" style="140" customWidth="1"/>
    <col min="2037" max="2037" width="10.5703125" style="140" customWidth="1"/>
    <col min="2038" max="2039" width="10.85546875" style="140" customWidth="1"/>
    <col min="2040" max="2040" width="11.42578125" style="140" customWidth="1"/>
    <col min="2041" max="2041" width="11" style="140" customWidth="1"/>
    <col min="2042" max="2042" width="10.85546875" style="140" customWidth="1"/>
    <col min="2043" max="2044" width="11.42578125" style="140" customWidth="1"/>
    <col min="2045" max="2289" width="9.140625" style="140"/>
    <col min="2290" max="2290" width="23.28515625" style="140" customWidth="1"/>
    <col min="2291" max="2291" width="9.5703125" style="140" customWidth="1"/>
    <col min="2292" max="2292" width="11" style="140" customWidth="1"/>
    <col min="2293" max="2293" width="10.5703125" style="140" customWidth="1"/>
    <col min="2294" max="2295" width="10.85546875" style="140" customWidth="1"/>
    <col min="2296" max="2296" width="11.42578125" style="140" customWidth="1"/>
    <col min="2297" max="2297" width="11" style="140" customWidth="1"/>
    <col min="2298" max="2298" width="10.85546875" style="140" customWidth="1"/>
    <col min="2299" max="2300" width="11.42578125" style="140" customWidth="1"/>
    <col min="2301" max="2545" width="9.140625" style="140"/>
    <col min="2546" max="2546" width="23.28515625" style="140" customWidth="1"/>
    <col min="2547" max="2547" width="9.5703125" style="140" customWidth="1"/>
    <col min="2548" max="2548" width="11" style="140" customWidth="1"/>
    <col min="2549" max="2549" width="10.5703125" style="140" customWidth="1"/>
    <col min="2550" max="2551" width="10.85546875" style="140" customWidth="1"/>
    <col min="2552" max="2552" width="11.42578125" style="140" customWidth="1"/>
    <col min="2553" max="2553" width="11" style="140" customWidth="1"/>
    <col min="2554" max="2554" width="10.85546875" style="140" customWidth="1"/>
    <col min="2555" max="2556" width="11.42578125" style="140" customWidth="1"/>
    <col min="2557" max="2801" width="9.140625" style="140"/>
    <col min="2802" max="2802" width="23.28515625" style="140" customWidth="1"/>
    <col min="2803" max="2803" width="9.5703125" style="140" customWidth="1"/>
    <col min="2804" max="2804" width="11" style="140" customWidth="1"/>
    <col min="2805" max="2805" width="10.5703125" style="140" customWidth="1"/>
    <col min="2806" max="2807" width="10.85546875" style="140" customWidth="1"/>
    <col min="2808" max="2808" width="11.42578125" style="140" customWidth="1"/>
    <col min="2809" max="2809" width="11" style="140" customWidth="1"/>
    <col min="2810" max="2810" width="10.85546875" style="140" customWidth="1"/>
    <col min="2811" max="2812" width="11.42578125" style="140" customWidth="1"/>
    <col min="2813" max="3057" width="9.140625" style="140"/>
    <col min="3058" max="3058" width="23.28515625" style="140" customWidth="1"/>
    <col min="3059" max="3059" width="9.5703125" style="140" customWidth="1"/>
    <col min="3060" max="3060" width="11" style="140" customWidth="1"/>
    <col min="3061" max="3061" width="10.5703125" style="140" customWidth="1"/>
    <col min="3062" max="3063" width="10.85546875" style="140" customWidth="1"/>
    <col min="3064" max="3064" width="11.42578125" style="140" customWidth="1"/>
    <col min="3065" max="3065" width="11" style="140" customWidth="1"/>
    <col min="3066" max="3066" width="10.85546875" style="140" customWidth="1"/>
    <col min="3067" max="3068" width="11.42578125" style="140" customWidth="1"/>
    <col min="3069" max="3313" width="9.140625" style="140"/>
    <col min="3314" max="3314" width="23.28515625" style="140" customWidth="1"/>
    <col min="3315" max="3315" width="9.5703125" style="140" customWidth="1"/>
    <col min="3316" max="3316" width="11" style="140" customWidth="1"/>
    <col min="3317" max="3317" width="10.5703125" style="140" customWidth="1"/>
    <col min="3318" max="3319" width="10.85546875" style="140" customWidth="1"/>
    <col min="3320" max="3320" width="11.42578125" style="140" customWidth="1"/>
    <col min="3321" max="3321" width="11" style="140" customWidth="1"/>
    <col min="3322" max="3322" width="10.85546875" style="140" customWidth="1"/>
    <col min="3323" max="3324" width="11.42578125" style="140" customWidth="1"/>
    <col min="3325" max="3569" width="9.140625" style="140"/>
    <col min="3570" max="3570" width="23.28515625" style="140" customWidth="1"/>
    <col min="3571" max="3571" width="9.5703125" style="140" customWidth="1"/>
    <col min="3572" max="3572" width="11" style="140" customWidth="1"/>
    <col min="3573" max="3573" width="10.5703125" style="140" customWidth="1"/>
    <col min="3574" max="3575" width="10.85546875" style="140" customWidth="1"/>
    <col min="3576" max="3576" width="11.42578125" style="140" customWidth="1"/>
    <col min="3577" max="3577" width="11" style="140" customWidth="1"/>
    <col min="3578" max="3578" width="10.85546875" style="140" customWidth="1"/>
    <col min="3579" max="3580" width="11.42578125" style="140" customWidth="1"/>
    <col min="3581" max="3825" width="9.140625" style="140"/>
    <col min="3826" max="3826" width="23.28515625" style="140" customWidth="1"/>
    <col min="3827" max="3827" width="9.5703125" style="140" customWidth="1"/>
    <col min="3828" max="3828" width="11" style="140" customWidth="1"/>
    <col min="3829" max="3829" width="10.5703125" style="140" customWidth="1"/>
    <col min="3830" max="3831" width="10.85546875" style="140" customWidth="1"/>
    <col min="3832" max="3832" width="11.42578125" style="140" customWidth="1"/>
    <col min="3833" max="3833" width="11" style="140" customWidth="1"/>
    <col min="3834" max="3834" width="10.85546875" style="140" customWidth="1"/>
    <col min="3835" max="3836" width="11.42578125" style="140" customWidth="1"/>
    <col min="3837" max="4081" width="9.140625" style="140"/>
    <col min="4082" max="4082" width="23.28515625" style="140" customWidth="1"/>
    <col min="4083" max="4083" width="9.5703125" style="140" customWidth="1"/>
    <col min="4084" max="4084" width="11" style="140" customWidth="1"/>
    <col min="4085" max="4085" width="10.5703125" style="140" customWidth="1"/>
    <col min="4086" max="4087" width="10.85546875" style="140" customWidth="1"/>
    <col min="4088" max="4088" width="11.42578125" style="140" customWidth="1"/>
    <col min="4089" max="4089" width="11" style="140" customWidth="1"/>
    <col min="4090" max="4090" width="10.85546875" style="140" customWidth="1"/>
    <col min="4091" max="4092" width="11.42578125" style="140" customWidth="1"/>
    <col min="4093" max="4337" width="9.140625" style="140"/>
    <col min="4338" max="4338" width="23.28515625" style="140" customWidth="1"/>
    <col min="4339" max="4339" width="9.5703125" style="140" customWidth="1"/>
    <col min="4340" max="4340" width="11" style="140" customWidth="1"/>
    <col min="4341" max="4341" width="10.5703125" style="140" customWidth="1"/>
    <col min="4342" max="4343" width="10.85546875" style="140" customWidth="1"/>
    <col min="4344" max="4344" width="11.42578125" style="140" customWidth="1"/>
    <col min="4345" max="4345" width="11" style="140" customWidth="1"/>
    <col min="4346" max="4346" width="10.85546875" style="140" customWidth="1"/>
    <col min="4347" max="4348" width="11.42578125" style="140" customWidth="1"/>
    <col min="4349" max="4593" width="9.140625" style="140"/>
    <col min="4594" max="4594" width="23.28515625" style="140" customWidth="1"/>
    <col min="4595" max="4595" width="9.5703125" style="140" customWidth="1"/>
    <col min="4596" max="4596" width="11" style="140" customWidth="1"/>
    <col min="4597" max="4597" width="10.5703125" style="140" customWidth="1"/>
    <col min="4598" max="4599" width="10.85546875" style="140" customWidth="1"/>
    <col min="4600" max="4600" width="11.42578125" style="140" customWidth="1"/>
    <col min="4601" max="4601" width="11" style="140" customWidth="1"/>
    <col min="4602" max="4602" width="10.85546875" style="140" customWidth="1"/>
    <col min="4603" max="4604" width="11.42578125" style="140" customWidth="1"/>
    <col min="4605" max="4849" width="9.140625" style="140"/>
    <col min="4850" max="4850" width="23.28515625" style="140" customWidth="1"/>
    <col min="4851" max="4851" width="9.5703125" style="140" customWidth="1"/>
    <col min="4852" max="4852" width="11" style="140" customWidth="1"/>
    <col min="4853" max="4853" width="10.5703125" style="140" customWidth="1"/>
    <col min="4854" max="4855" width="10.85546875" style="140" customWidth="1"/>
    <col min="4856" max="4856" width="11.42578125" style="140" customWidth="1"/>
    <col min="4857" max="4857" width="11" style="140" customWidth="1"/>
    <col min="4858" max="4858" width="10.85546875" style="140" customWidth="1"/>
    <col min="4859" max="4860" width="11.42578125" style="140" customWidth="1"/>
    <col min="4861" max="5105" width="9.140625" style="140"/>
    <col min="5106" max="5106" width="23.28515625" style="140" customWidth="1"/>
    <col min="5107" max="5107" width="9.5703125" style="140" customWidth="1"/>
    <col min="5108" max="5108" width="11" style="140" customWidth="1"/>
    <col min="5109" max="5109" width="10.5703125" style="140" customWidth="1"/>
    <col min="5110" max="5111" width="10.85546875" style="140" customWidth="1"/>
    <col min="5112" max="5112" width="11.42578125" style="140" customWidth="1"/>
    <col min="5113" max="5113" width="11" style="140" customWidth="1"/>
    <col min="5114" max="5114" width="10.85546875" style="140" customWidth="1"/>
    <col min="5115" max="5116" width="11.42578125" style="140" customWidth="1"/>
    <col min="5117" max="5361" width="9.140625" style="140"/>
    <col min="5362" max="5362" width="23.28515625" style="140" customWidth="1"/>
    <col min="5363" max="5363" width="9.5703125" style="140" customWidth="1"/>
    <col min="5364" max="5364" width="11" style="140" customWidth="1"/>
    <col min="5365" max="5365" width="10.5703125" style="140" customWidth="1"/>
    <col min="5366" max="5367" width="10.85546875" style="140" customWidth="1"/>
    <col min="5368" max="5368" width="11.42578125" style="140" customWidth="1"/>
    <col min="5369" max="5369" width="11" style="140" customWidth="1"/>
    <col min="5370" max="5370" width="10.85546875" style="140" customWidth="1"/>
    <col min="5371" max="5372" width="11.42578125" style="140" customWidth="1"/>
    <col min="5373" max="5617" width="9.140625" style="140"/>
    <col min="5618" max="5618" width="23.28515625" style="140" customWidth="1"/>
    <col min="5619" max="5619" width="9.5703125" style="140" customWidth="1"/>
    <col min="5620" max="5620" width="11" style="140" customWidth="1"/>
    <col min="5621" max="5621" width="10.5703125" style="140" customWidth="1"/>
    <col min="5622" max="5623" width="10.85546875" style="140" customWidth="1"/>
    <col min="5624" max="5624" width="11.42578125" style="140" customWidth="1"/>
    <col min="5625" max="5625" width="11" style="140" customWidth="1"/>
    <col min="5626" max="5626" width="10.85546875" style="140" customWidth="1"/>
    <col min="5627" max="5628" width="11.42578125" style="140" customWidth="1"/>
    <col min="5629" max="5873" width="9.140625" style="140"/>
    <col min="5874" max="5874" width="23.28515625" style="140" customWidth="1"/>
    <col min="5875" max="5875" width="9.5703125" style="140" customWidth="1"/>
    <col min="5876" max="5876" width="11" style="140" customWidth="1"/>
    <col min="5877" max="5877" width="10.5703125" style="140" customWidth="1"/>
    <col min="5878" max="5879" width="10.85546875" style="140" customWidth="1"/>
    <col min="5880" max="5880" width="11.42578125" style="140" customWidth="1"/>
    <col min="5881" max="5881" width="11" style="140" customWidth="1"/>
    <col min="5882" max="5882" width="10.85546875" style="140" customWidth="1"/>
    <col min="5883" max="5884" width="11.42578125" style="140" customWidth="1"/>
    <col min="5885" max="6129" width="9.140625" style="140"/>
    <col min="6130" max="6130" width="23.28515625" style="140" customWidth="1"/>
    <col min="6131" max="6131" width="9.5703125" style="140" customWidth="1"/>
    <col min="6132" max="6132" width="11" style="140" customWidth="1"/>
    <col min="6133" max="6133" width="10.5703125" style="140" customWidth="1"/>
    <col min="6134" max="6135" width="10.85546875" style="140" customWidth="1"/>
    <col min="6136" max="6136" width="11.42578125" style="140" customWidth="1"/>
    <col min="6137" max="6137" width="11" style="140" customWidth="1"/>
    <col min="6138" max="6138" width="10.85546875" style="140" customWidth="1"/>
    <col min="6139" max="6140" width="11.42578125" style="140" customWidth="1"/>
    <col min="6141" max="6385" width="9.140625" style="140"/>
    <col min="6386" max="6386" width="23.28515625" style="140" customWidth="1"/>
    <col min="6387" max="6387" width="9.5703125" style="140" customWidth="1"/>
    <col min="6388" max="6388" width="11" style="140" customWidth="1"/>
    <col min="6389" max="6389" width="10.5703125" style="140" customWidth="1"/>
    <col min="6390" max="6391" width="10.85546875" style="140" customWidth="1"/>
    <col min="6392" max="6392" width="11.42578125" style="140" customWidth="1"/>
    <col min="6393" max="6393" width="11" style="140" customWidth="1"/>
    <col min="6394" max="6394" width="10.85546875" style="140" customWidth="1"/>
    <col min="6395" max="6396" width="11.42578125" style="140" customWidth="1"/>
    <col min="6397" max="6641" width="9.140625" style="140"/>
    <col min="6642" max="6642" width="23.28515625" style="140" customWidth="1"/>
    <col min="6643" max="6643" width="9.5703125" style="140" customWidth="1"/>
    <col min="6644" max="6644" width="11" style="140" customWidth="1"/>
    <col min="6645" max="6645" width="10.5703125" style="140" customWidth="1"/>
    <col min="6646" max="6647" width="10.85546875" style="140" customWidth="1"/>
    <col min="6648" max="6648" width="11.42578125" style="140" customWidth="1"/>
    <col min="6649" max="6649" width="11" style="140" customWidth="1"/>
    <col min="6650" max="6650" width="10.85546875" style="140" customWidth="1"/>
    <col min="6651" max="6652" width="11.42578125" style="140" customWidth="1"/>
    <col min="6653" max="6897" width="9.140625" style="140"/>
    <col min="6898" max="6898" width="23.28515625" style="140" customWidth="1"/>
    <col min="6899" max="6899" width="9.5703125" style="140" customWidth="1"/>
    <col min="6900" max="6900" width="11" style="140" customWidth="1"/>
    <col min="6901" max="6901" width="10.5703125" style="140" customWidth="1"/>
    <col min="6902" max="6903" width="10.85546875" style="140" customWidth="1"/>
    <col min="6904" max="6904" width="11.42578125" style="140" customWidth="1"/>
    <col min="6905" max="6905" width="11" style="140" customWidth="1"/>
    <col min="6906" max="6906" width="10.85546875" style="140" customWidth="1"/>
    <col min="6907" max="6908" width="11.42578125" style="140" customWidth="1"/>
    <col min="6909" max="7153" width="9.140625" style="140"/>
    <col min="7154" max="7154" width="23.28515625" style="140" customWidth="1"/>
    <col min="7155" max="7155" width="9.5703125" style="140" customWidth="1"/>
    <col min="7156" max="7156" width="11" style="140" customWidth="1"/>
    <col min="7157" max="7157" width="10.5703125" style="140" customWidth="1"/>
    <col min="7158" max="7159" width="10.85546875" style="140" customWidth="1"/>
    <col min="7160" max="7160" width="11.42578125" style="140" customWidth="1"/>
    <col min="7161" max="7161" width="11" style="140" customWidth="1"/>
    <col min="7162" max="7162" width="10.85546875" style="140" customWidth="1"/>
    <col min="7163" max="7164" width="11.42578125" style="140" customWidth="1"/>
    <col min="7165" max="7409" width="9.140625" style="140"/>
    <col min="7410" max="7410" width="23.28515625" style="140" customWidth="1"/>
    <col min="7411" max="7411" width="9.5703125" style="140" customWidth="1"/>
    <col min="7412" max="7412" width="11" style="140" customWidth="1"/>
    <col min="7413" max="7413" width="10.5703125" style="140" customWidth="1"/>
    <col min="7414" max="7415" width="10.85546875" style="140" customWidth="1"/>
    <col min="7416" max="7416" width="11.42578125" style="140" customWidth="1"/>
    <col min="7417" max="7417" width="11" style="140" customWidth="1"/>
    <col min="7418" max="7418" width="10.85546875" style="140" customWidth="1"/>
    <col min="7419" max="7420" width="11.42578125" style="140" customWidth="1"/>
    <col min="7421" max="7665" width="9.140625" style="140"/>
    <col min="7666" max="7666" width="23.28515625" style="140" customWidth="1"/>
    <col min="7667" max="7667" width="9.5703125" style="140" customWidth="1"/>
    <col min="7668" max="7668" width="11" style="140" customWidth="1"/>
    <col min="7669" max="7669" width="10.5703125" style="140" customWidth="1"/>
    <col min="7670" max="7671" width="10.85546875" style="140" customWidth="1"/>
    <col min="7672" max="7672" width="11.42578125" style="140" customWidth="1"/>
    <col min="7673" max="7673" width="11" style="140" customWidth="1"/>
    <col min="7674" max="7674" width="10.85546875" style="140" customWidth="1"/>
    <col min="7675" max="7676" width="11.42578125" style="140" customWidth="1"/>
    <col min="7677" max="7921" width="9.140625" style="140"/>
    <col min="7922" max="7922" width="23.28515625" style="140" customWidth="1"/>
    <col min="7923" max="7923" width="9.5703125" style="140" customWidth="1"/>
    <col min="7924" max="7924" width="11" style="140" customWidth="1"/>
    <col min="7925" max="7925" width="10.5703125" style="140" customWidth="1"/>
    <col min="7926" max="7927" width="10.85546875" style="140" customWidth="1"/>
    <col min="7928" max="7928" width="11.42578125" style="140" customWidth="1"/>
    <col min="7929" max="7929" width="11" style="140" customWidth="1"/>
    <col min="7930" max="7930" width="10.85546875" style="140" customWidth="1"/>
    <col min="7931" max="7932" width="11.42578125" style="140" customWidth="1"/>
    <col min="7933" max="8177" width="9.140625" style="140"/>
    <col min="8178" max="8178" width="23.28515625" style="140" customWidth="1"/>
    <col min="8179" max="8179" width="9.5703125" style="140" customWidth="1"/>
    <col min="8180" max="8180" width="11" style="140" customWidth="1"/>
    <col min="8181" max="8181" width="10.5703125" style="140" customWidth="1"/>
    <col min="8182" max="8183" width="10.85546875" style="140" customWidth="1"/>
    <col min="8184" max="8184" width="11.42578125" style="140" customWidth="1"/>
    <col min="8185" max="8185" width="11" style="140" customWidth="1"/>
    <col min="8186" max="8186" width="10.85546875" style="140" customWidth="1"/>
    <col min="8187" max="8188" width="11.42578125" style="140" customWidth="1"/>
    <col min="8189" max="8433" width="9.140625" style="140"/>
    <col min="8434" max="8434" width="23.28515625" style="140" customWidth="1"/>
    <col min="8435" max="8435" width="9.5703125" style="140" customWidth="1"/>
    <col min="8436" max="8436" width="11" style="140" customWidth="1"/>
    <col min="8437" max="8437" width="10.5703125" style="140" customWidth="1"/>
    <col min="8438" max="8439" width="10.85546875" style="140" customWidth="1"/>
    <col min="8440" max="8440" width="11.42578125" style="140" customWidth="1"/>
    <col min="8441" max="8441" width="11" style="140" customWidth="1"/>
    <col min="8442" max="8442" width="10.85546875" style="140" customWidth="1"/>
    <col min="8443" max="8444" width="11.42578125" style="140" customWidth="1"/>
    <col min="8445" max="8689" width="9.140625" style="140"/>
    <col min="8690" max="8690" width="23.28515625" style="140" customWidth="1"/>
    <col min="8691" max="8691" width="9.5703125" style="140" customWidth="1"/>
    <col min="8692" max="8692" width="11" style="140" customWidth="1"/>
    <col min="8693" max="8693" width="10.5703125" style="140" customWidth="1"/>
    <col min="8694" max="8695" width="10.85546875" style="140" customWidth="1"/>
    <col min="8696" max="8696" width="11.42578125" style="140" customWidth="1"/>
    <col min="8697" max="8697" width="11" style="140" customWidth="1"/>
    <col min="8698" max="8698" width="10.85546875" style="140" customWidth="1"/>
    <col min="8699" max="8700" width="11.42578125" style="140" customWidth="1"/>
    <col min="8701" max="8945" width="9.140625" style="140"/>
    <col min="8946" max="8946" width="23.28515625" style="140" customWidth="1"/>
    <col min="8947" max="8947" width="9.5703125" style="140" customWidth="1"/>
    <col min="8948" max="8948" width="11" style="140" customWidth="1"/>
    <col min="8949" max="8949" width="10.5703125" style="140" customWidth="1"/>
    <col min="8950" max="8951" width="10.85546875" style="140" customWidth="1"/>
    <col min="8952" max="8952" width="11.42578125" style="140" customWidth="1"/>
    <col min="8953" max="8953" width="11" style="140" customWidth="1"/>
    <col min="8954" max="8954" width="10.85546875" style="140" customWidth="1"/>
    <col min="8955" max="8956" width="11.42578125" style="140" customWidth="1"/>
    <col min="8957" max="9201" width="9.140625" style="140"/>
    <col min="9202" max="9202" width="23.28515625" style="140" customWidth="1"/>
    <col min="9203" max="9203" width="9.5703125" style="140" customWidth="1"/>
    <col min="9204" max="9204" width="11" style="140" customWidth="1"/>
    <col min="9205" max="9205" width="10.5703125" style="140" customWidth="1"/>
    <col min="9206" max="9207" width="10.85546875" style="140" customWidth="1"/>
    <col min="9208" max="9208" width="11.42578125" style="140" customWidth="1"/>
    <col min="9209" max="9209" width="11" style="140" customWidth="1"/>
    <col min="9210" max="9210" width="10.85546875" style="140" customWidth="1"/>
    <col min="9211" max="9212" width="11.42578125" style="140" customWidth="1"/>
    <col min="9213" max="9457" width="9.140625" style="140"/>
    <col min="9458" max="9458" width="23.28515625" style="140" customWidth="1"/>
    <col min="9459" max="9459" width="9.5703125" style="140" customWidth="1"/>
    <col min="9460" max="9460" width="11" style="140" customWidth="1"/>
    <col min="9461" max="9461" width="10.5703125" style="140" customWidth="1"/>
    <col min="9462" max="9463" width="10.85546875" style="140" customWidth="1"/>
    <col min="9464" max="9464" width="11.42578125" style="140" customWidth="1"/>
    <col min="9465" max="9465" width="11" style="140" customWidth="1"/>
    <col min="9466" max="9466" width="10.85546875" style="140" customWidth="1"/>
    <col min="9467" max="9468" width="11.42578125" style="140" customWidth="1"/>
    <col min="9469" max="9713" width="9.140625" style="140"/>
    <col min="9714" max="9714" width="23.28515625" style="140" customWidth="1"/>
    <col min="9715" max="9715" width="9.5703125" style="140" customWidth="1"/>
    <col min="9716" max="9716" width="11" style="140" customWidth="1"/>
    <col min="9717" max="9717" width="10.5703125" style="140" customWidth="1"/>
    <col min="9718" max="9719" width="10.85546875" style="140" customWidth="1"/>
    <col min="9720" max="9720" width="11.42578125" style="140" customWidth="1"/>
    <col min="9721" max="9721" width="11" style="140" customWidth="1"/>
    <col min="9722" max="9722" width="10.85546875" style="140" customWidth="1"/>
    <col min="9723" max="9724" width="11.42578125" style="140" customWidth="1"/>
    <col min="9725" max="9969" width="9.140625" style="140"/>
    <col min="9970" max="9970" width="23.28515625" style="140" customWidth="1"/>
    <col min="9971" max="9971" width="9.5703125" style="140" customWidth="1"/>
    <col min="9972" max="9972" width="11" style="140" customWidth="1"/>
    <col min="9973" max="9973" width="10.5703125" style="140" customWidth="1"/>
    <col min="9974" max="9975" width="10.85546875" style="140" customWidth="1"/>
    <col min="9976" max="9976" width="11.42578125" style="140" customWidth="1"/>
    <col min="9977" max="9977" width="11" style="140" customWidth="1"/>
    <col min="9978" max="9978" width="10.85546875" style="140" customWidth="1"/>
    <col min="9979" max="9980" width="11.42578125" style="140" customWidth="1"/>
    <col min="9981" max="10225" width="9.140625" style="140"/>
    <col min="10226" max="10226" width="23.28515625" style="140" customWidth="1"/>
    <col min="10227" max="10227" width="9.5703125" style="140" customWidth="1"/>
    <col min="10228" max="10228" width="11" style="140" customWidth="1"/>
    <col min="10229" max="10229" width="10.5703125" style="140" customWidth="1"/>
    <col min="10230" max="10231" width="10.85546875" style="140" customWidth="1"/>
    <col min="10232" max="10232" width="11.42578125" style="140" customWidth="1"/>
    <col min="10233" max="10233" width="11" style="140" customWidth="1"/>
    <col min="10234" max="10234" width="10.85546875" style="140" customWidth="1"/>
    <col min="10235" max="10236" width="11.42578125" style="140" customWidth="1"/>
    <col min="10237" max="10481" width="9.140625" style="140"/>
    <col min="10482" max="10482" width="23.28515625" style="140" customWidth="1"/>
    <col min="10483" max="10483" width="9.5703125" style="140" customWidth="1"/>
    <col min="10484" max="10484" width="11" style="140" customWidth="1"/>
    <col min="10485" max="10485" width="10.5703125" style="140" customWidth="1"/>
    <col min="10486" max="10487" width="10.85546875" style="140" customWidth="1"/>
    <col min="10488" max="10488" width="11.42578125" style="140" customWidth="1"/>
    <col min="10489" max="10489" width="11" style="140" customWidth="1"/>
    <col min="10490" max="10490" width="10.85546875" style="140" customWidth="1"/>
    <col min="10491" max="10492" width="11.42578125" style="140" customWidth="1"/>
    <col min="10493" max="10737" width="9.140625" style="140"/>
    <col min="10738" max="10738" width="23.28515625" style="140" customWidth="1"/>
    <col min="10739" max="10739" width="9.5703125" style="140" customWidth="1"/>
    <col min="10740" max="10740" width="11" style="140" customWidth="1"/>
    <col min="10741" max="10741" width="10.5703125" style="140" customWidth="1"/>
    <col min="10742" max="10743" width="10.85546875" style="140" customWidth="1"/>
    <col min="10744" max="10744" width="11.42578125" style="140" customWidth="1"/>
    <col min="10745" max="10745" width="11" style="140" customWidth="1"/>
    <col min="10746" max="10746" width="10.85546875" style="140" customWidth="1"/>
    <col min="10747" max="10748" width="11.42578125" style="140" customWidth="1"/>
    <col min="10749" max="10993" width="9.140625" style="140"/>
    <col min="10994" max="10994" width="23.28515625" style="140" customWidth="1"/>
    <col min="10995" max="10995" width="9.5703125" style="140" customWidth="1"/>
    <col min="10996" max="10996" width="11" style="140" customWidth="1"/>
    <col min="10997" max="10997" width="10.5703125" style="140" customWidth="1"/>
    <col min="10998" max="10999" width="10.85546875" style="140" customWidth="1"/>
    <col min="11000" max="11000" width="11.42578125" style="140" customWidth="1"/>
    <col min="11001" max="11001" width="11" style="140" customWidth="1"/>
    <col min="11002" max="11002" width="10.85546875" style="140" customWidth="1"/>
    <col min="11003" max="11004" width="11.42578125" style="140" customWidth="1"/>
    <col min="11005" max="11249" width="9.140625" style="140"/>
    <col min="11250" max="11250" width="23.28515625" style="140" customWidth="1"/>
    <col min="11251" max="11251" width="9.5703125" style="140" customWidth="1"/>
    <col min="11252" max="11252" width="11" style="140" customWidth="1"/>
    <col min="11253" max="11253" width="10.5703125" style="140" customWidth="1"/>
    <col min="11254" max="11255" width="10.85546875" style="140" customWidth="1"/>
    <col min="11256" max="11256" width="11.42578125" style="140" customWidth="1"/>
    <col min="11257" max="11257" width="11" style="140" customWidth="1"/>
    <col min="11258" max="11258" width="10.85546875" style="140" customWidth="1"/>
    <col min="11259" max="11260" width="11.42578125" style="140" customWidth="1"/>
    <col min="11261" max="11505" width="9.140625" style="140"/>
    <col min="11506" max="11506" width="23.28515625" style="140" customWidth="1"/>
    <col min="11507" max="11507" width="9.5703125" style="140" customWidth="1"/>
    <col min="11508" max="11508" width="11" style="140" customWidth="1"/>
    <col min="11509" max="11509" width="10.5703125" style="140" customWidth="1"/>
    <col min="11510" max="11511" width="10.85546875" style="140" customWidth="1"/>
    <col min="11512" max="11512" width="11.42578125" style="140" customWidth="1"/>
    <col min="11513" max="11513" width="11" style="140" customWidth="1"/>
    <col min="11514" max="11514" width="10.85546875" style="140" customWidth="1"/>
    <col min="11515" max="11516" width="11.42578125" style="140" customWidth="1"/>
    <col min="11517" max="11761" width="9.140625" style="140"/>
    <col min="11762" max="11762" width="23.28515625" style="140" customWidth="1"/>
    <col min="11763" max="11763" width="9.5703125" style="140" customWidth="1"/>
    <col min="11764" max="11764" width="11" style="140" customWidth="1"/>
    <col min="11765" max="11765" width="10.5703125" style="140" customWidth="1"/>
    <col min="11766" max="11767" width="10.85546875" style="140" customWidth="1"/>
    <col min="11768" max="11768" width="11.42578125" style="140" customWidth="1"/>
    <col min="11769" max="11769" width="11" style="140" customWidth="1"/>
    <col min="11770" max="11770" width="10.85546875" style="140" customWidth="1"/>
    <col min="11771" max="11772" width="11.42578125" style="140" customWidth="1"/>
    <col min="11773" max="12017" width="9.140625" style="140"/>
    <col min="12018" max="12018" width="23.28515625" style="140" customWidth="1"/>
    <col min="12019" max="12019" width="9.5703125" style="140" customWidth="1"/>
    <col min="12020" max="12020" width="11" style="140" customWidth="1"/>
    <col min="12021" max="12021" width="10.5703125" style="140" customWidth="1"/>
    <col min="12022" max="12023" width="10.85546875" style="140" customWidth="1"/>
    <col min="12024" max="12024" width="11.42578125" style="140" customWidth="1"/>
    <col min="12025" max="12025" width="11" style="140" customWidth="1"/>
    <col min="12026" max="12026" width="10.85546875" style="140" customWidth="1"/>
    <col min="12027" max="12028" width="11.42578125" style="140" customWidth="1"/>
    <col min="12029" max="12273" width="9.140625" style="140"/>
    <col min="12274" max="12274" width="23.28515625" style="140" customWidth="1"/>
    <col min="12275" max="12275" width="9.5703125" style="140" customWidth="1"/>
    <col min="12276" max="12276" width="11" style="140" customWidth="1"/>
    <col min="12277" max="12277" width="10.5703125" style="140" customWidth="1"/>
    <col min="12278" max="12279" width="10.85546875" style="140" customWidth="1"/>
    <col min="12280" max="12280" width="11.42578125" style="140" customWidth="1"/>
    <col min="12281" max="12281" width="11" style="140" customWidth="1"/>
    <col min="12282" max="12282" width="10.85546875" style="140" customWidth="1"/>
    <col min="12283" max="12284" width="11.42578125" style="140" customWidth="1"/>
    <col min="12285" max="12529" width="9.140625" style="140"/>
    <col min="12530" max="12530" width="23.28515625" style="140" customWidth="1"/>
    <col min="12531" max="12531" width="9.5703125" style="140" customWidth="1"/>
    <col min="12532" max="12532" width="11" style="140" customWidth="1"/>
    <col min="12533" max="12533" width="10.5703125" style="140" customWidth="1"/>
    <col min="12534" max="12535" width="10.85546875" style="140" customWidth="1"/>
    <col min="12536" max="12536" width="11.42578125" style="140" customWidth="1"/>
    <col min="12537" max="12537" width="11" style="140" customWidth="1"/>
    <col min="12538" max="12538" width="10.85546875" style="140" customWidth="1"/>
    <col min="12539" max="12540" width="11.42578125" style="140" customWidth="1"/>
    <col min="12541" max="12785" width="9.140625" style="140"/>
    <col min="12786" max="12786" width="23.28515625" style="140" customWidth="1"/>
    <col min="12787" max="12787" width="9.5703125" style="140" customWidth="1"/>
    <col min="12788" max="12788" width="11" style="140" customWidth="1"/>
    <col min="12789" max="12789" width="10.5703125" style="140" customWidth="1"/>
    <col min="12790" max="12791" width="10.85546875" style="140" customWidth="1"/>
    <col min="12792" max="12792" width="11.42578125" style="140" customWidth="1"/>
    <col min="12793" max="12793" width="11" style="140" customWidth="1"/>
    <col min="12794" max="12794" width="10.85546875" style="140" customWidth="1"/>
    <col min="12795" max="12796" width="11.42578125" style="140" customWidth="1"/>
    <col min="12797" max="13041" width="9.140625" style="140"/>
    <col min="13042" max="13042" width="23.28515625" style="140" customWidth="1"/>
    <col min="13043" max="13043" width="9.5703125" style="140" customWidth="1"/>
    <col min="13044" max="13044" width="11" style="140" customWidth="1"/>
    <col min="13045" max="13045" width="10.5703125" style="140" customWidth="1"/>
    <col min="13046" max="13047" width="10.85546875" style="140" customWidth="1"/>
    <col min="13048" max="13048" width="11.42578125" style="140" customWidth="1"/>
    <col min="13049" max="13049" width="11" style="140" customWidth="1"/>
    <col min="13050" max="13050" width="10.85546875" style="140" customWidth="1"/>
    <col min="13051" max="13052" width="11.42578125" style="140" customWidth="1"/>
    <col min="13053" max="13297" width="9.140625" style="140"/>
    <col min="13298" max="13298" width="23.28515625" style="140" customWidth="1"/>
    <col min="13299" max="13299" width="9.5703125" style="140" customWidth="1"/>
    <col min="13300" max="13300" width="11" style="140" customWidth="1"/>
    <col min="13301" max="13301" width="10.5703125" style="140" customWidth="1"/>
    <col min="13302" max="13303" width="10.85546875" style="140" customWidth="1"/>
    <col min="13304" max="13304" width="11.42578125" style="140" customWidth="1"/>
    <col min="13305" max="13305" width="11" style="140" customWidth="1"/>
    <col min="13306" max="13306" width="10.85546875" style="140" customWidth="1"/>
    <col min="13307" max="13308" width="11.42578125" style="140" customWidth="1"/>
    <col min="13309" max="13553" width="9.140625" style="140"/>
    <col min="13554" max="13554" width="23.28515625" style="140" customWidth="1"/>
    <col min="13555" max="13555" width="9.5703125" style="140" customWidth="1"/>
    <col min="13556" max="13556" width="11" style="140" customWidth="1"/>
    <col min="13557" max="13557" width="10.5703125" style="140" customWidth="1"/>
    <col min="13558" max="13559" width="10.85546875" style="140" customWidth="1"/>
    <col min="13560" max="13560" width="11.42578125" style="140" customWidth="1"/>
    <col min="13561" max="13561" width="11" style="140" customWidth="1"/>
    <col min="13562" max="13562" width="10.85546875" style="140" customWidth="1"/>
    <col min="13563" max="13564" width="11.42578125" style="140" customWidth="1"/>
    <col min="13565" max="13809" width="9.140625" style="140"/>
    <col min="13810" max="13810" width="23.28515625" style="140" customWidth="1"/>
    <col min="13811" max="13811" width="9.5703125" style="140" customWidth="1"/>
    <col min="13812" max="13812" width="11" style="140" customWidth="1"/>
    <col min="13813" max="13813" width="10.5703125" style="140" customWidth="1"/>
    <col min="13814" max="13815" width="10.85546875" style="140" customWidth="1"/>
    <col min="13816" max="13816" width="11.42578125" style="140" customWidth="1"/>
    <col min="13817" max="13817" width="11" style="140" customWidth="1"/>
    <col min="13818" max="13818" width="10.85546875" style="140" customWidth="1"/>
    <col min="13819" max="13820" width="11.42578125" style="140" customWidth="1"/>
    <col min="13821" max="14065" width="9.140625" style="140"/>
    <col min="14066" max="14066" width="23.28515625" style="140" customWidth="1"/>
    <col min="14067" max="14067" width="9.5703125" style="140" customWidth="1"/>
    <col min="14068" max="14068" width="11" style="140" customWidth="1"/>
    <col min="14069" max="14069" width="10.5703125" style="140" customWidth="1"/>
    <col min="14070" max="14071" width="10.85546875" style="140" customWidth="1"/>
    <col min="14072" max="14072" width="11.42578125" style="140" customWidth="1"/>
    <col min="14073" max="14073" width="11" style="140" customWidth="1"/>
    <col min="14074" max="14074" width="10.85546875" style="140" customWidth="1"/>
    <col min="14075" max="14076" width="11.42578125" style="140" customWidth="1"/>
    <col min="14077" max="14321" width="9.140625" style="140"/>
    <col min="14322" max="14322" width="23.28515625" style="140" customWidth="1"/>
    <col min="14323" max="14323" width="9.5703125" style="140" customWidth="1"/>
    <col min="14324" max="14324" width="11" style="140" customWidth="1"/>
    <col min="14325" max="14325" width="10.5703125" style="140" customWidth="1"/>
    <col min="14326" max="14327" width="10.85546875" style="140" customWidth="1"/>
    <col min="14328" max="14328" width="11.42578125" style="140" customWidth="1"/>
    <col min="14329" max="14329" width="11" style="140" customWidth="1"/>
    <col min="14330" max="14330" width="10.85546875" style="140" customWidth="1"/>
    <col min="14331" max="14332" width="11.42578125" style="140" customWidth="1"/>
    <col min="14333" max="14577" width="9.140625" style="140"/>
    <col min="14578" max="14578" width="23.28515625" style="140" customWidth="1"/>
    <col min="14579" max="14579" width="9.5703125" style="140" customWidth="1"/>
    <col min="14580" max="14580" width="11" style="140" customWidth="1"/>
    <col min="14581" max="14581" width="10.5703125" style="140" customWidth="1"/>
    <col min="14582" max="14583" width="10.85546875" style="140" customWidth="1"/>
    <col min="14584" max="14584" width="11.42578125" style="140" customWidth="1"/>
    <col min="14585" max="14585" width="11" style="140" customWidth="1"/>
    <col min="14586" max="14586" width="10.85546875" style="140" customWidth="1"/>
    <col min="14587" max="14588" width="11.42578125" style="140" customWidth="1"/>
    <col min="14589" max="14833" width="9.140625" style="140"/>
    <col min="14834" max="14834" width="23.28515625" style="140" customWidth="1"/>
    <col min="14835" max="14835" width="9.5703125" style="140" customWidth="1"/>
    <col min="14836" max="14836" width="11" style="140" customWidth="1"/>
    <col min="14837" max="14837" width="10.5703125" style="140" customWidth="1"/>
    <col min="14838" max="14839" width="10.85546875" style="140" customWidth="1"/>
    <col min="14840" max="14840" width="11.42578125" style="140" customWidth="1"/>
    <col min="14841" max="14841" width="11" style="140" customWidth="1"/>
    <col min="14842" max="14842" width="10.85546875" style="140" customWidth="1"/>
    <col min="14843" max="14844" width="11.42578125" style="140" customWidth="1"/>
    <col min="14845" max="15089" width="9.140625" style="140"/>
    <col min="15090" max="15090" width="23.28515625" style="140" customWidth="1"/>
    <col min="15091" max="15091" width="9.5703125" style="140" customWidth="1"/>
    <col min="15092" max="15092" width="11" style="140" customWidth="1"/>
    <col min="15093" max="15093" width="10.5703125" style="140" customWidth="1"/>
    <col min="15094" max="15095" width="10.85546875" style="140" customWidth="1"/>
    <col min="15096" max="15096" width="11.42578125" style="140" customWidth="1"/>
    <col min="15097" max="15097" width="11" style="140" customWidth="1"/>
    <col min="15098" max="15098" width="10.85546875" style="140" customWidth="1"/>
    <col min="15099" max="15100" width="11.42578125" style="140" customWidth="1"/>
    <col min="15101" max="15345" width="9.140625" style="140"/>
    <col min="15346" max="15346" width="23.28515625" style="140" customWidth="1"/>
    <col min="15347" max="15347" width="9.5703125" style="140" customWidth="1"/>
    <col min="15348" max="15348" width="11" style="140" customWidth="1"/>
    <col min="15349" max="15349" width="10.5703125" style="140" customWidth="1"/>
    <col min="15350" max="15351" width="10.85546875" style="140" customWidth="1"/>
    <col min="15352" max="15352" width="11.42578125" style="140" customWidth="1"/>
    <col min="15353" max="15353" width="11" style="140" customWidth="1"/>
    <col min="15354" max="15354" width="10.85546875" style="140" customWidth="1"/>
    <col min="15355" max="15356" width="11.42578125" style="140" customWidth="1"/>
    <col min="15357" max="15601" width="9.140625" style="140"/>
    <col min="15602" max="15602" width="23.28515625" style="140" customWidth="1"/>
    <col min="15603" max="15603" width="9.5703125" style="140" customWidth="1"/>
    <col min="15604" max="15604" width="11" style="140" customWidth="1"/>
    <col min="15605" max="15605" width="10.5703125" style="140" customWidth="1"/>
    <col min="15606" max="15607" width="10.85546875" style="140" customWidth="1"/>
    <col min="15608" max="15608" width="11.42578125" style="140" customWidth="1"/>
    <col min="15609" max="15609" width="11" style="140" customWidth="1"/>
    <col min="15610" max="15610" width="10.85546875" style="140" customWidth="1"/>
    <col min="15611" max="15612" width="11.42578125" style="140" customWidth="1"/>
    <col min="15613" max="15857" width="9.140625" style="140"/>
    <col min="15858" max="15858" width="23.28515625" style="140" customWidth="1"/>
    <col min="15859" max="15859" width="9.5703125" style="140" customWidth="1"/>
    <col min="15860" max="15860" width="11" style="140" customWidth="1"/>
    <col min="15861" max="15861" width="10.5703125" style="140" customWidth="1"/>
    <col min="15862" max="15863" width="10.85546875" style="140" customWidth="1"/>
    <col min="15864" max="15864" width="11.42578125" style="140" customWidth="1"/>
    <col min="15865" max="15865" width="11" style="140" customWidth="1"/>
    <col min="15866" max="15866" width="10.85546875" style="140" customWidth="1"/>
    <col min="15867" max="15868" width="11.42578125" style="140" customWidth="1"/>
    <col min="15869" max="16113" width="9.140625" style="140"/>
    <col min="16114" max="16114" width="23.28515625" style="140" customWidth="1"/>
    <col min="16115" max="16115" width="9.5703125" style="140" customWidth="1"/>
    <col min="16116" max="16116" width="11" style="140" customWidth="1"/>
    <col min="16117" max="16117" width="10.5703125" style="140" customWidth="1"/>
    <col min="16118" max="16119" width="10.85546875" style="140" customWidth="1"/>
    <col min="16120" max="16120" width="11.42578125" style="140" customWidth="1"/>
    <col min="16121" max="16121" width="11" style="140" customWidth="1"/>
    <col min="16122" max="16122" width="10.85546875" style="140" customWidth="1"/>
    <col min="16123" max="16124" width="11.42578125" style="140" customWidth="1"/>
    <col min="16125" max="16384" width="9.140625" style="140"/>
  </cols>
  <sheetData>
    <row r="1" spans="1:17" ht="28.5" customHeight="1" x14ac:dyDescent="0.2">
      <c r="A1" s="471" t="s">
        <v>176</v>
      </c>
      <c r="B1" s="471"/>
      <c r="C1" s="471"/>
      <c r="D1" s="471"/>
      <c r="E1" s="471"/>
      <c r="F1" s="471"/>
      <c r="G1" s="471"/>
    </row>
    <row r="2" spans="1:17" ht="12" customHeight="1" x14ac:dyDescent="0.2">
      <c r="A2" s="141"/>
      <c r="B2" s="141"/>
      <c r="C2" s="141"/>
      <c r="D2" s="141"/>
      <c r="G2" s="142" t="s">
        <v>103</v>
      </c>
    </row>
    <row r="3" spans="1:17" ht="18.75" customHeight="1" x14ac:dyDescent="0.2">
      <c r="A3" s="460"/>
      <c r="B3" s="466" t="s">
        <v>112</v>
      </c>
      <c r="C3" s="466"/>
      <c r="D3" s="466"/>
      <c r="E3" s="466" t="s">
        <v>51</v>
      </c>
      <c r="F3" s="466"/>
      <c r="G3" s="467"/>
      <c r="H3" s="246"/>
    </row>
    <row r="4" spans="1:17" ht="16.5" customHeight="1" x14ac:dyDescent="0.2">
      <c r="A4" s="460"/>
      <c r="B4" s="466" t="s">
        <v>107</v>
      </c>
      <c r="C4" s="466"/>
      <c r="D4" s="466"/>
      <c r="E4" s="466" t="s">
        <v>107</v>
      </c>
      <c r="F4" s="466"/>
      <c r="G4" s="467"/>
      <c r="H4" s="246"/>
    </row>
    <row r="5" spans="1:17" ht="39.75" customHeight="1" x14ac:dyDescent="0.2">
      <c r="A5" s="460"/>
      <c r="B5" s="221" t="s">
        <v>155</v>
      </c>
      <c r="C5" s="221" t="s">
        <v>113</v>
      </c>
      <c r="D5" s="221" t="s">
        <v>158</v>
      </c>
      <c r="E5" s="221" t="s">
        <v>155</v>
      </c>
      <c r="F5" s="221" t="s">
        <v>113</v>
      </c>
      <c r="G5" s="245" t="s">
        <v>158</v>
      </c>
      <c r="H5" s="246"/>
    </row>
    <row r="6" spans="1:17" x14ac:dyDescent="0.2">
      <c r="A6" s="253" t="s">
        <v>65</v>
      </c>
      <c r="B6" s="272">
        <v>3078</v>
      </c>
      <c r="C6" s="272">
        <v>4905</v>
      </c>
      <c r="D6" s="267">
        <v>62.8</v>
      </c>
      <c r="E6" s="272">
        <v>3853</v>
      </c>
      <c r="F6" s="272">
        <v>3470</v>
      </c>
      <c r="G6" s="267">
        <v>111</v>
      </c>
      <c r="H6" s="247"/>
      <c r="I6" s="272"/>
      <c r="J6" s="272"/>
      <c r="K6" s="267"/>
      <c r="L6" s="267"/>
      <c r="M6" s="268"/>
      <c r="N6" s="272"/>
      <c r="O6" s="272"/>
      <c r="P6" s="267"/>
      <c r="Q6" s="267"/>
    </row>
    <row r="7" spans="1:17" x14ac:dyDescent="0.2">
      <c r="A7" s="223" t="s">
        <v>66</v>
      </c>
      <c r="B7" s="272">
        <v>113</v>
      </c>
      <c r="C7" s="272">
        <v>155</v>
      </c>
      <c r="D7" s="267">
        <v>72.900000000000006</v>
      </c>
      <c r="E7" s="272">
        <v>819</v>
      </c>
      <c r="F7" s="272">
        <v>423</v>
      </c>
      <c r="G7" s="267">
        <v>193.6</v>
      </c>
      <c r="H7" s="235"/>
      <c r="I7" s="272"/>
      <c r="J7" s="272"/>
      <c r="K7" s="267"/>
      <c r="L7" s="267"/>
      <c r="M7" s="268"/>
      <c r="N7" s="272"/>
      <c r="O7" s="272"/>
      <c r="P7" s="267"/>
      <c r="Q7" s="267"/>
    </row>
    <row r="8" spans="1:17" x14ac:dyDescent="0.2">
      <c r="A8" s="223" t="s">
        <v>67</v>
      </c>
      <c r="B8" s="272">
        <v>474</v>
      </c>
      <c r="C8" s="272">
        <v>658</v>
      </c>
      <c r="D8" s="267">
        <v>72</v>
      </c>
      <c r="E8" s="272">
        <v>155</v>
      </c>
      <c r="F8" s="272">
        <v>352</v>
      </c>
      <c r="G8" s="267">
        <v>44</v>
      </c>
      <c r="H8" s="235"/>
      <c r="I8" s="272"/>
      <c r="J8" s="272"/>
      <c r="K8" s="267"/>
      <c r="L8" s="267"/>
      <c r="M8" s="268"/>
      <c r="N8" s="272"/>
      <c r="O8" s="272"/>
      <c r="P8" s="267"/>
      <c r="Q8" s="267"/>
    </row>
    <row r="9" spans="1:17" x14ac:dyDescent="0.2">
      <c r="A9" s="223" t="s">
        <v>68</v>
      </c>
      <c r="B9" s="272">
        <v>49</v>
      </c>
      <c r="C9" s="272">
        <v>111</v>
      </c>
      <c r="D9" s="267">
        <v>44.1</v>
      </c>
      <c r="E9" s="272">
        <v>178</v>
      </c>
      <c r="F9" s="272">
        <v>151</v>
      </c>
      <c r="G9" s="267">
        <v>117.9</v>
      </c>
      <c r="H9" s="235"/>
      <c r="I9" s="272"/>
      <c r="J9" s="272"/>
      <c r="K9" s="267"/>
      <c r="L9" s="267"/>
      <c r="M9" s="268"/>
      <c r="N9" s="272"/>
      <c r="O9" s="272"/>
      <c r="P9" s="267"/>
      <c r="Q9" s="267"/>
    </row>
    <row r="10" spans="1:17" x14ac:dyDescent="0.2">
      <c r="A10" s="223" t="s">
        <v>69</v>
      </c>
      <c r="B10" s="272">
        <v>256</v>
      </c>
      <c r="C10" s="272">
        <v>557</v>
      </c>
      <c r="D10" s="267">
        <v>46</v>
      </c>
      <c r="E10" s="272">
        <v>149</v>
      </c>
      <c r="F10" s="272">
        <v>306</v>
      </c>
      <c r="G10" s="267">
        <v>48.7</v>
      </c>
      <c r="H10" s="235"/>
      <c r="I10" s="272"/>
      <c r="J10" s="272"/>
      <c r="K10" s="267"/>
      <c r="L10" s="267"/>
      <c r="M10" s="268"/>
      <c r="N10" s="272"/>
      <c r="O10" s="272"/>
      <c r="P10" s="267"/>
      <c r="Q10" s="267"/>
    </row>
    <row r="11" spans="1:17" x14ac:dyDescent="0.2">
      <c r="A11" s="223" t="s">
        <v>70</v>
      </c>
      <c r="B11" s="272">
        <v>10</v>
      </c>
      <c r="C11" s="272">
        <v>19</v>
      </c>
      <c r="D11" s="267">
        <v>52.6</v>
      </c>
      <c r="E11" s="272">
        <v>542</v>
      </c>
      <c r="F11" s="272">
        <v>188</v>
      </c>
      <c r="G11" s="267">
        <v>288.3</v>
      </c>
      <c r="H11" s="235"/>
      <c r="I11" s="272"/>
      <c r="J11" s="272"/>
      <c r="K11" s="267"/>
      <c r="L11" s="267"/>
      <c r="M11" s="268"/>
      <c r="N11" s="272"/>
      <c r="O11" s="272"/>
      <c r="P11" s="267"/>
      <c r="Q11" s="267"/>
    </row>
    <row r="12" spans="1:17" x14ac:dyDescent="0.2">
      <c r="A12" s="223" t="s">
        <v>71</v>
      </c>
      <c r="B12" s="272">
        <v>63</v>
      </c>
      <c r="C12" s="272">
        <v>64</v>
      </c>
      <c r="D12" s="267">
        <v>98.4</v>
      </c>
      <c r="E12" s="272">
        <v>119</v>
      </c>
      <c r="F12" s="272">
        <v>176</v>
      </c>
      <c r="G12" s="267">
        <v>67.599999999999994</v>
      </c>
      <c r="H12" s="235"/>
      <c r="I12" s="272"/>
      <c r="J12" s="272"/>
      <c r="K12" s="267"/>
      <c r="L12" s="267"/>
      <c r="M12" s="268"/>
      <c r="N12" s="272"/>
      <c r="O12" s="272"/>
      <c r="P12" s="267"/>
      <c r="Q12" s="267"/>
    </row>
    <row r="13" spans="1:17" x14ac:dyDescent="0.2">
      <c r="A13" s="223" t="s">
        <v>72</v>
      </c>
      <c r="B13" s="272">
        <v>7</v>
      </c>
      <c r="C13" s="272">
        <v>604</v>
      </c>
      <c r="D13" s="267">
        <v>1.2</v>
      </c>
      <c r="E13" s="272">
        <v>50</v>
      </c>
      <c r="F13" s="272">
        <v>30</v>
      </c>
      <c r="G13" s="267">
        <v>166.7</v>
      </c>
      <c r="H13" s="235"/>
      <c r="I13" s="272"/>
      <c r="J13" s="272"/>
      <c r="K13" s="267"/>
      <c r="L13" s="267"/>
      <c r="M13" s="268"/>
      <c r="N13" s="272"/>
      <c r="O13" s="272"/>
      <c r="P13" s="267"/>
      <c r="Q13" s="267"/>
    </row>
    <row r="14" spans="1:17" x14ac:dyDescent="0.2">
      <c r="A14" s="223" t="s">
        <v>73</v>
      </c>
      <c r="B14" s="272">
        <v>95</v>
      </c>
      <c r="C14" s="272">
        <v>225</v>
      </c>
      <c r="D14" s="267">
        <v>42.2</v>
      </c>
      <c r="E14" s="272">
        <v>930</v>
      </c>
      <c r="F14" s="272">
        <v>823</v>
      </c>
      <c r="G14" s="267">
        <v>113</v>
      </c>
      <c r="H14" s="235"/>
      <c r="I14" s="272"/>
      <c r="J14" s="272"/>
      <c r="K14" s="267"/>
      <c r="L14" s="267"/>
      <c r="M14" s="268"/>
      <c r="N14" s="272"/>
      <c r="O14" s="272"/>
      <c r="P14" s="267"/>
      <c r="Q14" s="267"/>
    </row>
    <row r="15" spans="1:17" x14ac:dyDescent="0.2">
      <c r="A15" s="223" t="s">
        <v>74</v>
      </c>
      <c r="B15" s="272">
        <v>56</v>
      </c>
      <c r="C15" s="272">
        <v>49</v>
      </c>
      <c r="D15" s="267">
        <v>114.3</v>
      </c>
      <c r="E15" s="272">
        <v>191</v>
      </c>
      <c r="F15" s="272">
        <v>124</v>
      </c>
      <c r="G15" s="267">
        <v>154</v>
      </c>
      <c r="H15" s="235"/>
      <c r="I15" s="272"/>
      <c r="J15" s="272"/>
      <c r="K15" s="267"/>
      <c r="L15" s="267"/>
      <c r="M15" s="268"/>
      <c r="N15" s="272"/>
      <c r="O15" s="272"/>
      <c r="P15" s="267"/>
      <c r="Q15" s="267"/>
    </row>
    <row r="16" spans="1:17" ht="14.25" customHeight="1" x14ac:dyDescent="0.2">
      <c r="A16" s="223" t="s">
        <v>75</v>
      </c>
      <c r="B16" s="272">
        <v>512</v>
      </c>
      <c r="C16" s="272">
        <v>993</v>
      </c>
      <c r="D16" s="267">
        <v>51.6</v>
      </c>
      <c r="E16" s="272">
        <v>88</v>
      </c>
      <c r="F16" s="272">
        <v>101</v>
      </c>
      <c r="G16" s="267">
        <v>87.1</v>
      </c>
      <c r="H16" s="235"/>
      <c r="I16" s="272"/>
      <c r="J16" s="272"/>
      <c r="K16" s="267"/>
      <c r="L16" s="267"/>
      <c r="M16" s="268"/>
      <c r="N16" s="272"/>
      <c r="O16" s="272"/>
      <c r="P16" s="267"/>
      <c r="Q16" s="267"/>
    </row>
    <row r="17" spans="1:17" ht="14.25" customHeight="1" x14ac:dyDescent="0.2">
      <c r="A17" s="223" t="s">
        <v>76</v>
      </c>
      <c r="B17" s="272">
        <v>2</v>
      </c>
      <c r="C17" s="272">
        <v>4</v>
      </c>
      <c r="D17" s="267">
        <v>50</v>
      </c>
      <c r="E17" s="268" t="s">
        <v>195</v>
      </c>
      <c r="F17" s="268" t="s">
        <v>195</v>
      </c>
      <c r="G17" s="268" t="s">
        <v>195</v>
      </c>
      <c r="H17" s="235"/>
      <c r="I17" s="272"/>
      <c r="J17" s="272"/>
      <c r="K17" s="267"/>
      <c r="L17" s="267"/>
      <c r="M17" s="268"/>
      <c r="N17" s="272"/>
      <c r="O17" s="272"/>
      <c r="P17" s="267"/>
      <c r="Q17" s="267"/>
    </row>
    <row r="18" spans="1:17" ht="14.25" customHeight="1" x14ac:dyDescent="0.2">
      <c r="A18" s="223" t="s">
        <v>77</v>
      </c>
      <c r="B18" s="272">
        <v>2</v>
      </c>
      <c r="C18" s="272">
        <v>8</v>
      </c>
      <c r="D18" s="267">
        <v>25</v>
      </c>
      <c r="E18" s="272">
        <v>21</v>
      </c>
      <c r="F18" s="272">
        <v>175</v>
      </c>
      <c r="G18" s="267">
        <v>12</v>
      </c>
      <c r="H18" s="235"/>
      <c r="I18" s="272"/>
      <c r="J18" s="272"/>
      <c r="K18" s="267"/>
      <c r="L18" s="267"/>
      <c r="M18" s="268"/>
      <c r="N18" s="272"/>
      <c r="O18" s="272"/>
      <c r="P18" s="267"/>
      <c r="Q18" s="267"/>
    </row>
    <row r="19" spans="1:17" ht="14.25" customHeight="1" x14ac:dyDescent="0.2">
      <c r="A19" s="223" t="s">
        <v>78</v>
      </c>
      <c r="B19" s="272">
        <v>592</v>
      </c>
      <c r="C19" s="272">
        <v>518</v>
      </c>
      <c r="D19" s="267">
        <v>114.3</v>
      </c>
      <c r="E19" s="272">
        <v>89</v>
      </c>
      <c r="F19" s="272">
        <v>118</v>
      </c>
      <c r="G19" s="267">
        <v>75.400000000000006</v>
      </c>
      <c r="H19" s="235"/>
      <c r="I19" s="272"/>
      <c r="J19" s="272"/>
      <c r="K19" s="267"/>
      <c r="L19" s="267"/>
      <c r="M19" s="268"/>
      <c r="N19" s="272"/>
      <c r="O19" s="272"/>
      <c r="P19" s="267"/>
      <c r="Q19" s="267"/>
    </row>
    <row r="20" spans="1:17" ht="14.25" customHeight="1" x14ac:dyDescent="0.2">
      <c r="A20" s="223" t="s">
        <v>79</v>
      </c>
      <c r="B20" s="272">
        <v>616</v>
      </c>
      <c r="C20" s="272">
        <v>568</v>
      </c>
      <c r="D20" s="267">
        <v>108.5</v>
      </c>
      <c r="E20" s="272">
        <v>69</v>
      </c>
      <c r="F20" s="272">
        <v>55</v>
      </c>
      <c r="G20" s="267">
        <v>125.5</v>
      </c>
      <c r="H20" s="235"/>
      <c r="I20" s="272"/>
      <c r="J20" s="272"/>
      <c r="K20" s="267"/>
      <c r="L20" s="267"/>
      <c r="M20" s="268"/>
      <c r="N20" s="272"/>
      <c r="O20" s="272"/>
      <c r="P20" s="267"/>
      <c r="Q20" s="267"/>
    </row>
    <row r="21" spans="1:17" ht="14.25" customHeight="1" x14ac:dyDescent="0.2">
      <c r="A21" s="223" t="s">
        <v>118</v>
      </c>
      <c r="B21" s="272">
        <v>100</v>
      </c>
      <c r="C21" s="272">
        <v>73</v>
      </c>
      <c r="D21" s="267">
        <v>137</v>
      </c>
      <c r="E21" s="272">
        <v>425</v>
      </c>
      <c r="F21" s="272">
        <v>377</v>
      </c>
      <c r="G21" s="267">
        <v>112.7</v>
      </c>
      <c r="H21" s="235"/>
      <c r="I21" s="272"/>
      <c r="J21" s="272"/>
      <c r="K21" s="267"/>
      <c r="L21" s="267"/>
      <c r="M21" s="268"/>
      <c r="N21" s="272"/>
      <c r="O21" s="272"/>
      <c r="P21" s="267"/>
      <c r="Q21" s="267"/>
    </row>
    <row r="22" spans="1:17" ht="14.25" customHeight="1" x14ac:dyDescent="0.2">
      <c r="A22" s="223" t="s">
        <v>81</v>
      </c>
      <c r="B22" s="268" t="s">
        <v>195</v>
      </c>
      <c r="C22" s="272">
        <v>81</v>
      </c>
      <c r="D22" s="268" t="s">
        <v>195</v>
      </c>
      <c r="E22" s="268" t="s">
        <v>195</v>
      </c>
      <c r="F22" s="272">
        <v>35</v>
      </c>
      <c r="G22" s="268" t="s">
        <v>195</v>
      </c>
      <c r="H22" s="235"/>
      <c r="I22" s="272"/>
      <c r="J22" s="268"/>
      <c r="K22" s="268"/>
      <c r="L22" s="267"/>
      <c r="M22" s="268"/>
      <c r="N22" s="272"/>
      <c r="O22" s="272"/>
      <c r="P22" s="267"/>
      <c r="Q22" s="267"/>
    </row>
    <row r="23" spans="1:17" ht="14.25" customHeight="1" x14ac:dyDescent="0.2">
      <c r="A23" s="226" t="s">
        <v>82</v>
      </c>
      <c r="B23" s="272">
        <v>131</v>
      </c>
      <c r="C23" s="272">
        <v>218</v>
      </c>
      <c r="D23" s="267">
        <v>60.1</v>
      </c>
      <c r="E23" s="272">
        <v>19</v>
      </c>
      <c r="F23" s="272">
        <v>29</v>
      </c>
      <c r="G23" s="267">
        <v>65.5</v>
      </c>
      <c r="H23" s="235"/>
      <c r="I23" s="272"/>
      <c r="J23" s="272"/>
      <c r="K23" s="267"/>
      <c r="L23" s="267"/>
      <c r="M23" s="268"/>
      <c r="N23" s="272"/>
      <c r="O23" s="272"/>
      <c r="P23" s="267"/>
      <c r="Q23" s="267"/>
    </row>
    <row r="24" spans="1:17" x14ac:dyDescent="0.2">
      <c r="A24" s="225" t="s">
        <v>85</v>
      </c>
      <c r="B24" s="346" t="s">
        <v>195</v>
      </c>
      <c r="C24" s="346" t="s">
        <v>195</v>
      </c>
      <c r="D24" s="346" t="s">
        <v>195</v>
      </c>
      <c r="E24" s="339">
        <v>9</v>
      </c>
      <c r="F24" s="339">
        <v>7</v>
      </c>
      <c r="G24" s="337">
        <v>128.6</v>
      </c>
      <c r="I24" s="268"/>
      <c r="J24" s="272"/>
      <c r="K24" s="268"/>
      <c r="L24" s="268"/>
      <c r="M24" s="268"/>
      <c r="N24" s="272"/>
      <c r="O24" s="272"/>
      <c r="P24" s="267"/>
      <c r="Q24" s="267"/>
    </row>
    <row r="25" spans="1:17" x14ac:dyDescent="0.2">
      <c r="D25" s="174"/>
    </row>
    <row r="26" spans="1:17" x14ac:dyDescent="0.2">
      <c r="A26" s="144"/>
      <c r="B26" s="141"/>
      <c r="C26" s="141"/>
      <c r="D26" s="141"/>
      <c r="F26" s="457" t="s">
        <v>138</v>
      </c>
      <c r="G26" s="457"/>
    </row>
    <row r="27" spans="1:17" ht="13.5" customHeight="1" x14ac:dyDescent="0.2">
      <c r="A27" s="460"/>
      <c r="B27" s="466" t="s">
        <v>50</v>
      </c>
      <c r="C27" s="466"/>
      <c r="D27" s="467"/>
      <c r="E27" s="467" t="s">
        <v>49</v>
      </c>
      <c r="F27" s="468"/>
      <c r="G27" s="468"/>
    </row>
    <row r="28" spans="1:17" ht="13.5" customHeight="1" x14ac:dyDescent="0.2">
      <c r="A28" s="460"/>
      <c r="B28" s="466" t="s">
        <v>107</v>
      </c>
      <c r="C28" s="466"/>
      <c r="D28" s="467"/>
      <c r="E28" s="469" t="s">
        <v>107</v>
      </c>
      <c r="F28" s="470"/>
      <c r="G28" s="470"/>
    </row>
    <row r="29" spans="1:17" ht="33.75" x14ac:dyDescent="0.2">
      <c r="A29" s="460"/>
      <c r="B29" s="301" t="s">
        <v>155</v>
      </c>
      <c r="C29" s="301" t="s">
        <v>113</v>
      </c>
      <c r="D29" s="301" t="s">
        <v>158</v>
      </c>
      <c r="E29" s="301" t="s">
        <v>155</v>
      </c>
      <c r="F29" s="301" t="s">
        <v>113</v>
      </c>
      <c r="G29" s="303" t="s">
        <v>158</v>
      </c>
    </row>
    <row r="30" spans="1:17" x14ac:dyDescent="0.2">
      <c r="A30" s="253" t="s">
        <v>65</v>
      </c>
      <c r="B30" s="272">
        <v>82</v>
      </c>
      <c r="C30" s="272">
        <v>161</v>
      </c>
      <c r="D30" s="267">
        <v>50.9</v>
      </c>
      <c r="E30" s="272">
        <v>7087</v>
      </c>
      <c r="F30" s="272">
        <v>7721</v>
      </c>
      <c r="G30" s="267">
        <v>91.8</v>
      </c>
      <c r="H30" s="235"/>
      <c r="I30" s="272"/>
      <c r="J30" s="272"/>
      <c r="K30" s="267"/>
      <c r="L30" s="267"/>
      <c r="M30" s="268"/>
      <c r="N30" s="272"/>
      <c r="O30" s="272"/>
      <c r="P30" s="267"/>
      <c r="Q30" s="267"/>
    </row>
    <row r="31" spans="1:17" x14ac:dyDescent="0.2">
      <c r="A31" s="223" t="s">
        <v>67</v>
      </c>
      <c r="B31" s="268" t="s">
        <v>195</v>
      </c>
      <c r="C31" s="268" t="s">
        <v>195</v>
      </c>
      <c r="D31" s="268" t="s">
        <v>195</v>
      </c>
      <c r="E31" s="272">
        <v>61</v>
      </c>
      <c r="F31" s="272">
        <v>185</v>
      </c>
      <c r="G31" s="267">
        <v>33</v>
      </c>
      <c r="H31" s="235"/>
      <c r="I31" s="272"/>
      <c r="J31" s="272"/>
      <c r="K31" s="267"/>
      <c r="L31" s="267"/>
      <c r="M31" s="268"/>
      <c r="N31" s="272"/>
      <c r="O31" s="272"/>
      <c r="P31" s="267"/>
      <c r="Q31" s="267"/>
    </row>
    <row r="32" spans="1:17" x14ac:dyDescent="0.2">
      <c r="A32" s="223" t="s">
        <v>68</v>
      </c>
      <c r="B32" s="268" t="s">
        <v>195</v>
      </c>
      <c r="C32" s="272">
        <v>4</v>
      </c>
      <c r="D32" s="268" t="s">
        <v>195</v>
      </c>
      <c r="E32" s="268" t="s">
        <v>195</v>
      </c>
      <c r="F32" s="268" t="s">
        <v>195</v>
      </c>
      <c r="G32" s="268" t="s">
        <v>195</v>
      </c>
      <c r="H32" s="236"/>
      <c r="I32" s="272"/>
      <c r="J32" s="272"/>
      <c r="K32" s="267"/>
      <c r="L32" s="267"/>
      <c r="M32" s="268"/>
      <c r="N32" s="268"/>
      <c r="O32" s="268"/>
      <c r="P32" s="268"/>
      <c r="Q32" s="268"/>
    </row>
    <row r="33" spans="1:17" x14ac:dyDescent="0.2">
      <c r="A33" s="223" t="s">
        <v>69</v>
      </c>
      <c r="B33" s="272">
        <v>56</v>
      </c>
      <c r="C33" s="272">
        <v>38</v>
      </c>
      <c r="D33" s="267">
        <v>147.4</v>
      </c>
      <c r="E33" s="272">
        <v>386</v>
      </c>
      <c r="F33" s="272">
        <v>2691</v>
      </c>
      <c r="G33" s="267">
        <v>14.3</v>
      </c>
      <c r="H33" s="235"/>
      <c r="I33" s="272"/>
      <c r="J33" s="272"/>
      <c r="K33" s="267"/>
      <c r="L33" s="267"/>
      <c r="M33" s="268"/>
      <c r="N33" s="272"/>
      <c r="O33" s="272"/>
      <c r="P33" s="267"/>
      <c r="Q33" s="267"/>
    </row>
    <row r="34" spans="1:17" x14ac:dyDescent="0.2">
      <c r="A34" s="223" t="s">
        <v>70</v>
      </c>
      <c r="B34" s="272">
        <v>2</v>
      </c>
      <c r="C34" s="272">
        <v>4</v>
      </c>
      <c r="D34" s="267">
        <v>50</v>
      </c>
      <c r="E34" s="268" t="s">
        <v>195</v>
      </c>
      <c r="F34" s="272">
        <v>5</v>
      </c>
      <c r="G34" s="268" t="s">
        <v>195</v>
      </c>
      <c r="H34" s="236"/>
      <c r="I34" s="272"/>
      <c r="J34" s="272"/>
      <c r="K34" s="267"/>
      <c r="L34" s="267"/>
      <c r="M34" s="268"/>
      <c r="N34" s="272"/>
      <c r="O34" s="268"/>
      <c r="P34" s="268"/>
      <c r="Q34" s="267"/>
    </row>
    <row r="35" spans="1:17" x14ac:dyDescent="0.2">
      <c r="A35" s="223" t="s">
        <v>71</v>
      </c>
      <c r="B35" s="268" t="s">
        <v>195</v>
      </c>
      <c r="C35" s="268" t="s">
        <v>195</v>
      </c>
      <c r="D35" s="268" t="s">
        <v>195</v>
      </c>
      <c r="E35" s="272">
        <v>9</v>
      </c>
      <c r="F35" s="272">
        <v>9</v>
      </c>
      <c r="G35" s="267">
        <v>100</v>
      </c>
      <c r="H35" s="235"/>
      <c r="I35" s="272"/>
      <c r="J35" s="272"/>
      <c r="K35" s="267"/>
      <c r="L35" s="267"/>
      <c r="M35" s="268"/>
      <c r="N35" s="272"/>
      <c r="O35" s="272"/>
      <c r="P35" s="267"/>
      <c r="Q35" s="267"/>
    </row>
    <row r="36" spans="1:17" x14ac:dyDescent="0.2">
      <c r="A36" s="223" t="s">
        <v>72</v>
      </c>
      <c r="B36" s="272">
        <v>6</v>
      </c>
      <c r="C36" s="272">
        <v>27</v>
      </c>
      <c r="D36" s="267">
        <v>22.2</v>
      </c>
      <c r="E36" s="268" t="s">
        <v>195</v>
      </c>
      <c r="F36" s="268" t="s">
        <v>195</v>
      </c>
      <c r="G36" s="268" t="s">
        <v>195</v>
      </c>
      <c r="H36" s="235"/>
      <c r="I36" s="272"/>
      <c r="J36" s="272"/>
      <c r="K36" s="267"/>
      <c r="L36" s="267"/>
      <c r="M36" s="268"/>
      <c r="N36" s="272"/>
      <c r="O36" s="272"/>
      <c r="P36" s="267"/>
      <c r="Q36" s="267"/>
    </row>
    <row r="37" spans="1:17" x14ac:dyDescent="0.2">
      <c r="A37" s="223" t="s">
        <v>73</v>
      </c>
      <c r="B37" s="268" t="s">
        <v>195</v>
      </c>
      <c r="C37" s="272">
        <v>36</v>
      </c>
      <c r="D37" s="268" t="s">
        <v>195</v>
      </c>
      <c r="E37" s="272">
        <v>814</v>
      </c>
      <c r="F37" s="272">
        <v>697</v>
      </c>
      <c r="G37" s="267">
        <v>116.8</v>
      </c>
      <c r="H37" s="235"/>
      <c r="I37" s="272"/>
      <c r="J37" s="272"/>
      <c r="K37" s="267"/>
      <c r="L37" s="267"/>
      <c r="M37" s="268"/>
      <c r="N37" s="272"/>
      <c r="O37" s="272"/>
      <c r="P37" s="267"/>
      <c r="Q37" s="267"/>
    </row>
    <row r="38" spans="1:17" x14ac:dyDescent="0.2">
      <c r="A38" s="223" t="s">
        <v>74</v>
      </c>
      <c r="B38" s="268" t="s">
        <v>195</v>
      </c>
      <c r="C38" s="268" t="s">
        <v>195</v>
      </c>
      <c r="D38" s="268" t="s">
        <v>195</v>
      </c>
      <c r="E38" s="272">
        <v>1660</v>
      </c>
      <c r="F38" s="272">
        <v>1932</v>
      </c>
      <c r="G38" s="267">
        <v>85.9</v>
      </c>
      <c r="H38" s="235"/>
      <c r="I38" s="272"/>
      <c r="J38" s="272"/>
      <c r="K38" s="267"/>
      <c r="L38" s="267"/>
      <c r="M38" s="268"/>
      <c r="N38" s="272"/>
      <c r="O38" s="272"/>
      <c r="P38" s="267"/>
      <c r="Q38" s="267"/>
    </row>
    <row r="39" spans="1:17" x14ac:dyDescent="0.2">
      <c r="A39" s="223" t="s">
        <v>75</v>
      </c>
      <c r="B39" s="272">
        <v>3</v>
      </c>
      <c r="C39" s="268" t="s">
        <v>195</v>
      </c>
      <c r="D39" s="268" t="s">
        <v>195</v>
      </c>
      <c r="E39" s="272">
        <v>362</v>
      </c>
      <c r="F39" s="272">
        <v>271</v>
      </c>
      <c r="G39" s="267">
        <v>133.6</v>
      </c>
      <c r="H39" s="235"/>
      <c r="I39" s="272"/>
      <c r="J39" s="272"/>
      <c r="K39" s="267"/>
      <c r="L39" s="267"/>
      <c r="M39" s="268"/>
      <c r="N39" s="272"/>
      <c r="O39" s="272"/>
      <c r="P39" s="267"/>
      <c r="Q39" s="267"/>
    </row>
    <row r="40" spans="1:17" x14ac:dyDescent="0.2">
      <c r="A40" s="223" t="s">
        <v>77</v>
      </c>
      <c r="B40" s="268" t="s">
        <v>195</v>
      </c>
      <c r="C40" s="272">
        <v>45</v>
      </c>
      <c r="D40" s="268" t="s">
        <v>195</v>
      </c>
      <c r="E40" s="268" t="s">
        <v>195</v>
      </c>
      <c r="F40" s="268" t="s">
        <v>195</v>
      </c>
      <c r="G40" s="268" t="s">
        <v>195</v>
      </c>
      <c r="H40" s="236"/>
      <c r="I40" s="272"/>
      <c r="J40" s="272"/>
      <c r="K40" s="267"/>
      <c r="L40" s="267"/>
      <c r="M40" s="268"/>
      <c r="N40" s="268"/>
      <c r="O40" s="268"/>
      <c r="P40" s="268"/>
      <c r="Q40" s="268"/>
    </row>
    <row r="41" spans="1:17" x14ac:dyDescent="0.2">
      <c r="A41" s="223" t="s">
        <v>78</v>
      </c>
      <c r="B41" s="272">
        <v>8</v>
      </c>
      <c r="C41" s="268" t="s">
        <v>195</v>
      </c>
      <c r="D41" s="268" t="s">
        <v>195</v>
      </c>
      <c r="E41" s="268" t="s">
        <v>195</v>
      </c>
      <c r="F41" s="272">
        <v>1</v>
      </c>
      <c r="G41" s="268" t="s">
        <v>195</v>
      </c>
      <c r="H41" s="236"/>
      <c r="I41" s="272"/>
      <c r="J41" s="272"/>
      <c r="K41" s="267"/>
      <c r="L41" s="267"/>
      <c r="M41" s="268"/>
      <c r="N41" s="268"/>
      <c r="O41" s="268"/>
      <c r="P41" s="268"/>
      <c r="Q41" s="268"/>
    </row>
    <row r="42" spans="1:17" x14ac:dyDescent="0.2">
      <c r="A42" s="223" t="s">
        <v>79</v>
      </c>
      <c r="B42" s="268" t="s">
        <v>195</v>
      </c>
      <c r="C42" s="272">
        <v>3</v>
      </c>
      <c r="D42" s="268" t="s">
        <v>195</v>
      </c>
      <c r="E42" s="272">
        <v>3705</v>
      </c>
      <c r="F42" s="272">
        <v>1678</v>
      </c>
      <c r="G42" s="267">
        <v>220.8</v>
      </c>
      <c r="H42" s="235"/>
      <c r="I42" s="272"/>
      <c r="J42" s="272"/>
      <c r="K42" s="267"/>
      <c r="L42" s="267"/>
      <c r="M42" s="268"/>
      <c r="N42" s="272"/>
      <c r="O42" s="272"/>
      <c r="P42" s="267"/>
      <c r="Q42" s="267"/>
    </row>
    <row r="43" spans="1:17" x14ac:dyDescent="0.2">
      <c r="A43" s="226" t="s">
        <v>118</v>
      </c>
      <c r="B43" s="272">
        <v>3</v>
      </c>
      <c r="C43" s="272">
        <v>4</v>
      </c>
      <c r="D43" s="267">
        <v>75</v>
      </c>
      <c r="E43" s="268" t="s">
        <v>195</v>
      </c>
      <c r="F43" s="268" t="s">
        <v>195</v>
      </c>
      <c r="G43" s="268" t="s">
        <v>195</v>
      </c>
      <c r="H43" s="235"/>
      <c r="I43" s="272"/>
      <c r="J43" s="272"/>
      <c r="K43" s="267"/>
      <c r="L43" s="267"/>
      <c r="M43" s="268"/>
      <c r="N43" s="272"/>
      <c r="O43" s="272"/>
      <c r="P43" s="267"/>
      <c r="Q43" s="267"/>
    </row>
    <row r="44" spans="1:17" x14ac:dyDescent="0.2">
      <c r="A44" s="225" t="s">
        <v>82</v>
      </c>
      <c r="B44" s="339">
        <v>4</v>
      </c>
      <c r="C44" s="346" t="s">
        <v>195</v>
      </c>
      <c r="D44" s="346" t="s">
        <v>195</v>
      </c>
      <c r="E44" s="339">
        <v>90</v>
      </c>
      <c r="F44" s="339">
        <v>252</v>
      </c>
      <c r="G44" s="337">
        <v>35.700000000000003</v>
      </c>
      <c r="H44" s="236"/>
      <c r="I44" s="272"/>
      <c r="J44" s="272"/>
      <c r="K44" s="267"/>
      <c r="L44" s="267"/>
      <c r="M44" s="268"/>
      <c r="N44" s="268"/>
      <c r="O44" s="268"/>
      <c r="P44" s="268"/>
      <c r="Q44" s="268"/>
    </row>
    <row r="45" spans="1:17" x14ac:dyDescent="0.2">
      <c r="B45" s="53"/>
    </row>
    <row r="46" spans="1:17" x14ac:dyDescent="0.2">
      <c r="A46" s="145"/>
      <c r="B46" s="146"/>
      <c r="C46" s="146"/>
      <c r="D46" s="146"/>
      <c r="F46" s="457" t="s">
        <v>138</v>
      </c>
      <c r="G46" s="457"/>
    </row>
    <row r="47" spans="1:17" ht="18.75" customHeight="1" x14ac:dyDescent="0.2">
      <c r="A47" s="460"/>
      <c r="B47" s="466" t="s">
        <v>48</v>
      </c>
      <c r="C47" s="466"/>
      <c r="D47" s="467"/>
      <c r="E47" s="467" t="s">
        <v>47</v>
      </c>
      <c r="F47" s="468"/>
      <c r="G47" s="468"/>
    </row>
    <row r="48" spans="1:17" ht="16.5" customHeight="1" x14ac:dyDescent="0.2">
      <c r="A48" s="460"/>
      <c r="B48" s="466" t="s">
        <v>107</v>
      </c>
      <c r="C48" s="466"/>
      <c r="D48" s="467"/>
      <c r="E48" s="469" t="s">
        <v>107</v>
      </c>
      <c r="F48" s="470"/>
      <c r="G48" s="470"/>
    </row>
    <row r="49" spans="1:17" ht="33.75" x14ac:dyDescent="0.2">
      <c r="A49" s="460"/>
      <c r="B49" s="301" t="s">
        <v>155</v>
      </c>
      <c r="C49" s="301" t="s">
        <v>113</v>
      </c>
      <c r="D49" s="301" t="s">
        <v>158</v>
      </c>
      <c r="E49" s="301" t="s">
        <v>155</v>
      </c>
      <c r="F49" s="301" t="s">
        <v>113</v>
      </c>
      <c r="G49" s="303" t="s">
        <v>158</v>
      </c>
    </row>
    <row r="50" spans="1:17" x14ac:dyDescent="0.2">
      <c r="A50" s="253" t="s">
        <v>65</v>
      </c>
      <c r="B50" s="272">
        <v>784</v>
      </c>
      <c r="C50" s="272">
        <v>1691</v>
      </c>
      <c r="D50" s="267">
        <v>46.4</v>
      </c>
      <c r="E50" s="272">
        <v>34</v>
      </c>
      <c r="F50" s="272">
        <v>74</v>
      </c>
      <c r="G50" s="267">
        <v>45.9</v>
      </c>
      <c r="H50" s="235"/>
      <c r="O50" s="272"/>
      <c r="P50" s="267"/>
      <c r="Q50" s="267"/>
    </row>
    <row r="51" spans="1:17" x14ac:dyDescent="0.2">
      <c r="A51" s="223" t="s">
        <v>66</v>
      </c>
      <c r="B51" s="272">
        <v>28</v>
      </c>
      <c r="C51" s="272">
        <v>23</v>
      </c>
      <c r="D51" s="267">
        <v>121.7</v>
      </c>
      <c r="E51" s="268" t="s">
        <v>195</v>
      </c>
      <c r="F51" s="268" t="s">
        <v>195</v>
      </c>
      <c r="G51" s="268" t="s">
        <v>195</v>
      </c>
      <c r="H51" s="236"/>
      <c r="O51" s="268"/>
      <c r="P51" s="268"/>
      <c r="Q51" s="268"/>
    </row>
    <row r="52" spans="1:17" x14ac:dyDescent="0.2">
      <c r="A52" s="223" t="s">
        <v>67</v>
      </c>
      <c r="B52" s="272">
        <v>155</v>
      </c>
      <c r="C52" s="272">
        <v>396</v>
      </c>
      <c r="D52" s="267">
        <v>39.1</v>
      </c>
      <c r="E52" s="268" t="s">
        <v>195</v>
      </c>
      <c r="F52" s="268" t="s">
        <v>195</v>
      </c>
      <c r="G52" s="268" t="s">
        <v>195</v>
      </c>
      <c r="H52" s="236"/>
      <c r="O52" s="268"/>
      <c r="P52" s="268"/>
      <c r="Q52" s="268"/>
    </row>
    <row r="53" spans="1:17" x14ac:dyDescent="0.2">
      <c r="A53" s="223" t="s">
        <v>68</v>
      </c>
      <c r="B53" s="272">
        <v>142</v>
      </c>
      <c r="C53" s="272">
        <v>63</v>
      </c>
      <c r="D53" s="267">
        <v>225.4</v>
      </c>
      <c r="E53" s="268" t="s">
        <v>195</v>
      </c>
      <c r="F53" s="272">
        <v>1</v>
      </c>
      <c r="G53" s="268" t="s">
        <v>195</v>
      </c>
      <c r="H53" s="236"/>
      <c r="O53" s="268"/>
      <c r="P53" s="268"/>
      <c r="Q53" s="267"/>
    </row>
    <row r="54" spans="1:17" x14ac:dyDescent="0.2">
      <c r="A54" s="223" t="s">
        <v>69</v>
      </c>
      <c r="B54" s="272">
        <v>136</v>
      </c>
      <c r="C54" s="272">
        <v>82</v>
      </c>
      <c r="D54" s="267">
        <v>165.9</v>
      </c>
      <c r="E54" s="272">
        <v>2</v>
      </c>
      <c r="F54" s="272">
        <v>6</v>
      </c>
      <c r="G54" s="267">
        <v>33.299999999999997</v>
      </c>
      <c r="H54" s="235"/>
      <c r="O54" s="272"/>
      <c r="P54" s="267"/>
      <c r="Q54" s="267"/>
    </row>
    <row r="55" spans="1:17" x14ac:dyDescent="0.2">
      <c r="A55" s="223" t="s">
        <v>70</v>
      </c>
      <c r="B55" s="272">
        <v>4</v>
      </c>
      <c r="C55" s="272">
        <v>16</v>
      </c>
      <c r="D55" s="267">
        <v>25</v>
      </c>
      <c r="E55" s="272">
        <v>14</v>
      </c>
      <c r="F55" s="272">
        <v>10</v>
      </c>
      <c r="G55" s="267">
        <v>140</v>
      </c>
      <c r="H55" s="235"/>
      <c r="O55" s="272"/>
      <c r="P55" s="267"/>
      <c r="Q55" s="267"/>
    </row>
    <row r="56" spans="1:17" x14ac:dyDescent="0.2">
      <c r="A56" s="223" t="s">
        <v>71</v>
      </c>
      <c r="B56" s="272">
        <v>23</v>
      </c>
      <c r="C56" s="272">
        <v>20</v>
      </c>
      <c r="D56" s="267">
        <v>115</v>
      </c>
      <c r="E56" s="268" t="s">
        <v>195</v>
      </c>
      <c r="F56" s="268" t="s">
        <v>195</v>
      </c>
      <c r="G56" s="268" t="s">
        <v>195</v>
      </c>
      <c r="H56" s="236"/>
      <c r="O56" s="268"/>
      <c r="P56" s="268"/>
      <c r="Q56" s="268"/>
    </row>
    <row r="57" spans="1:17" x14ac:dyDescent="0.2">
      <c r="A57" s="271" t="s">
        <v>72</v>
      </c>
      <c r="B57" s="272">
        <v>4</v>
      </c>
      <c r="C57" s="272">
        <v>5</v>
      </c>
      <c r="D57" s="267">
        <v>80</v>
      </c>
      <c r="E57" s="268" t="s">
        <v>195</v>
      </c>
      <c r="F57" s="268" t="s">
        <v>195</v>
      </c>
      <c r="G57" s="268" t="s">
        <v>195</v>
      </c>
      <c r="H57" s="236"/>
      <c r="I57" s="272"/>
      <c r="J57" s="272"/>
      <c r="K57" s="267"/>
      <c r="L57" s="268"/>
      <c r="M57" s="268"/>
      <c r="N57" s="268"/>
      <c r="O57" s="268"/>
      <c r="P57" s="268"/>
      <c r="Q57" s="268"/>
    </row>
    <row r="58" spans="1:17" x14ac:dyDescent="0.2">
      <c r="A58" s="223" t="s">
        <v>73</v>
      </c>
      <c r="B58" s="272">
        <v>21</v>
      </c>
      <c r="C58" s="272">
        <v>33</v>
      </c>
      <c r="D58" s="267">
        <v>63.6</v>
      </c>
      <c r="E58" s="272">
        <v>5</v>
      </c>
      <c r="F58" s="268" t="s">
        <v>195</v>
      </c>
      <c r="G58" s="268" t="s">
        <v>195</v>
      </c>
      <c r="H58" s="236"/>
      <c r="O58" s="272"/>
      <c r="P58" s="267"/>
      <c r="Q58" s="267"/>
    </row>
    <row r="59" spans="1:17" ht="13.5" customHeight="1" x14ac:dyDescent="0.2">
      <c r="A59" s="223" t="s">
        <v>74</v>
      </c>
      <c r="B59" s="272">
        <v>57</v>
      </c>
      <c r="C59" s="272">
        <v>76</v>
      </c>
      <c r="D59" s="267">
        <v>75</v>
      </c>
      <c r="E59" s="268" t="s">
        <v>195</v>
      </c>
      <c r="F59" s="268" t="s">
        <v>195</v>
      </c>
      <c r="G59" s="268" t="s">
        <v>195</v>
      </c>
      <c r="H59" s="236"/>
      <c r="O59" s="272"/>
      <c r="P59" s="267"/>
      <c r="Q59" s="267"/>
    </row>
    <row r="60" spans="1:17" x14ac:dyDescent="0.2">
      <c r="A60" s="223" t="s">
        <v>75</v>
      </c>
      <c r="B60" s="272">
        <v>78</v>
      </c>
      <c r="C60" s="272">
        <v>223</v>
      </c>
      <c r="D60" s="267">
        <v>35</v>
      </c>
      <c r="E60" s="268" t="s">
        <v>195</v>
      </c>
      <c r="F60" s="268" t="s">
        <v>195</v>
      </c>
      <c r="G60" s="268" t="s">
        <v>195</v>
      </c>
      <c r="H60" s="236"/>
      <c r="O60" s="268"/>
      <c r="P60" s="268"/>
      <c r="Q60" s="268"/>
    </row>
    <row r="61" spans="1:17" x14ac:dyDescent="0.2">
      <c r="A61" s="223" t="s">
        <v>76</v>
      </c>
      <c r="B61" s="272">
        <v>2</v>
      </c>
      <c r="C61" s="272">
        <v>1</v>
      </c>
      <c r="D61" s="267">
        <v>200</v>
      </c>
      <c r="E61" s="268" t="s">
        <v>195</v>
      </c>
      <c r="F61" s="268" t="s">
        <v>195</v>
      </c>
      <c r="G61" s="268" t="s">
        <v>195</v>
      </c>
      <c r="H61" s="236"/>
      <c r="O61" s="272"/>
      <c r="P61" s="267"/>
      <c r="Q61" s="267"/>
    </row>
    <row r="62" spans="1:17" x14ac:dyDescent="0.2">
      <c r="A62" s="223" t="s">
        <v>77</v>
      </c>
      <c r="B62" s="272">
        <v>3</v>
      </c>
      <c r="C62" s="272">
        <v>68</v>
      </c>
      <c r="D62" s="267">
        <v>4.4000000000000004</v>
      </c>
      <c r="E62" s="272">
        <v>5</v>
      </c>
      <c r="F62" s="272">
        <v>44</v>
      </c>
      <c r="G62" s="267">
        <v>11.4</v>
      </c>
      <c r="H62" s="235"/>
      <c r="O62" s="272"/>
      <c r="P62" s="268"/>
      <c r="Q62" s="268"/>
    </row>
    <row r="63" spans="1:17" x14ac:dyDescent="0.2">
      <c r="A63" s="223" t="s">
        <v>78</v>
      </c>
      <c r="B63" s="272">
        <v>34</v>
      </c>
      <c r="C63" s="272">
        <v>12</v>
      </c>
      <c r="D63" s="267">
        <v>283.3</v>
      </c>
      <c r="E63" s="268" t="s">
        <v>195</v>
      </c>
      <c r="F63" s="268" t="s">
        <v>195</v>
      </c>
      <c r="G63" s="268" t="s">
        <v>195</v>
      </c>
      <c r="H63" s="235"/>
      <c r="O63" s="272"/>
      <c r="P63" s="267"/>
      <c r="Q63" s="267"/>
    </row>
    <row r="64" spans="1:17" x14ac:dyDescent="0.2">
      <c r="A64" s="223" t="s">
        <v>79</v>
      </c>
      <c r="B64" s="272">
        <v>57</v>
      </c>
      <c r="C64" s="272">
        <v>79</v>
      </c>
      <c r="D64" s="267">
        <v>72.2</v>
      </c>
      <c r="E64" s="268" t="s">
        <v>195</v>
      </c>
      <c r="F64" s="268" t="s">
        <v>195</v>
      </c>
      <c r="G64" s="268" t="s">
        <v>195</v>
      </c>
      <c r="H64" s="236"/>
      <c r="O64" s="268"/>
      <c r="P64" s="268"/>
      <c r="Q64" s="268"/>
    </row>
    <row r="65" spans="1:17" x14ac:dyDescent="0.2">
      <c r="A65" s="223" t="s">
        <v>118</v>
      </c>
      <c r="B65" s="272">
        <v>4</v>
      </c>
      <c r="C65" s="272">
        <v>13</v>
      </c>
      <c r="D65" s="267">
        <v>30.8</v>
      </c>
      <c r="E65" s="272">
        <v>8</v>
      </c>
      <c r="F65" s="272">
        <v>13</v>
      </c>
      <c r="G65" s="267">
        <v>61.5</v>
      </c>
      <c r="H65" s="236"/>
      <c r="O65" s="268"/>
      <c r="P65" s="268"/>
      <c r="Q65" s="268"/>
    </row>
    <row r="66" spans="1:17" x14ac:dyDescent="0.2">
      <c r="A66" s="226" t="s">
        <v>81</v>
      </c>
      <c r="B66" s="272">
        <v>1</v>
      </c>
      <c r="C66" s="272">
        <v>558</v>
      </c>
      <c r="D66" s="267">
        <v>0.2</v>
      </c>
      <c r="E66" s="268" t="s">
        <v>195</v>
      </c>
      <c r="F66" s="268" t="s">
        <v>195</v>
      </c>
      <c r="G66" s="268" t="s">
        <v>195</v>
      </c>
      <c r="H66" s="235"/>
      <c r="O66" s="272"/>
      <c r="P66" s="267"/>
      <c r="Q66" s="267"/>
    </row>
    <row r="67" spans="1:17" x14ac:dyDescent="0.2">
      <c r="A67" s="225" t="s">
        <v>82</v>
      </c>
      <c r="B67" s="339">
        <v>35</v>
      </c>
      <c r="C67" s="339">
        <v>23</v>
      </c>
      <c r="D67" s="337">
        <v>152.19999999999999</v>
      </c>
      <c r="E67" s="346" t="s">
        <v>195</v>
      </c>
      <c r="F67" s="346" t="s">
        <v>195</v>
      </c>
      <c r="G67" s="346" t="s">
        <v>195</v>
      </c>
      <c r="H67" s="236"/>
      <c r="O67" s="268"/>
      <c r="P67" s="268"/>
      <c r="Q67" s="267"/>
    </row>
    <row r="68" spans="1:17" x14ac:dyDescent="0.2">
      <c r="A68" s="158"/>
    </row>
  </sheetData>
  <mergeCells count="18">
    <mergeCell ref="B47:D47"/>
    <mergeCell ref="E47:G47"/>
    <mergeCell ref="E48:G48"/>
    <mergeCell ref="A47:A49"/>
    <mergeCell ref="B48:D48"/>
    <mergeCell ref="A1:G1"/>
    <mergeCell ref="A3:A5"/>
    <mergeCell ref="B4:D4"/>
    <mergeCell ref="B3:D3"/>
    <mergeCell ref="E3:G3"/>
    <mergeCell ref="E4:G4"/>
    <mergeCell ref="F26:G26"/>
    <mergeCell ref="F46:G46"/>
    <mergeCell ref="A27:A29"/>
    <mergeCell ref="B28:D28"/>
    <mergeCell ref="B27:D27"/>
    <mergeCell ref="E27:G27"/>
    <mergeCell ref="E28:G28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5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B36" sqref="B36"/>
    </sheetView>
  </sheetViews>
  <sheetFormatPr defaultRowHeight="15" x14ac:dyDescent="0.25"/>
  <cols>
    <col min="1" max="1" width="20.28515625" style="257" customWidth="1"/>
    <col min="2" max="2" width="18.28515625" style="257" customWidth="1"/>
    <col min="3" max="3" width="14.140625" style="257" customWidth="1"/>
    <col min="4" max="4" width="11.5703125" style="257" customWidth="1"/>
    <col min="5" max="5" width="10.140625" style="257" customWidth="1"/>
    <col min="6" max="6" width="10.42578125" style="257" customWidth="1"/>
    <col min="7" max="7" width="9.85546875" style="257" customWidth="1"/>
    <col min="8" max="9" width="10.5703125" style="257" customWidth="1"/>
    <col min="10" max="10" width="9.140625" style="257" customWidth="1"/>
    <col min="11" max="11" width="10.7109375" style="257" customWidth="1"/>
    <col min="12" max="256" width="9.140625" style="257"/>
    <col min="257" max="257" width="20.28515625" style="257" customWidth="1"/>
    <col min="258" max="258" width="18.28515625" style="257" customWidth="1"/>
    <col min="259" max="259" width="14.140625" style="257" customWidth="1"/>
    <col min="260" max="260" width="11.5703125" style="257" customWidth="1"/>
    <col min="261" max="261" width="10.140625" style="257" customWidth="1"/>
    <col min="262" max="262" width="10.42578125" style="257" customWidth="1"/>
    <col min="263" max="263" width="9.85546875" style="257" customWidth="1"/>
    <col min="264" max="265" width="10.5703125" style="257" customWidth="1"/>
    <col min="266" max="266" width="9.140625" style="257" customWidth="1"/>
    <col min="267" max="267" width="10.7109375" style="257" customWidth="1"/>
    <col min="268" max="512" width="9.140625" style="257"/>
    <col min="513" max="513" width="20.28515625" style="257" customWidth="1"/>
    <col min="514" max="514" width="18.28515625" style="257" customWidth="1"/>
    <col min="515" max="515" width="14.140625" style="257" customWidth="1"/>
    <col min="516" max="516" width="11.5703125" style="257" customWidth="1"/>
    <col min="517" max="517" width="10.140625" style="257" customWidth="1"/>
    <col min="518" max="518" width="10.42578125" style="257" customWidth="1"/>
    <col min="519" max="519" width="9.85546875" style="257" customWidth="1"/>
    <col min="520" max="521" width="10.5703125" style="257" customWidth="1"/>
    <col min="522" max="522" width="9.140625" style="257" customWidth="1"/>
    <col min="523" max="523" width="10.7109375" style="257" customWidth="1"/>
    <col min="524" max="768" width="9.140625" style="257"/>
    <col min="769" max="769" width="20.28515625" style="257" customWidth="1"/>
    <col min="770" max="770" width="18.28515625" style="257" customWidth="1"/>
    <col min="771" max="771" width="14.140625" style="257" customWidth="1"/>
    <col min="772" max="772" width="11.5703125" style="257" customWidth="1"/>
    <col min="773" max="773" width="10.140625" style="257" customWidth="1"/>
    <col min="774" max="774" width="10.42578125" style="257" customWidth="1"/>
    <col min="775" max="775" width="9.85546875" style="257" customWidth="1"/>
    <col min="776" max="777" width="10.5703125" style="257" customWidth="1"/>
    <col min="778" max="778" width="9.140625" style="257" customWidth="1"/>
    <col min="779" max="779" width="10.7109375" style="257" customWidth="1"/>
    <col min="780" max="1024" width="9.140625" style="257"/>
    <col min="1025" max="1025" width="20.28515625" style="257" customWidth="1"/>
    <col min="1026" max="1026" width="18.28515625" style="257" customWidth="1"/>
    <col min="1027" max="1027" width="14.140625" style="257" customWidth="1"/>
    <col min="1028" max="1028" width="11.5703125" style="257" customWidth="1"/>
    <col min="1029" max="1029" width="10.140625" style="257" customWidth="1"/>
    <col min="1030" max="1030" width="10.42578125" style="257" customWidth="1"/>
    <col min="1031" max="1031" width="9.85546875" style="257" customWidth="1"/>
    <col min="1032" max="1033" width="10.5703125" style="257" customWidth="1"/>
    <col min="1034" max="1034" width="9.140625" style="257" customWidth="1"/>
    <col min="1035" max="1035" width="10.7109375" style="257" customWidth="1"/>
    <col min="1036" max="1280" width="9.140625" style="257"/>
    <col min="1281" max="1281" width="20.28515625" style="257" customWidth="1"/>
    <col min="1282" max="1282" width="18.28515625" style="257" customWidth="1"/>
    <col min="1283" max="1283" width="14.140625" style="257" customWidth="1"/>
    <col min="1284" max="1284" width="11.5703125" style="257" customWidth="1"/>
    <col min="1285" max="1285" width="10.140625" style="257" customWidth="1"/>
    <col min="1286" max="1286" width="10.42578125" style="257" customWidth="1"/>
    <col min="1287" max="1287" width="9.85546875" style="257" customWidth="1"/>
    <col min="1288" max="1289" width="10.5703125" style="257" customWidth="1"/>
    <col min="1290" max="1290" width="9.140625" style="257" customWidth="1"/>
    <col min="1291" max="1291" width="10.7109375" style="257" customWidth="1"/>
    <col min="1292" max="1536" width="9.140625" style="257"/>
    <col min="1537" max="1537" width="20.28515625" style="257" customWidth="1"/>
    <col min="1538" max="1538" width="18.28515625" style="257" customWidth="1"/>
    <col min="1539" max="1539" width="14.140625" style="257" customWidth="1"/>
    <col min="1540" max="1540" width="11.5703125" style="257" customWidth="1"/>
    <col min="1541" max="1541" width="10.140625" style="257" customWidth="1"/>
    <col min="1542" max="1542" width="10.42578125" style="257" customWidth="1"/>
    <col min="1543" max="1543" width="9.85546875" style="257" customWidth="1"/>
    <col min="1544" max="1545" width="10.5703125" style="257" customWidth="1"/>
    <col min="1546" max="1546" width="9.140625" style="257" customWidth="1"/>
    <col min="1547" max="1547" width="10.7109375" style="257" customWidth="1"/>
    <col min="1548" max="1792" width="9.140625" style="257"/>
    <col min="1793" max="1793" width="20.28515625" style="257" customWidth="1"/>
    <col min="1794" max="1794" width="18.28515625" style="257" customWidth="1"/>
    <col min="1795" max="1795" width="14.140625" style="257" customWidth="1"/>
    <col min="1796" max="1796" width="11.5703125" style="257" customWidth="1"/>
    <col min="1797" max="1797" width="10.140625" style="257" customWidth="1"/>
    <col min="1798" max="1798" width="10.42578125" style="257" customWidth="1"/>
    <col min="1799" max="1799" width="9.85546875" style="257" customWidth="1"/>
    <col min="1800" max="1801" width="10.5703125" style="257" customWidth="1"/>
    <col min="1802" max="1802" width="9.140625" style="257" customWidth="1"/>
    <col min="1803" max="1803" width="10.7109375" style="257" customWidth="1"/>
    <col min="1804" max="2048" width="9.140625" style="257"/>
    <col min="2049" max="2049" width="20.28515625" style="257" customWidth="1"/>
    <col min="2050" max="2050" width="18.28515625" style="257" customWidth="1"/>
    <col min="2051" max="2051" width="14.140625" style="257" customWidth="1"/>
    <col min="2052" max="2052" width="11.5703125" style="257" customWidth="1"/>
    <col min="2053" max="2053" width="10.140625" style="257" customWidth="1"/>
    <col min="2054" max="2054" width="10.42578125" style="257" customWidth="1"/>
    <col min="2055" max="2055" width="9.85546875" style="257" customWidth="1"/>
    <col min="2056" max="2057" width="10.5703125" style="257" customWidth="1"/>
    <col min="2058" max="2058" width="9.140625" style="257" customWidth="1"/>
    <col min="2059" max="2059" width="10.7109375" style="257" customWidth="1"/>
    <col min="2060" max="2304" width="9.140625" style="257"/>
    <col min="2305" max="2305" width="20.28515625" style="257" customWidth="1"/>
    <col min="2306" max="2306" width="18.28515625" style="257" customWidth="1"/>
    <col min="2307" max="2307" width="14.140625" style="257" customWidth="1"/>
    <col min="2308" max="2308" width="11.5703125" style="257" customWidth="1"/>
    <col min="2309" max="2309" width="10.140625" style="257" customWidth="1"/>
    <col min="2310" max="2310" width="10.42578125" style="257" customWidth="1"/>
    <col min="2311" max="2311" width="9.85546875" style="257" customWidth="1"/>
    <col min="2312" max="2313" width="10.5703125" style="257" customWidth="1"/>
    <col min="2314" max="2314" width="9.140625" style="257" customWidth="1"/>
    <col min="2315" max="2315" width="10.7109375" style="257" customWidth="1"/>
    <col min="2316" max="2560" width="9.140625" style="257"/>
    <col min="2561" max="2561" width="20.28515625" style="257" customWidth="1"/>
    <col min="2562" max="2562" width="18.28515625" style="257" customWidth="1"/>
    <col min="2563" max="2563" width="14.140625" style="257" customWidth="1"/>
    <col min="2564" max="2564" width="11.5703125" style="257" customWidth="1"/>
    <col min="2565" max="2565" width="10.140625" style="257" customWidth="1"/>
    <col min="2566" max="2566" width="10.42578125" style="257" customWidth="1"/>
    <col min="2567" max="2567" width="9.85546875" style="257" customWidth="1"/>
    <col min="2568" max="2569" width="10.5703125" style="257" customWidth="1"/>
    <col min="2570" max="2570" width="9.140625" style="257" customWidth="1"/>
    <col min="2571" max="2571" width="10.7109375" style="257" customWidth="1"/>
    <col min="2572" max="2816" width="9.140625" style="257"/>
    <col min="2817" max="2817" width="20.28515625" style="257" customWidth="1"/>
    <col min="2818" max="2818" width="18.28515625" style="257" customWidth="1"/>
    <col min="2819" max="2819" width="14.140625" style="257" customWidth="1"/>
    <col min="2820" max="2820" width="11.5703125" style="257" customWidth="1"/>
    <col min="2821" max="2821" width="10.140625" style="257" customWidth="1"/>
    <col min="2822" max="2822" width="10.42578125" style="257" customWidth="1"/>
    <col min="2823" max="2823" width="9.85546875" style="257" customWidth="1"/>
    <col min="2824" max="2825" width="10.5703125" style="257" customWidth="1"/>
    <col min="2826" max="2826" width="9.140625" style="257" customWidth="1"/>
    <col min="2827" max="2827" width="10.7109375" style="257" customWidth="1"/>
    <col min="2828" max="3072" width="9.140625" style="257"/>
    <col min="3073" max="3073" width="20.28515625" style="257" customWidth="1"/>
    <col min="3074" max="3074" width="18.28515625" style="257" customWidth="1"/>
    <col min="3075" max="3075" width="14.140625" style="257" customWidth="1"/>
    <col min="3076" max="3076" width="11.5703125" style="257" customWidth="1"/>
    <col min="3077" max="3077" width="10.140625" style="257" customWidth="1"/>
    <col min="3078" max="3078" width="10.42578125" style="257" customWidth="1"/>
    <col min="3079" max="3079" width="9.85546875" style="257" customWidth="1"/>
    <col min="3080" max="3081" width="10.5703125" style="257" customWidth="1"/>
    <col min="3082" max="3082" width="9.140625" style="257" customWidth="1"/>
    <col min="3083" max="3083" width="10.7109375" style="257" customWidth="1"/>
    <col min="3084" max="3328" width="9.140625" style="257"/>
    <col min="3329" max="3329" width="20.28515625" style="257" customWidth="1"/>
    <col min="3330" max="3330" width="18.28515625" style="257" customWidth="1"/>
    <col min="3331" max="3331" width="14.140625" style="257" customWidth="1"/>
    <col min="3332" max="3332" width="11.5703125" style="257" customWidth="1"/>
    <col min="3333" max="3333" width="10.140625" style="257" customWidth="1"/>
    <col min="3334" max="3334" width="10.42578125" style="257" customWidth="1"/>
    <col min="3335" max="3335" width="9.85546875" style="257" customWidth="1"/>
    <col min="3336" max="3337" width="10.5703125" style="257" customWidth="1"/>
    <col min="3338" max="3338" width="9.140625" style="257" customWidth="1"/>
    <col min="3339" max="3339" width="10.7109375" style="257" customWidth="1"/>
    <col min="3340" max="3584" width="9.140625" style="257"/>
    <col min="3585" max="3585" width="20.28515625" style="257" customWidth="1"/>
    <col min="3586" max="3586" width="18.28515625" style="257" customWidth="1"/>
    <col min="3587" max="3587" width="14.140625" style="257" customWidth="1"/>
    <col min="3588" max="3588" width="11.5703125" style="257" customWidth="1"/>
    <col min="3589" max="3589" width="10.140625" style="257" customWidth="1"/>
    <col min="3590" max="3590" width="10.42578125" style="257" customWidth="1"/>
    <col min="3591" max="3591" width="9.85546875" style="257" customWidth="1"/>
    <col min="3592" max="3593" width="10.5703125" style="257" customWidth="1"/>
    <col min="3594" max="3594" width="9.140625" style="257" customWidth="1"/>
    <col min="3595" max="3595" width="10.7109375" style="257" customWidth="1"/>
    <col min="3596" max="3840" width="9.140625" style="257"/>
    <col min="3841" max="3841" width="20.28515625" style="257" customWidth="1"/>
    <col min="3842" max="3842" width="18.28515625" style="257" customWidth="1"/>
    <col min="3843" max="3843" width="14.140625" style="257" customWidth="1"/>
    <col min="3844" max="3844" width="11.5703125" style="257" customWidth="1"/>
    <col min="3845" max="3845" width="10.140625" style="257" customWidth="1"/>
    <col min="3846" max="3846" width="10.42578125" style="257" customWidth="1"/>
    <col min="3847" max="3847" width="9.85546875" style="257" customWidth="1"/>
    <col min="3848" max="3849" width="10.5703125" style="257" customWidth="1"/>
    <col min="3850" max="3850" width="9.140625" style="257" customWidth="1"/>
    <col min="3851" max="3851" width="10.7109375" style="257" customWidth="1"/>
    <col min="3852" max="4096" width="9.140625" style="257"/>
    <col min="4097" max="4097" width="20.28515625" style="257" customWidth="1"/>
    <col min="4098" max="4098" width="18.28515625" style="257" customWidth="1"/>
    <col min="4099" max="4099" width="14.140625" style="257" customWidth="1"/>
    <col min="4100" max="4100" width="11.5703125" style="257" customWidth="1"/>
    <col min="4101" max="4101" width="10.140625" style="257" customWidth="1"/>
    <col min="4102" max="4102" width="10.42578125" style="257" customWidth="1"/>
    <col min="4103" max="4103" width="9.85546875" style="257" customWidth="1"/>
    <col min="4104" max="4105" width="10.5703125" style="257" customWidth="1"/>
    <col min="4106" max="4106" width="9.140625" style="257" customWidth="1"/>
    <col min="4107" max="4107" width="10.7109375" style="257" customWidth="1"/>
    <col min="4108" max="4352" width="9.140625" style="257"/>
    <col min="4353" max="4353" width="20.28515625" style="257" customWidth="1"/>
    <col min="4354" max="4354" width="18.28515625" style="257" customWidth="1"/>
    <col min="4355" max="4355" width="14.140625" style="257" customWidth="1"/>
    <col min="4356" max="4356" width="11.5703125" style="257" customWidth="1"/>
    <col min="4357" max="4357" width="10.140625" style="257" customWidth="1"/>
    <col min="4358" max="4358" width="10.42578125" style="257" customWidth="1"/>
    <col min="4359" max="4359" width="9.85546875" style="257" customWidth="1"/>
    <col min="4360" max="4361" width="10.5703125" style="257" customWidth="1"/>
    <col min="4362" max="4362" width="9.140625" style="257" customWidth="1"/>
    <col min="4363" max="4363" width="10.7109375" style="257" customWidth="1"/>
    <col min="4364" max="4608" width="9.140625" style="257"/>
    <col min="4609" max="4609" width="20.28515625" style="257" customWidth="1"/>
    <col min="4610" max="4610" width="18.28515625" style="257" customWidth="1"/>
    <col min="4611" max="4611" width="14.140625" style="257" customWidth="1"/>
    <col min="4612" max="4612" width="11.5703125" style="257" customWidth="1"/>
    <col min="4613" max="4613" width="10.140625" style="257" customWidth="1"/>
    <col min="4614" max="4614" width="10.42578125" style="257" customWidth="1"/>
    <col min="4615" max="4615" width="9.85546875" style="257" customWidth="1"/>
    <col min="4616" max="4617" width="10.5703125" style="257" customWidth="1"/>
    <col min="4618" max="4618" width="9.140625" style="257" customWidth="1"/>
    <col min="4619" max="4619" width="10.7109375" style="257" customWidth="1"/>
    <col min="4620" max="4864" width="9.140625" style="257"/>
    <col min="4865" max="4865" width="20.28515625" style="257" customWidth="1"/>
    <col min="4866" max="4866" width="18.28515625" style="257" customWidth="1"/>
    <col min="4867" max="4867" width="14.140625" style="257" customWidth="1"/>
    <col min="4868" max="4868" width="11.5703125" style="257" customWidth="1"/>
    <col min="4869" max="4869" width="10.140625" style="257" customWidth="1"/>
    <col min="4870" max="4870" width="10.42578125" style="257" customWidth="1"/>
    <col min="4871" max="4871" width="9.85546875" style="257" customWidth="1"/>
    <col min="4872" max="4873" width="10.5703125" style="257" customWidth="1"/>
    <col min="4874" max="4874" width="9.140625" style="257" customWidth="1"/>
    <col min="4875" max="4875" width="10.7109375" style="257" customWidth="1"/>
    <col min="4876" max="5120" width="9.140625" style="257"/>
    <col min="5121" max="5121" width="20.28515625" style="257" customWidth="1"/>
    <col min="5122" max="5122" width="18.28515625" style="257" customWidth="1"/>
    <col min="5123" max="5123" width="14.140625" style="257" customWidth="1"/>
    <col min="5124" max="5124" width="11.5703125" style="257" customWidth="1"/>
    <col min="5125" max="5125" width="10.140625" style="257" customWidth="1"/>
    <col min="5126" max="5126" width="10.42578125" style="257" customWidth="1"/>
    <col min="5127" max="5127" width="9.85546875" style="257" customWidth="1"/>
    <col min="5128" max="5129" width="10.5703125" style="257" customWidth="1"/>
    <col min="5130" max="5130" width="9.140625" style="257" customWidth="1"/>
    <col min="5131" max="5131" width="10.7109375" style="257" customWidth="1"/>
    <col min="5132" max="5376" width="9.140625" style="257"/>
    <col min="5377" max="5377" width="20.28515625" style="257" customWidth="1"/>
    <col min="5378" max="5378" width="18.28515625" style="257" customWidth="1"/>
    <col min="5379" max="5379" width="14.140625" style="257" customWidth="1"/>
    <col min="5380" max="5380" width="11.5703125" style="257" customWidth="1"/>
    <col min="5381" max="5381" width="10.140625" style="257" customWidth="1"/>
    <col min="5382" max="5382" width="10.42578125" style="257" customWidth="1"/>
    <col min="5383" max="5383" width="9.85546875" style="257" customWidth="1"/>
    <col min="5384" max="5385" width="10.5703125" style="257" customWidth="1"/>
    <col min="5386" max="5386" width="9.140625" style="257" customWidth="1"/>
    <col min="5387" max="5387" width="10.7109375" style="257" customWidth="1"/>
    <col min="5388" max="5632" width="9.140625" style="257"/>
    <col min="5633" max="5633" width="20.28515625" style="257" customWidth="1"/>
    <col min="5634" max="5634" width="18.28515625" style="257" customWidth="1"/>
    <col min="5635" max="5635" width="14.140625" style="257" customWidth="1"/>
    <col min="5636" max="5636" width="11.5703125" style="257" customWidth="1"/>
    <col min="5637" max="5637" width="10.140625" style="257" customWidth="1"/>
    <col min="5638" max="5638" width="10.42578125" style="257" customWidth="1"/>
    <col min="5639" max="5639" width="9.85546875" style="257" customWidth="1"/>
    <col min="5640" max="5641" width="10.5703125" style="257" customWidth="1"/>
    <col min="5642" max="5642" width="9.140625" style="257" customWidth="1"/>
    <col min="5643" max="5643" width="10.7109375" style="257" customWidth="1"/>
    <col min="5644" max="5888" width="9.140625" style="257"/>
    <col min="5889" max="5889" width="20.28515625" style="257" customWidth="1"/>
    <col min="5890" max="5890" width="18.28515625" style="257" customWidth="1"/>
    <col min="5891" max="5891" width="14.140625" style="257" customWidth="1"/>
    <col min="5892" max="5892" width="11.5703125" style="257" customWidth="1"/>
    <col min="5893" max="5893" width="10.140625" style="257" customWidth="1"/>
    <col min="5894" max="5894" width="10.42578125" style="257" customWidth="1"/>
    <col min="5895" max="5895" width="9.85546875" style="257" customWidth="1"/>
    <col min="5896" max="5897" width="10.5703125" style="257" customWidth="1"/>
    <col min="5898" max="5898" width="9.140625" style="257" customWidth="1"/>
    <col min="5899" max="5899" width="10.7109375" style="257" customWidth="1"/>
    <col min="5900" max="6144" width="9.140625" style="257"/>
    <col min="6145" max="6145" width="20.28515625" style="257" customWidth="1"/>
    <col min="6146" max="6146" width="18.28515625" style="257" customWidth="1"/>
    <col min="6147" max="6147" width="14.140625" style="257" customWidth="1"/>
    <col min="6148" max="6148" width="11.5703125" style="257" customWidth="1"/>
    <col min="6149" max="6149" width="10.140625" style="257" customWidth="1"/>
    <col min="6150" max="6150" width="10.42578125" style="257" customWidth="1"/>
    <col min="6151" max="6151" width="9.85546875" style="257" customWidth="1"/>
    <col min="6152" max="6153" width="10.5703125" style="257" customWidth="1"/>
    <col min="6154" max="6154" width="9.140625" style="257" customWidth="1"/>
    <col min="6155" max="6155" width="10.7109375" style="257" customWidth="1"/>
    <col min="6156" max="6400" width="9.140625" style="257"/>
    <col min="6401" max="6401" width="20.28515625" style="257" customWidth="1"/>
    <col min="6402" max="6402" width="18.28515625" style="257" customWidth="1"/>
    <col min="6403" max="6403" width="14.140625" style="257" customWidth="1"/>
    <col min="6404" max="6404" width="11.5703125" style="257" customWidth="1"/>
    <col min="6405" max="6405" width="10.140625" style="257" customWidth="1"/>
    <col min="6406" max="6406" width="10.42578125" style="257" customWidth="1"/>
    <col min="6407" max="6407" width="9.85546875" style="257" customWidth="1"/>
    <col min="6408" max="6409" width="10.5703125" style="257" customWidth="1"/>
    <col min="6410" max="6410" width="9.140625" style="257" customWidth="1"/>
    <col min="6411" max="6411" width="10.7109375" style="257" customWidth="1"/>
    <col min="6412" max="6656" width="9.140625" style="257"/>
    <col min="6657" max="6657" width="20.28515625" style="257" customWidth="1"/>
    <col min="6658" max="6658" width="18.28515625" style="257" customWidth="1"/>
    <col min="6659" max="6659" width="14.140625" style="257" customWidth="1"/>
    <col min="6660" max="6660" width="11.5703125" style="257" customWidth="1"/>
    <col min="6661" max="6661" width="10.140625" style="257" customWidth="1"/>
    <col min="6662" max="6662" width="10.42578125" style="257" customWidth="1"/>
    <col min="6663" max="6663" width="9.85546875" style="257" customWidth="1"/>
    <col min="6664" max="6665" width="10.5703125" style="257" customWidth="1"/>
    <col min="6666" max="6666" width="9.140625" style="257" customWidth="1"/>
    <col min="6667" max="6667" width="10.7109375" style="257" customWidth="1"/>
    <col min="6668" max="6912" width="9.140625" style="257"/>
    <col min="6913" max="6913" width="20.28515625" style="257" customWidth="1"/>
    <col min="6914" max="6914" width="18.28515625" style="257" customWidth="1"/>
    <col min="6915" max="6915" width="14.140625" style="257" customWidth="1"/>
    <col min="6916" max="6916" width="11.5703125" style="257" customWidth="1"/>
    <col min="6917" max="6917" width="10.140625" style="257" customWidth="1"/>
    <col min="6918" max="6918" width="10.42578125" style="257" customWidth="1"/>
    <col min="6919" max="6919" width="9.85546875" style="257" customWidth="1"/>
    <col min="6920" max="6921" width="10.5703125" style="257" customWidth="1"/>
    <col min="6922" max="6922" width="9.140625" style="257" customWidth="1"/>
    <col min="6923" max="6923" width="10.7109375" style="257" customWidth="1"/>
    <col min="6924" max="7168" width="9.140625" style="257"/>
    <col min="7169" max="7169" width="20.28515625" style="257" customWidth="1"/>
    <col min="7170" max="7170" width="18.28515625" style="257" customWidth="1"/>
    <col min="7171" max="7171" width="14.140625" style="257" customWidth="1"/>
    <col min="7172" max="7172" width="11.5703125" style="257" customWidth="1"/>
    <col min="7173" max="7173" width="10.140625" style="257" customWidth="1"/>
    <col min="7174" max="7174" width="10.42578125" style="257" customWidth="1"/>
    <col min="7175" max="7175" width="9.85546875" style="257" customWidth="1"/>
    <col min="7176" max="7177" width="10.5703125" style="257" customWidth="1"/>
    <col min="7178" max="7178" width="9.140625" style="257" customWidth="1"/>
    <col min="7179" max="7179" width="10.7109375" style="257" customWidth="1"/>
    <col min="7180" max="7424" width="9.140625" style="257"/>
    <col min="7425" max="7425" width="20.28515625" style="257" customWidth="1"/>
    <col min="7426" max="7426" width="18.28515625" style="257" customWidth="1"/>
    <col min="7427" max="7427" width="14.140625" style="257" customWidth="1"/>
    <col min="7428" max="7428" width="11.5703125" style="257" customWidth="1"/>
    <col min="7429" max="7429" width="10.140625" style="257" customWidth="1"/>
    <col min="7430" max="7430" width="10.42578125" style="257" customWidth="1"/>
    <col min="7431" max="7431" width="9.85546875" style="257" customWidth="1"/>
    <col min="7432" max="7433" width="10.5703125" style="257" customWidth="1"/>
    <col min="7434" max="7434" width="9.140625" style="257" customWidth="1"/>
    <col min="7435" max="7435" width="10.7109375" style="257" customWidth="1"/>
    <col min="7436" max="7680" width="9.140625" style="257"/>
    <col min="7681" max="7681" width="20.28515625" style="257" customWidth="1"/>
    <col min="7682" max="7682" width="18.28515625" style="257" customWidth="1"/>
    <col min="7683" max="7683" width="14.140625" style="257" customWidth="1"/>
    <col min="7684" max="7684" width="11.5703125" style="257" customWidth="1"/>
    <col min="7685" max="7685" width="10.140625" style="257" customWidth="1"/>
    <col min="7686" max="7686" width="10.42578125" style="257" customWidth="1"/>
    <col min="7687" max="7687" width="9.85546875" style="257" customWidth="1"/>
    <col min="7688" max="7689" width="10.5703125" style="257" customWidth="1"/>
    <col min="7690" max="7690" width="9.140625" style="257" customWidth="1"/>
    <col min="7691" max="7691" width="10.7109375" style="257" customWidth="1"/>
    <col min="7692" max="7936" width="9.140625" style="257"/>
    <col min="7937" max="7937" width="20.28515625" style="257" customWidth="1"/>
    <col min="7938" max="7938" width="18.28515625" style="257" customWidth="1"/>
    <col min="7939" max="7939" width="14.140625" style="257" customWidth="1"/>
    <col min="7940" max="7940" width="11.5703125" style="257" customWidth="1"/>
    <col min="7941" max="7941" width="10.140625" style="257" customWidth="1"/>
    <col min="7942" max="7942" width="10.42578125" style="257" customWidth="1"/>
    <col min="7943" max="7943" width="9.85546875" style="257" customWidth="1"/>
    <col min="7944" max="7945" width="10.5703125" style="257" customWidth="1"/>
    <col min="7946" max="7946" width="9.140625" style="257" customWidth="1"/>
    <col min="7947" max="7947" width="10.7109375" style="257" customWidth="1"/>
    <col min="7948" max="8192" width="9.140625" style="257"/>
    <col min="8193" max="8193" width="20.28515625" style="257" customWidth="1"/>
    <col min="8194" max="8194" width="18.28515625" style="257" customWidth="1"/>
    <col min="8195" max="8195" width="14.140625" style="257" customWidth="1"/>
    <col min="8196" max="8196" width="11.5703125" style="257" customWidth="1"/>
    <col min="8197" max="8197" width="10.140625" style="257" customWidth="1"/>
    <col min="8198" max="8198" width="10.42578125" style="257" customWidth="1"/>
    <col min="8199" max="8199" width="9.85546875" style="257" customWidth="1"/>
    <col min="8200" max="8201" width="10.5703125" style="257" customWidth="1"/>
    <col min="8202" max="8202" width="9.140625" style="257" customWidth="1"/>
    <col min="8203" max="8203" width="10.7109375" style="257" customWidth="1"/>
    <col min="8204" max="8448" width="9.140625" style="257"/>
    <col min="8449" max="8449" width="20.28515625" style="257" customWidth="1"/>
    <col min="8450" max="8450" width="18.28515625" style="257" customWidth="1"/>
    <col min="8451" max="8451" width="14.140625" style="257" customWidth="1"/>
    <col min="8452" max="8452" width="11.5703125" style="257" customWidth="1"/>
    <col min="8453" max="8453" width="10.140625" style="257" customWidth="1"/>
    <col min="8454" max="8454" width="10.42578125" style="257" customWidth="1"/>
    <col min="8455" max="8455" width="9.85546875" style="257" customWidth="1"/>
    <col min="8456" max="8457" width="10.5703125" style="257" customWidth="1"/>
    <col min="8458" max="8458" width="9.140625" style="257" customWidth="1"/>
    <col min="8459" max="8459" width="10.7109375" style="257" customWidth="1"/>
    <col min="8460" max="8704" width="9.140625" style="257"/>
    <col min="8705" max="8705" width="20.28515625" style="257" customWidth="1"/>
    <col min="8706" max="8706" width="18.28515625" style="257" customWidth="1"/>
    <col min="8707" max="8707" width="14.140625" style="257" customWidth="1"/>
    <col min="8708" max="8708" width="11.5703125" style="257" customWidth="1"/>
    <col min="8709" max="8709" width="10.140625" style="257" customWidth="1"/>
    <col min="8710" max="8710" width="10.42578125" style="257" customWidth="1"/>
    <col min="8711" max="8711" width="9.85546875" style="257" customWidth="1"/>
    <col min="8712" max="8713" width="10.5703125" style="257" customWidth="1"/>
    <col min="8714" max="8714" width="9.140625" style="257" customWidth="1"/>
    <col min="8715" max="8715" width="10.7109375" style="257" customWidth="1"/>
    <col min="8716" max="8960" width="9.140625" style="257"/>
    <col min="8961" max="8961" width="20.28515625" style="257" customWidth="1"/>
    <col min="8962" max="8962" width="18.28515625" style="257" customWidth="1"/>
    <col min="8963" max="8963" width="14.140625" style="257" customWidth="1"/>
    <col min="8964" max="8964" width="11.5703125" style="257" customWidth="1"/>
    <col min="8965" max="8965" width="10.140625" style="257" customWidth="1"/>
    <col min="8966" max="8966" width="10.42578125" style="257" customWidth="1"/>
    <col min="8967" max="8967" width="9.85546875" style="257" customWidth="1"/>
    <col min="8968" max="8969" width="10.5703125" style="257" customWidth="1"/>
    <col min="8970" max="8970" width="9.140625" style="257" customWidth="1"/>
    <col min="8971" max="8971" width="10.7109375" style="257" customWidth="1"/>
    <col min="8972" max="9216" width="9.140625" style="257"/>
    <col min="9217" max="9217" width="20.28515625" style="257" customWidth="1"/>
    <col min="9218" max="9218" width="18.28515625" style="257" customWidth="1"/>
    <col min="9219" max="9219" width="14.140625" style="257" customWidth="1"/>
    <col min="9220" max="9220" width="11.5703125" style="257" customWidth="1"/>
    <col min="9221" max="9221" width="10.140625" style="257" customWidth="1"/>
    <col min="9222" max="9222" width="10.42578125" style="257" customWidth="1"/>
    <col min="9223" max="9223" width="9.85546875" style="257" customWidth="1"/>
    <col min="9224" max="9225" width="10.5703125" style="257" customWidth="1"/>
    <col min="9226" max="9226" width="9.140625" style="257" customWidth="1"/>
    <col min="9227" max="9227" width="10.7109375" style="257" customWidth="1"/>
    <col min="9228" max="9472" width="9.140625" style="257"/>
    <col min="9473" max="9473" width="20.28515625" style="257" customWidth="1"/>
    <col min="9474" max="9474" width="18.28515625" style="257" customWidth="1"/>
    <col min="9475" max="9475" width="14.140625" style="257" customWidth="1"/>
    <col min="9476" max="9476" width="11.5703125" style="257" customWidth="1"/>
    <col min="9477" max="9477" width="10.140625" style="257" customWidth="1"/>
    <col min="9478" max="9478" width="10.42578125" style="257" customWidth="1"/>
    <col min="9479" max="9479" width="9.85546875" style="257" customWidth="1"/>
    <col min="9480" max="9481" width="10.5703125" style="257" customWidth="1"/>
    <col min="9482" max="9482" width="9.140625" style="257" customWidth="1"/>
    <col min="9483" max="9483" width="10.7109375" style="257" customWidth="1"/>
    <col min="9484" max="9728" width="9.140625" style="257"/>
    <col min="9729" max="9729" width="20.28515625" style="257" customWidth="1"/>
    <col min="9730" max="9730" width="18.28515625" style="257" customWidth="1"/>
    <col min="9731" max="9731" width="14.140625" style="257" customWidth="1"/>
    <col min="9732" max="9732" width="11.5703125" style="257" customWidth="1"/>
    <col min="9733" max="9733" width="10.140625" style="257" customWidth="1"/>
    <col min="9734" max="9734" width="10.42578125" style="257" customWidth="1"/>
    <col min="9735" max="9735" width="9.85546875" style="257" customWidth="1"/>
    <col min="9736" max="9737" width="10.5703125" style="257" customWidth="1"/>
    <col min="9738" max="9738" width="9.140625" style="257" customWidth="1"/>
    <col min="9739" max="9739" width="10.7109375" style="257" customWidth="1"/>
    <col min="9740" max="9984" width="9.140625" style="257"/>
    <col min="9985" max="9985" width="20.28515625" style="257" customWidth="1"/>
    <col min="9986" max="9986" width="18.28515625" style="257" customWidth="1"/>
    <col min="9987" max="9987" width="14.140625" style="257" customWidth="1"/>
    <col min="9988" max="9988" width="11.5703125" style="257" customWidth="1"/>
    <col min="9989" max="9989" width="10.140625" style="257" customWidth="1"/>
    <col min="9990" max="9990" width="10.42578125" style="257" customWidth="1"/>
    <col min="9991" max="9991" width="9.85546875" style="257" customWidth="1"/>
    <col min="9992" max="9993" width="10.5703125" style="257" customWidth="1"/>
    <col min="9994" max="9994" width="9.140625" style="257" customWidth="1"/>
    <col min="9995" max="9995" width="10.7109375" style="257" customWidth="1"/>
    <col min="9996" max="10240" width="9.140625" style="257"/>
    <col min="10241" max="10241" width="20.28515625" style="257" customWidth="1"/>
    <col min="10242" max="10242" width="18.28515625" style="257" customWidth="1"/>
    <col min="10243" max="10243" width="14.140625" style="257" customWidth="1"/>
    <col min="10244" max="10244" width="11.5703125" style="257" customWidth="1"/>
    <col min="10245" max="10245" width="10.140625" style="257" customWidth="1"/>
    <col min="10246" max="10246" width="10.42578125" style="257" customWidth="1"/>
    <col min="10247" max="10247" width="9.85546875" style="257" customWidth="1"/>
    <col min="10248" max="10249" width="10.5703125" style="257" customWidth="1"/>
    <col min="10250" max="10250" width="9.140625" style="257" customWidth="1"/>
    <col min="10251" max="10251" width="10.7109375" style="257" customWidth="1"/>
    <col min="10252" max="10496" width="9.140625" style="257"/>
    <col min="10497" max="10497" width="20.28515625" style="257" customWidth="1"/>
    <col min="10498" max="10498" width="18.28515625" style="257" customWidth="1"/>
    <col min="10499" max="10499" width="14.140625" style="257" customWidth="1"/>
    <col min="10500" max="10500" width="11.5703125" style="257" customWidth="1"/>
    <col min="10501" max="10501" width="10.140625" style="257" customWidth="1"/>
    <col min="10502" max="10502" width="10.42578125" style="257" customWidth="1"/>
    <col min="10503" max="10503" width="9.85546875" style="257" customWidth="1"/>
    <col min="10504" max="10505" width="10.5703125" style="257" customWidth="1"/>
    <col min="10506" max="10506" width="9.140625" style="257" customWidth="1"/>
    <col min="10507" max="10507" width="10.7109375" style="257" customWidth="1"/>
    <col min="10508" max="10752" width="9.140625" style="257"/>
    <col min="10753" max="10753" width="20.28515625" style="257" customWidth="1"/>
    <col min="10754" max="10754" width="18.28515625" style="257" customWidth="1"/>
    <col min="10755" max="10755" width="14.140625" style="257" customWidth="1"/>
    <col min="10756" max="10756" width="11.5703125" style="257" customWidth="1"/>
    <col min="10757" max="10757" width="10.140625" style="257" customWidth="1"/>
    <col min="10758" max="10758" width="10.42578125" style="257" customWidth="1"/>
    <col min="10759" max="10759" width="9.85546875" style="257" customWidth="1"/>
    <col min="10760" max="10761" width="10.5703125" style="257" customWidth="1"/>
    <col min="10762" max="10762" width="9.140625" style="257" customWidth="1"/>
    <col min="10763" max="10763" width="10.7109375" style="257" customWidth="1"/>
    <col min="10764" max="11008" width="9.140625" style="257"/>
    <col min="11009" max="11009" width="20.28515625" style="257" customWidth="1"/>
    <col min="11010" max="11010" width="18.28515625" style="257" customWidth="1"/>
    <col min="11011" max="11011" width="14.140625" style="257" customWidth="1"/>
    <col min="11012" max="11012" width="11.5703125" style="257" customWidth="1"/>
    <col min="11013" max="11013" width="10.140625" style="257" customWidth="1"/>
    <col min="11014" max="11014" width="10.42578125" style="257" customWidth="1"/>
    <col min="11015" max="11015" width="9.85546875" style="257" customWidth="1"/>
    <col min="11016" max="11017" width="10.5703125" style="257" customWidth="1"/>
    <col min="11018" max="11018" width="9.140625" style="257" customWidth="1"/>
    <col min="11019" max="11019" width="10.7109375" style="257" customWidth="1"/>
    <col min="11020" max="11264" width="9.140625" style="257"/>
    <col min="11265" max="11265" width="20.28515625" style="257" customWidth="1"/>
    <col min="11266" max="11266" width="18.28515625" style="257" customWidth="1"/>
    <col min="11267" max="11267" width="14.140625" style="257" customWidth="1"/>
    <col min="11268" max="11268" width="11.5703125" style="257" customWidth="1"/>
    <col min="11269" max="11269" width="10.140625" style="257" customWidth="1"/>
    <col min="11270" max="11270" width="10.42578125" style="257" customWidth="1"/>
    <col min="11271" max="11271" width="9.85546875" style="257" customWidth="1"/>
    <col min="11272" max="11273" width="10.5703125" style="257" customWidth="1"/>
    <col min="11274" max="11274" width="9.140625" style="257" customWidth="1"/>
    <col min="11275" max="11275" width="10.7109375" style="257" customWidth="1"/>
    <col min="11276" max="11520" width="9.140625" style="257"/>
    <col min="11521" max="11521" width="20.28515625" style="257" customWidth="1"/>
    <col min="11522" max="11522" width="18.28515625" style="257" customWidth="1"/>
    <col min="11523" max="11523" width="14.140625" style="257" customWidth="1"/>
    <col min="11524" max="11524" width="11.5703125" style="257" customWidth="1"/>
    <col min="11525" max="11525" width="10.140625" style="257" customWidth="1"/>
    <col min="11526" max="11526" width="10.42578125" style="257" customWidth="1"/>
    <col min="11527" max="11527" width="9.85546875" style="257" customWidth="1"/>
    <col min="11528" max="11529" width="10.5703125" style="257" customWidth="1"/>
    <col min="11530" max="11530" width="9.140625" style="257" customWidth="1"/>
    <col min="11531" max="11531" width="10.7109375" style="257" customWidth="1"/>
    <col min="11532" max="11776" width="9.140625" style="257"/>
    <col min="11777" max="11777" width="20.28515625" style="257" customWidth="1"/>
    <col min="11778" max="11778" width="18.28515625" style="257" customWidth="1"/>
    <col min="11779" max="11779" width="14.140625" style="257" customWidth="1"/>
    <col min="11780" max="11780" width="11.5703125" style="257" customWidth="1"/>
    <col min="11781" max="11781" width="10.140625" style="257" customWidth="1"/>
    <col min="11782" max="11782" width="10.42578125" style="257" customWidth="1"/>
    <col min="11783" max="11783" width="9.85546875" style="257" customWidth="1"/>
    <col min="11784" max="11785" width="10.5703125" style="257" customWidth="1"/>
    <col min="11786" max="11786" width="9.140625" style="257" customWidth="1"/>
    <col min="11787" max="11787" width="10.7109375" style="257" customWidth="1"/>
    <col min="11788" max="12032" width="9.140625" style="257"/>
    <col min="12033" max="12033" width="20.28515625" style="257" customWidth="1"/>
    <col min="12034" max="12034" width="18.28515625" style="257" customWidth="1"/>
    <col min="12035" max="12035" width="14.140625" style="257" customWidth="1"/>
    <col min="12036" max="12036" width="11.5703125" style="257" customWidth="1"/>
    <col min="12037" max="12037" width="10.140625" style="257" customWidth="1"/>
    <col min="12038" max="12038" width="10.42578125" style="257" customWidth="1"/>
    <col min="12039" max="12039" width="9.85546875" style="257" customWidth="1"/>
    <col min="12040" max="12041" width="10.5703125" style="257" customWidth="1"/>
    <col min="12042" max="12042" width="9.140625" style="257" customWidth="1"/>
    <col min="12043" max="12043" width="10.7109375" style="257" customWidth="1"/>
    <col min="12044" max="12288" width="9.140625" style="257"/>
    <col min="12289" max="12289" width="20.28515625" style="257" customWidth="1"/>
    <col min="12290" max="12290" width="18.28515625" style="257" customWidth="1"/>
    <col min="12291" max="12291" width="14.140625" style="257" customWidth="1"/>
    <col min="12292" max="12292" width="11.5703125" style="257" customWidth="1"/>
    <col min="12293" max="12293" width="10.140625" style="257" customWidth="1"/>
    <col min="12294" max="12294" width="10.42578125" style="257" customWidth="1"/>
    <col min="12295" max="12295" width="9.85546875" style="257" customWidth="1"/>
    <col min="12296" max="12297" width="10.5703125" style="257" customWidth="1"/>
    <col min="12298" max="12298" width="9.140625" style="257" customWidth="1"/>
    <col min="12299" max="12299" width="10.7109375" style="257" customWidth="1"/>
    <col min="12300" max="12544" width="9.140625" style="257"/>
    <col min="12545" max="12545" width="20.28515625" style="257" customWidth="1"/>
    <col min="12546" max="12546" width="18.28515625" style="257" customWidth="1"/>
    <col min="12547" max="12547" width="14.140625" style="257" customWidth="1"/>
    <col min="12548" max="12548" width="11.5703125" style="257" customWidth="1"/>
    <col min="12549" max="12549" width="10.140625" style="257" customWidth="1"/>
    <col min="12550" max="12550" width="10.42578125" style="257" customWidth="1"/>
    <col min="12551" max="12551" width="9.85546875" style="257" customWidth="1"/>
    <col min="12552" max="12553" width="10.5703125" style="257" customWidth="1"/>
    <col min="12554" max="12554" width="9.140625" style="257" customWidth="1"/>
    <col min="12555" max="12555" width="10.7109375" style="257" customWidth="1"/>
    <col min="12556" max="12800" width="9.140625" style="257"/>
    <col min="12801" max="12801" width="20.28515625" style="257" customWidth="1"/>
    <col min="12802" max="12802" width="18.28515625" style="257" customWidth="1"/>
    <col min="12803" max="12803" width="14.140625" style="257" customWidth="1"/>
    <col min="12804" max="12804" width="11.5703125" style="257" customWidth="1"/>
    <col min="12805" max="12805" width="10.140625" style="257" customWidth="1"/>
    <col min="12806" max="12806" width="10.42578125" style="257" customWidth="1"/>
    <col min="12807" max="12807" width="9.85546875" style="257" customWidth="1"/>
    <col min="12808" max="12809" width="10.5703125" style="257" customWidth="1"/>
    <col min="12810" max="12810" width="9.140625" style="257" customWidth="1"/>
    <col min="12811" max="12811" width="10.7109375" style="257" customWidth="1"/>
    <col min="12812" max="13056" width="9.140625" style="257"/>
    <col min="13057" max="13057" width="20.28515625" style="257" customWidth="1"/>
    <col min="13058" max="13058" width="18.28515625" style="257" customWidth="1"/>
    <col min="13059" max="13059" width="14.140625" style="257" customWidth="1"/>
    <col min="13060" max="13060" width="11.5703125" style="257" customWidth="1"/>
    <col min="13061" max="13061" width="10.140625" style="257" customWidth="1"/>
    <col min="13062" max="13062" width="10.42578125" style="257" customWidth="1"/>
    <col min="13063" max="13063" width="9.85546875" style="257" customWidth="1"/>
    <col min="13064" max="13065" width="10.5703125" style="257" customWidth="1"/>
    <col min="13066" max="13066" width="9.140625" style="257" customWidth="1"/>
    <col min="13067" max="13067" width="10.7109375" style="257" customWidth="1"/>
    <col min="13068" max="13312" width="9.140625" style="257"/>
    <col min="13313" max="13313" width="20.28515625" style="257" customWidth="1"/>
    <col min="13314" max="13314" width="18.28515625" style="257" customWidth="1"/>
    <col min="13315" max="13315" width="14.140625" style="257" customWidth="1"/>
    <col min="13316" max="13316" width="11.5703125" style="257" customWidth="1"/>
    <col min="13317" max="13317" width="10.140625" style="257" customWidth="1"/>
    <col min="13318" max="13318" width="10.42578125" style="257" customWidth="1"/>
    <col min="13319" max="13319" width="9.85546875" style="257" customWidth="1"/>
    <col min="13320" max="13321" width="10.5703125" style="257" customWidth="1"/>
    <col min="13322" max="13322" width="9.140625" style="257" customWidth="1"/>
    <col min="13323" max="13323" width="10.7109375" style="257" customWidth="1"/>
    <col min="13324" max="13568" width="9.140625" style="257"/>
    <col min="13569" max="13569" width="20.28515625" style="257" customWidth="1"/>
    <col min="13570" max="13570" width="18.28515625" style="257" customWidth="1"/>
    <col min="13571" max="13571" width="14.140625" style="257" customWidth="1"/>
    <col min="13572" max="13572" width="11.5703125" style="257" customWidth="1"/>
    <col min="13573" max="13573" width="10.140625" style="257" customWidth="1"/>
    <col min="13574" max="13574" width="10.42578125" style="257" customWidth="1"/>
    <col min="13575" max="13575" width="9.85546875" style="257" customWidth="1"/>
    <col min="13576" max="13577" width="10.5703125" style="257" customWidth="1"/>
    <col min="13578" max="13578" width="9.140625" style="257" customWidth="1"/>
    <col min="13579" max="13579" width="10.7109375" style="257" customWidth="1"/>
    <col min="13580" max="13824" width="9.140625" style="257"/>
    <col min="13825" max="13825" width="20.28515625" style="257" customWidth="1"/>
    <col min="13826" max="13826" width="18.28515625" style="257" customWidth="1"/>
    <col min="13827" max="13827" width="14.140625" style="257" customWidth="1"/>
    <col min="13828" max="13828" width="11.5703125" style="257" customWidth="1"/>
    <col min="13829" max="13829" width="10.140625" style="257" customWidth="1"/>
    <col min="13830" max="13830" width="10.42578125" style="257" customWidth="1"/>
    <col min="13831" max="13831" width="9.85546875" style="257" customWidth="1"/>
    <col min="13832" max="13833" width="10.5703125" style="257" customWidth="1"/>
    <col min="13834" max="13834" width="9.140625" style="257" customWidth="1"/>
    <col min="13835" max="13835" width="10.7109375" style="257" customWidth="1"/>
    <col min="13836" max="14080" width="9.140625" style="257"/>
    <col min="14081" max="14081" width="20.28515625" style="257" customWidth="1"/>
    <col min="14082" max="14082" width="18.28515625" style="257" customWidth="1"/>
    <col min="14083" max="14083" width="14.140625" style="257" customWidth="1"/>
    <col min="14084" max="14084" width="11.5703125" style="257" customWidth="1"/>
    <col min="14085" max="14085" width="10.140625" style="257" customWidth="1"/>
    <col min="14086" max="14086" width="10.42578125" style="257" customWidth="1"/>
    <col min="14087" max="14087" width="9.85546875" style="257" customWidth="1"/>
    <col min="14088" max="14089" width="10.5703125" style="257" customWidth="1"/>
    <col min="14090" max="14090" width="9.140625" style="257" customWidth="1"/>
    <col min="14091" max="14091" width="10.7109375" style="257" customWidth="1"/>
    <col min="14092" max="14336" width="9.140625" style="257"/>
    <col min="14337" max="14337" width="20.28515625" style="257" customWidth="1"/>
    <col min="14338" max="14338" width="18.28515625" style="257" customWidth="1"/>
    <col min="14339" max="14339" width="14.140625" style="257" customWidth="1"/>
    <col min="14340" max="14340" width="11.5703125" style="257" customWidth="1"/>
    <col min="14341" max="14341" width="10.140625" style="257" customWidth="1"/>
    <col min="14342" max="14342" width="10.42578125" style="257" customWidth="1"/>
    <col min="14343" max="14343" width="9.85546875" style="257" customWidth="1"/>
    <col min="14344" max="14345" width="10.5703125" style="257" customWidth="1"/>
    <col min="14346" max="14346" width="9.140625" style="257" customWidth="1"/>
    <col min="14347" max="14347" width="10.7109375" style="257" customWidth="1"/>
    <col min="14348" max="14592" width="9.140625" style="257"/>
    <col min="14593" max="14593" width="20.28515625" style="257" customWidth="1"/>
    <col min="14594" max="14594" width="18.28515625" style="257" customWidth="1"/>
    <col min="14595" max="14595" width="14.140625" style="257" customWidth="1"/>
    <col min="14596" max="14596" width="11.5703125" style="257" customWidth="1"/>
    <col min="14597" max="14597" width="10.140625" style="257" customWidth="1"/>
    <col min="14598" max="14598" width="10.42578125" style="257" customWidth="1"/>
    <col min="14599" max="14599" width="9.85546875" style="257" customWidth="1"/>
    <col min="14600" max="14601" width="10.5703125" style="257" customWidth="1"/>
    <col min="14602" max="14602" width="9.140625" style="257" customWidth="1"/>
    <col min="14603" max="14603" width="10.7109375" style="257" customWidth="1"/>
    <col min="14604" max="14848" width="9.140625" style="257"/>
    <col min="14849" max="14849" width="20.28515625" style="257" customWidth="1"/>
    <col min="14850" max="14850" width="18.28515625" style="257" customWidth="1"/>
    <col min="14851" max="14851" width="14.140625" style="257" customWidth="1"/>
    <col min="14852" max="14852" width="11.5703125" style="257" customWidth="1"/>
    <col min="14853" max="14853" width="10.140625" style="257" customWidth="1"/>
    <col min="14854" max="14854" width="10.42578125" style="257" customWidth="1"/>
    <col min="14855" max="14855" width="9.85546875" style="257" customWidth="1"/>
    <col min="14856" max="14857" width="10.5703125" style="257" customWidth="1"/>
    <col min="14858" max="14858" width="9.140625" style="257" customWidth="1"/>
    <col min="14859" max="14859" width="10.7109375" style="257" customWidth="1"/>
    <col min="14860" max="15104" width="9.140625" style="257"/>
    <col min="15105" max="15105" width="20.28515625" style="257" customWidth="1"/>
    <col min="15106" max="15106" width="18.28515625" style="257" customWidth="1"/>
    <col min="15107" max="15107" width="14.140625" style="257" customWidth="1"/>
    <col min="15108" max="15108" width="11.5703125" style="257" customWidth="1"/>
    <col min="15109" max="15109" width="10.140625" style="257" customWidth="1"/>
    <col min="15110" max="15110" width="10.42578125" style="257" customWidth="1"/>
    <col min="15111" max="15111" width="9.85546875" style="257" customWidth="1"/>
    <col min="15112" max="15113" width="10.5703125" style="257" customWidth="1"/>
    <col min="15114" max="15114" width="9.140625" style="257" customWidth="1"/>
    <col min="15115" max="15115" width="10.7109375" style="257" customWidth="1"/>
    <col min="15116" max="15360" width="9.140625" style="257"/>
    <col min="15361" max="15361" width="20.28515625" style="257" customWidth="1"/>
    <col min="15362" max="15362" width="18.28515625" style="257" customWidth="1"/>
    <col min="15363" max="15363" width="14.140625" style="257" customWidth="1"/>
    <col min="15364" max="15364" width="11.5703125" style="257" customWidth="1"/>
    <col min="15365" max="15365" width="10.140625" style="257" customWidth="1"/>
    <col min="15366" max="15366" width="10.42578125" style="257" customWidth="1"/>
    <col min="15367" max="15367" width="9.85546875" style="257" customWidth="1"/>
    <col min="15368" max="15369" width="10.5703125" style="257" customWidth="1"/>
    <col min="15370" max="15370" width="9.140625" style="257" customWidth="1"/>
    <col min="15371" max="15371" width="10.7109375" style="257" customWidth="1"/>
    <col min="15372" max="15616" width="9.140625" style="257"/>
    <col min="15617" max="15617" width="20.28515625" style="257" customWidth="1"/>
    <col min="15618" max="15618" width="18.28515625" style="257" customWidth="1"/>
    <col min="15619" max="15619" width="14.140625" style="257" customWidth="1"/>
    <col min="15620" max="15620" width="11.5703125" style="257" customWidth="1"/>
    <col min="15621" max="15621" width="10.140625" style="257" customWidth="1"/>
    <col min="15622" max="15622" width="10.42578125" style="257" customWidth="1"/>
    <col min="15623" max="15623" width="9.85546875" style="257" customWidth="1"/>
    <col min="15624" max="15625" width="10.5703125" style="257" customWidth="1"/>
    <col min="15626" max="15626" width="9.140625" style="257" customWidth="1"/>
    <col min="15627" max="15627" width="10.7109375" style="257" customWidth="1"/>
    <col min="15628" max="15872" width="9.140625" style="257"/>
    <col min="15873" max="15873" width="20.28515625" style="257" customWidth="1"/>
    <col min="15874" max="15874" width="18.28515625" style="257" customWidth="1"/>
    <col min="15875" max="15875" width="14.140625" style="257" customWidth="1"/>
    <col min="15876" max="15876" width="11.5703125" style="257" customWidth="1"/>
    <col min="15877" max="15877" width="10.140625" style="257" customWidth="1"/>
    <col min="15878" max="15878" width="10.42578125" style="257" customWidth="1"/>
    <col min="15879" max="15879" width="9.85546875" style="257" customWidth="1"/>
    <col min="15880" max="15881" width="10.5703125" style="257" customWidth="1"/>
    <col min="15882" max="15882" width="9.140625" style="257" customWidth="1"/>
    <col min="15883" max="15883" width="10.7109375" style="257" customWidth="1"/>
    <col min="15884" max="16128" width="9.140625" style="257"/>
    <col min="16129" max="16129" width="20.28515625" style="257" customWidth="1"/>
    <col min="16130" max="16130" width="18.28515625" style="257" customWidth="1"/>
    <col min="16131" max="16131" width="14.140625" style="257" customWidth="1"/>
    <col min="16132" max="16132" width="11.5703125" style="257" customWidth="1"/>
    <col min="16133" max="16133" width="10.140625" style="257" customWidth="1"/>
    <col min="16134" max="16134" width="10.42578125" style="257" customWidth="1"/>
    <col min="16135" max="16135" width="9.85546875" style="257" customWidth="1"/>
    <col min="16136" max="16137" width="10.5703125" style="257" customWidth="1"/>
    <col min="16138" max="16138" width="9.140625" style="257" customWidth="1"/>
    <col min="16139" max="16139" width="10.7109375" style="257" customWidth="1"/>
    <col min="16140" max="16384" width="9.140625" style="257"/>
  </cols>
  <sheetData>
    <row r="2" spans="1:11" x14ac:dyDescent="0.25">
      <c r="A2" s="473" t="s">
        <v>193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</row>
    <row r="3" spans="1:11" x14ac:dyDescent="0.25">
      <c r="A3" s="261"/>
      <c r="B3" s="261"/>
      <c r="C3" s="261"/>
      <c r="D3" s="261"/>
      <c r="E3" s="261"/>
      <c r="F3" s="261"/>
      <c r="G3" s="261"/>
      <c r="H3" s="261"/>
      <c r="I3" s="258"/>
      <c r="J3" s="258"/>
      <c r="K3" s="262" t="s">
        <v>64</v>
      </c>
    </row>
    <row r="4" spans="1:11" ht="45" x14ac:dyDescent="0.25">
      <c r="A4" s="256"/>
      <c r="B4" s="254" t="s">
        <v>145</v>
      </c>
      <c r="C4" s="254" t="s">
        <v>146</v>
      </c>
      <c r="D4" s="254" t="s">
        <v>147</v>
      </c>
      <c r="E4" s="254" t="s">
        <v>148</v>
      </c>
      <c r="F4" s="254" t="s">
        <v>149</v>
      </c>
      <c r="G4" s="254" t="s">
        <v>150</v>
      </c>
      <c r="H4" s="254" t="s">
        <v>151</v>
      </c>
      <c r="I4" s="254" t="s">
        <v>152</v>
      </c>
      <c r="J4" s="255" t="s">
        <v>153</v>
      </c>
      <c r="K4" s="255" t="s">
        <v>154</v>
      </c>
    </row>
    <row r="5" spans="1:11" x14ac:dyDescent="0.25">
      <c r="A5" s="208" t="s">
        <v>65</v>
      </c>
      <c r="B5" s="292">
        <v>890.4</v>
      </c>
      <c r="C5" s="292">
        <v>82620.3</v>
      </c>
      <c r="D5" s="292">
        <v>4833.8999999999996</v>
      </c>
      <c r="E5" s="292">
        <v>1039334.8</v>
      </c>
      <c r="F5" s="292">
        <v>778830.7</v>
      </c>
      <c r="G5" s="292">
        <v>603833.30000000005</v>
      </c>
      <c r="H5" s="292">
        <v>177088</v>
      </c>
      <c r="I5" s="292">
        <v>220678.6</v>
      </c>
      <c r="J5" s="292">
        <v>20713.2</v>
      </c>
      <c r="K5" s="292">
        <v>18763.2</v>
      </c>
    </row>
    <row r="6" spans="1:11" x14ac:dyDescent="0.25">
      <c r="A6" s="258" t="s">
        <v>66</v>
      </c>
      <c r="B6" s="292" t="s">
        <v>196</v>
      </c>
      <c r="C6" s="292">
        <v>892</v>
      </c>
      <c r="D6" s="292" t="s">
        <v>195</v>
      </c>
      <c r="E6" s="292">
        <v>11477.7</v>
      </c>
      <c r="F6" s="292">
        <v>43097.8</v>
      </c>
      <c r="G6" s="292">
        <v>3510.4</v>
      </c>
      <c r="H6" s="292">
        <v>689.3</v>
      </c>
      <c r="I6" s="292">
        <v>1830</v>
      </c>
      <c r="J6" s="292" t="s">
        <v>195</v>
      </c>
      <c r="K6" s="292">
        <v>185</v>
      </c>
    </row>
    <row r="7" spans="1:11" x14ac:dyDescent="0.25">
      <c r="A7" s="209" t="s">
        <v>67</v>
      </c>
      <c r="B7" s="292">
        <v>174.7</v>
      </c>
      <c r="C7" s="292">
        <v>22485.7</v>
      </c>
      <c r="D7" s="292">
        <v>1428.3</v>
      </c>
      <c r="E7" s="292">
        <v>118917.4</v>
      </c>
      <c r="F7" s="292">
        <v>159019.6</v>
      </c>
      <c r="G7" s="292">
        <v>122546.6</v>
      </c>
      <c r="H7" s="292">
        <v>37579.599999999999</v>
      </c>
      <c r="I7" s="292">
        <v>35789</v>
      </c>
      <c r="J7" s="292">
        <v>16017.9</v>
      </c>
      <c r="K7" s="292">
        <v>3958</v>
      </c>
    </row>
    <row r="8" spans="1:11" x14ac:dyDescent="0.25">
      <c r="A8" s="209" t="s">
        <v>68</v>
      </c>
      <c r="B8" s="292" t="s">
        <v>195</v>
      </c>
      <c r="C8" s="292">
        <v>528</v>
      </c>
      <c r="D8" s="292" t="s">
        <v>195</v>
      </c>
      <c r="E8" s="292">
        <v>9901.2999999999993</v>
      </c>
      <c r="F8" s="292">
        <v>53014.2</v>
      </c>
      <c r="G8" s="292">
        <v>4002</v>
      </c>
      <c r="H8" s="292">
        <v>796.3</v>
      </c>
      <c r="I8" s="292">
        <v>1341.4</v>
      </c>
      <c r="J8" s="292" t="s">
        <v>196</v>
      </c>
      <c r="K8" s="292">
        <v>5448.5</v>
      </c>
    </row>
    <row r="9" spans="1:11" x14ac:dyDescent="0.25">
      <c r="A9" s="209" t="s">
        <v>69</v>
      </c>
      <c r="B9" s="292">
        <v>19.5</v>
      </c>
      <c r="C9" s="292">
        <v>2522.8000000000002</v>
      </c>
      <c r="D9" s="292" t="s">
        <v>196</v>
      </c>
      <c r="E9" s="292">
        <v>44267.6</v>
      </c>
      <c r="F9" s="292">
        <v>13176.4</v>
      </c>
      <c r="G9" s="292">
        <v>7056.6</v>
      </c>
      <c r="H9" s="292">
        <v>877</v>
      </c>
      <c r="I9" s="292">
        <v>13167.7</v>
      </c>
      <c r="J9" s="292">
        <v>688.9</v>
      </c>
      <c r="K9" s="292">
        <v>20.100000000000001</v>
      </c>
    </row>
    <row r="10" spans="1:11" x14ac:dyDescent="0.25">
      <c r="A10" s="209" t="s">
        <v>70</v>
      </c>
      <c r="B10" s="292" t="s">
        <v>195</v>
      </c>
      <c r="C10" s="292" t="s">
        <v>195</v>
      </c>
      <c r="D10" s="292" t="s">
        <v>195</v>
      </c>
      <c r="E10" s="292">
        <v>2949.3</v>
      </c>
      <c r="F10" s="292">
        <v>4150.7</v>
      </c>
      <c r="G10" s="292" t="s">
        <v>195</v>
      </c>
      <c r="H10" s="292" t="s">
        <v>195</v>
      </c>
      <c r="I10" s="292">
        <v>113.3</v>
      </c>
      <c r="J10" s="292" t="s">
        <v>196</v>
      </c>
      <c r="K10" s="292" t="s">
        <v>195</v>
      </c>
    </row>
    <row r="11" spans="1:11" x14ac:dyDescent="0.25">
      <c r="A11" s="209" t="s">
        <v>71</v>
      </c>
      <c r="B11" s="292" t="s">
        <v>195</v>
      </c>
      <c r="C11" s="292">
        <v>3706.8</v>
      </c>
      <c r="D11" s="292" t="s">
        <v>195</v>
      </c>
      <c r="E11" s="292">
        <v>3725</v>
      </c>
      <c r="F11" s="292">
        <v>60346.7</v>
      </c>
      <c r="G11" s="292">
        <v>768.5</v>
      </c>
      <c r="H11" s="292">
        <v>455.6</v>
      </c>
      <c r="I11" s="292">
        <v>3043.5</v>
      </c>
      <c r="J11" s="292" t="s">
        <v>195</v>
      </c>
      <c r="K11" s="292" t="s">
        <v>195</v>
      </c>
    </row>
    <row r="12" spans="1:11" x14ac:dyDescent="0.25">
      <c r="A12" s="209" t="s">
        <v>72</v>
      </c>
      <c r="B12" s="292" t="s">
        <v>195</v>
      </c>
      <c r="C12" s="292">
        <v>1475.6</v>
      </c>
      <c r="D12" s="292" t="s">
        <v>195</v>
      </c>
      <c r="E12" s="292">
        <v>919.8</v>
      </c>
      <c r="F12" s="292">
        <v>5835.1</v>
      </c>
      <c r="G12" s="292">
        <v>1344.6</v>
      </c>
      <c r="H12" s="292">
        <v>147.30000000000001</v>
      </c>
      <c r="I12" s="292">
        <v>1390.5</v>
      </c>
      <c r="J12" s="292">
        <v>494</v>
      </c>
      <c r="K12" s="292">
        <v>1.3</v>
      </c>
    </row>
    <row r="13" spans="1:11" x14ac:dyDescent="0.25">
      <c r="A13" s="209" t="s">
        <v>73</v>
      </c>
      <c r="B13" s="292" t="s">
        <v>195</v>
      </c>
      <c r="C13" s="292">
        <v>2112.6</v>
      </c>
      <c r="D13" s="292">
        <v>31.3</v>
      </c>
      <c r="E13" s="292">
        <v>25001.3</v>
      </c>
      <c r="F13" s="292">
        <v>16863.5</v>
      </c>
      <c r="G13" s="292">
        <v>9615.7999999999993</v>
      </c>
      <c r="H13" s="292">
        <v>169.2</v>
      </c>
      <c r="I13" s="292">
        <v>4464.3999999999996</v>
      </c>
      <c r="J13" s="292" t="s">
        <v>196</v>
      </c>
      <c r="K13" s="292" t="s">
        <v>195</v>
      </c>
    </row>
    <row r="14" spans="1:11" x14ac:dyDescent="0.25">
      <c r="A14" s="209" t="s">
        <v>74</v>
      </c>
      <c r="B14" s="292" t="s">
        <v>195</v>
      </c>
      <c r="C14" s="292">
        <v>8.5</v>
      </c>
      <c r="D14" s="292" t="s">
        <v>195</v>
      </c>
      <c r="E14" s="292">
        <v>260.89999999999998</v>
      </c>
      <c r="F14" s="292">
        <v>40676.5</v>
      </c>
      <c r="G14" s="292">
        <v>6053.6</v>
      </c>
      <c r="H14" s="292">
        <v>1901.5</v>
      </c>
      <c r="I14" s="292">
        <v>20710.099999999999</v>
      </c>
      <c r="J14" s="292" t="s">
        <v>195</v>
      </c>
      <c r="K14" s="292" t="s">
        <v>195</v>
      </c>
    </row>
    <row r="15" spans="1:11" x14ac:dyDescent="0.25">
      <c r="A15" s="209" t="s">
        <v>75</v>
      </c>
      <c r="B15" s="292" t="s">
        <v>195</v>
      </c>
      <c r="C15" s="292" t="s">
        <v>195</v>
      </c>
      <c r="D15" s="292" t="s">
        <v>195</v>
      </c>
      <c r="E15" s="292">
        <v>241561.1</v>
      </c>
      <c r="F15" s="292">
        <v>120795</v>
      </c>
      <c r="G15" s="292">
        <v>147882.29999999999</v>
      </c>
      <c r="H15" s="292">
        <v>48265</v>
      </c>
      <c r="I15" s="292">
        <v>47229.5</v>
      </c>
      <c r="J15" s="292" t="s">
        <v>195</v>
      </c>
      <c r="K15" s="292" t="s">
        <v>195</v>
      </c>
    </row>
    <row r="16" spans="1:11" x14ac:dyDescent="0.25">
      <c r="A16" s="209" t="s">
        <v>76</v>
      </c>
      <c r="B16" s="292" t="s">
        <v>195</v>
      </c>
      <c r="C16" s="292">
        <v>127.5</v>
      </c>
      <c r="D16" s="292" t="s">
        <v>195</v>
      </c>
      <c r="E16" s="292">
        <v>21.5</v>
      </c>
      <c r="F16" s="292">
        <v>1979.7</v>
      </c>
      <c r="G16" s="292" t="s">
        <v>195</v>
      </c>
      <c r="H16" s="292">
        <v>59</v>
      </c>
      <c r="I16" s="292">
        <v>489.8</v>
      </c>
      <c r="J16" s="292" t="s">
        <v>195</v>
      </c>
      <c r="K16" s="292">
        <v>48</v>
      </c>
    </row>
    <row r="17" spans="1:11" x14ac:dyDescent="0.25">
      <c r="A17" s="209" t="s">
        <v>77</v>
      </c>
      <c r="B17" s="292" t="s">
        <v>195</v>
      </c>
      <c r="C17" s="292" t="s">
        <v>195</v>
      </c>
      <c r="D17" s="292" t="s">
        <v>195</v>
      </c>
      <c r="E17" s="292" t="s">
        <v>195</v>
      </c>
      <c r="F17" s="292">
        <v>31.9</v>
      </c>
      <c r="G17" s="292" t="s">
        <v>195</v>
      </c>
      <c r="H17" s="292" t="s">
        <v>195</v>
      </c>
      <c r="I17" s="292" t="s">
        <v>195</v>
      </c>
      <c r="J17" s="292" t="s">
        <v>195</v>
      </c>
      <c r="K17" s="292">
        <v>11.8</v>
      </c>
    </row>
    <row r="18" spans="1:11" x14ac:dyDescent="0.25">
      <c r="A18" s="209" t="s">
        <v>78</v>
      </c>
      <c r="B18" s="292">
        <v>0.2</v>
      </c>
      <c r="C18" s="292">
        <v>6322.1</v>
      </c>
      <c r="D18" s="292" t="s">
        <v>196</v>
      </c>
      <c r="E18" s="292">
        <v>123287.7</v>
      </c>
      <c r="F18" s="292">
        <v>85506</v>
      </c>
      <c r="G18" s="292">
        <v>36521.599999999999</v>
      </c>
      <c r="H18" s="292">
        <v>11082</v>
      </c>
      <c r="I18" s="292">
        <v>12549.8</v>
      </c>
      <c r="J18" s="292">
        <v>2840.3</v>
      </c>
      <c r="K18" s="292">
        <v>5423.5</v>
      </c>
    </row>
    <row r="19" spans="1:11" x14ac:dyDescent="0.25">
      <c r="A19" s="209" t="s">
        <v>79</v>
      </c>
      <c r="B19" s="292">
        <v>10.199999999999999</v>
      </c>
      <c r="C19" s="292">
        <v>1345.9</v>
      </c>
      <c r="D19" s="292">
        <v>0.3</v>
      </c>
      <c r="E19" s="292">
        <v>359711.8</v>
      </c>
      <c r="F19" s="292">
        <v>124909.5</v>
      </c>
      <c r="G19" s="292">
        <v>235240.4</v>
      </c>
      <c r="H19" s="292">
        <v>63312.2</v>
      </c>
      <c r="I19" s="292">
        <v>60408.2</v>
      </c>
      <c r="J19" s="292" t="s">
        <v>195</v>
      </c>
      <c r="K19" s="292" t="s">
        <v>195</v>
      </c>
    </row>
    <row r="20" spans="1:11" x14ac:dyDescent="0.25">
      <c r="A20" s="209" t="s">
        <v>118</v>
      </c>
      <c r="B20" s="292">
        <v>653.29999999999995</v>
      </c>
      <c r="C20" s="292">
        <v>8982.2999999999993</v>
      </c>
      <c r="D20" s="292">
        <v>68.400000000000006</v>
      </c>
      <c r="E20" s="292">
        <v>14706.3</v>
      </c>
      <c r="F20" s="292">
        <v>30523.599999999999</v>
      </c>
      <c r="G20" s="292">
        <v>2564.6</v>
      </c>
      <c r="H20" s="292">
        <v>3171</v>
      </c>
      <c r="I20" s="292">
        <v>2671.3</v>
      </c>
      <c r="J20" s="292">
        <v>196</v>
      </c>
      <c r="K20" s="292">
        <v>74.099999999999994</v>
      </c>
    </row>
    <row r="21" spans="1:11" x14ac:dyDescent="0.25">
      <c r="A21" s="258" t="s">
        <v>81</v>
      </c>
      <c r="B21" s="292" t="s">
        <v>195</v>
      </c>
      <c r="C21" s="292" t="s">
        <v>195</v>
      </c>
      <c r="D21" s="292" t="s">
        <v>195</v>
      </c>
      <c r="E21" s="292" t="s">
        <v>195</v>
      </c>
      <c r="F21" s="292">
        <v>1258</v>
      </c>
      <c r="G21" s="292" t="s">
        <v>195</v>
      </c>
      <c r="H21" s="292">
        <v>1.1000000000000001</v>
      </c>
      <c r="I21" s="292">
        <v>21</v>
      </c>
      <c r="J21" s="292" t="s">
        <v>195</v>
      </c>
      <c r="K21" s="292" t="s">
        <v>195</v>
      </c>
    </row>
    <row r="22" spans="1:11" x14ac:dyDescent="0.25">
      <c r="A22" s="209" t="s">
        <v>82</v>
      </c>
      <c r="B22" s="292" t="s">
        <v>195</v>
      </c>
      <c r="C22" s="292">
        <v>28756.2</v>
      </c>
      <c r="D22" s="292">
        <v>2933.9</v>
      </c>
      <c r="E22" s="292">
        <v>82424</v>
      </c>
      <c r="F22" s="292">
        <v>16871.5</v>
      </c>
      <c r="G22" s="292">
        <v>26726.400000000001</v>
      </c>
      <c r="H22" s="292">
        <v>7794.4</v>
      </c>
      <c r="I22" s="292">
        <v>13722.1</v>
      </c>
      <c r="J22" s="292">
        <v>294.8</v>
      </c>
      <c r="K22" s="292">
        <v>3592.9</v>
      </c>
    </row>
    <row r="23" spans="1:11" x14ac:dyDescent="0.25">
      <c r="A23" s="209" t="s">
        <v>189</v>
      </c>
      <c r="B23" s="292" t="s">
        <v>195</v>
      </c>
      <c r="C23" s="292" t="s">
        <v>195</v>
      </c>
      <c r="D23" s="292" t="s">
        <v>195</v>
      </c>
      <c r="E23" s="292" t="s">
        <v>195</v>
      </c>
      <c r="F23" s="292">
        <v>30</v>
      </c>
      <c r="G23" s="292" t="s">
        <v>195</v>
      </c>
      <c r="H23" s="292">
        <v>10</v>
      </c>
      <c r="I23" s="292">
        <v>40</v>
      </c>
      <c r="J23" s="292" t="s">
        <v>195</v>
      </c>
      <c r="K23" s="292" t="s">
        <v>195</v>
      </c>
    </row>
    <row r="24" spans="1:11" x14ac:dyDescent="0.25">
      <c r="A24" s="210" t="s">
        <v>190</v>
      </c>
      <c r="B24" s="293">
        <v>25.4</v>
      </c>
      <c r="C24" s="293">
        <v>3354.4</v>
      </c>
      <c r="D24" s="293">
        <v>353.5</v>
      </c>
      <c r="E24" s="293">
        <v>202</v>
      </c>
      <c r="F24" s="293">
        <v>745.1</v>
      </c>
      <c r="G24" s="293" t="s">
        <v>195</v>
      </c>
      <c r="H24" s="293">
        <v>777.6</v>
      </c>
      <c r="I24" s="293">
        <v>1697.2</v>
      </c>
      <c r="J24" s="293">
        <v>71.2</v>
      </c>
      <c r="K24" s="293" t="s">
        <v>195</v>
      </c>
    </row>
    <row r="25" spans="1:11" x14ac:dyDescent="0.25">
      <c r="B25" s="263"/>
      <c r="C25" s="263"/>
      <c r="D25" s="263"/>
      <c r="E25" s="263"/>
      <c r="F25" s="263"/>
      <c r="G25" s="263"/>
      <c r="H25" s="263"/>
      <c r="I25" s="263"/>
      <c r="J25" s="263"/>
      <c r="K25" s="263"/>
    </row>
    <row r="26" spans="1:11" s="243" customFormat="1" ht="12" customHeight="1" x14ac:dyDescent="0.2">
      <c r="A26" s="355" t="s">
        <v>205</v>
      </c>
      <c r="B26" s="356"/>
      <c r="C26" s="356"/>
      <c r="D26" s="357"/>
      <c r="E26" s="356"/>
      <c r="F26" s="356"/>
      <c r="G26" s="356"/>
    </row>
    <row r="27" spans="1:11" s="143" customFormat="1" ht="11.25" x14ac:dyDescent="0.2">
      <c r="A27" s="182" t="s">
        <v>192</v>
      </c>
      <c r="B27" s="56"/>
      <c r="C27" s="56"/>
      <c r="D27" s="56"/>
      <c r="E27" s="56"/>
      <c r="F27" s="56"/>
      <c r="G27" s="56"/>
      <c r="H27" s="259"/>
      <c r="J27" s="239"/>
      <c r="K27" s="239"/>
    </row>
    <row r="28" spans="1:11" s="143" customFormat="1" x14ac:dyDescent="0.25">
      <c r="A28" s="177" t="s">
        <v>115</v>
      </c>
      <c r="B28" s="178"/>
      <c r="C28" s="179" t="s">
        <v>119</v>
      </c>
      <c r="D28" s="237"/>
      <c r="E28" s="157" t="s">
        <v>156</v>
      </c>
      <c r="G28" s="178"/>
      <c r="H28" s="260"/>
      <c r="I28" s="240" t="s">
        <v>139</v>
      </c>
      <c r="J28" s="243"/>
    </row>
    <row r="29" spans="1:11" s="143" customFormat="1" ht="14.25" customHeight="1" x14ac:dyDescent="0.25">
      <c r="A29" s="474" t="s">
        <v>127</v>
      </c>
      <c r="B29" s="474"/>
      <c r="C29" s="180" t="s">
        <v>117</v>
      </c>
      <c r="D29" s="237"/>
      <c r="E29" s="27" t="s">
        <v>116</v>
      </c>
      <c r="G29" s="157"/>
      <c r="H29" s="157"/>
      <c r="I29" s="241" t="s">
        <v>140</v>
      </c>
      <c r="J29" s="243"/>
    </row>
    <row r="30" spans="1:11" s="143" customFormat="1" x14ac:dyDescent="0.25">
      <c r="A30" s="472" t="s">
        <v>126</v>
      </c>
      <c r="B30" s="472"/>
      <c r="C30" s="56" t="s">
        <v>120</v>
      </c>
      <c r="D30" s="238"/>
      <c r="E30" s="181" t="s">
        <v>157</v>
      </c>
      <c r="F30" s="239"/>
      <c r="G30" s="156"/>
      <c r="H30" s="156"/>
      <c r="I30" s="242" t="s">
        <v>141</v>
      </c>
      <c r="J30" s="244"/>
      <c r="K30" s="239"/>
    </row>
    <row r="31" spans="1:11" x14ac:dyDescent="0.25"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6" spans="5:5" x14ac:dyDescent="0.25">
      <c r="E36" s="265"/>
    </row>
  </sheetData>
  <mergeCells count="3">
    <mergeCell ref="A30:B30"/>
    <mergeCell ref="A2:K2"/>
    <mergeCell ref="A29:B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24" sqref="B24"/>
    </sheetView>
  </sheetViews>
  <sheetFormatPr defaultRowHeight="12.75" x14ac:dyDescent="0.2"/>
  <cols>
    <col min="1" max="1" width="4.42578125" style="43" customWidth="1"/>
    <col min="2" max="2" width="53.42578125" style="43" customWidth="1"/>
    <col min="3" max="254" width="9.140625" style="43"/>
    <col min="255" max="255" width="4.42578125" style="43" customWidth="1"/>
    <col min="256" max="256" width="53.42578125" style="43" customWidth="1"/>
    <col min="257" max="510" width="9.140625" style="43"/>
    <col min="511" max="511" width="4.42578125" style="43" customWidth="1"/>
    <col min="512" max="512" width="53.42578125" style="43" customWidth="1"/>
    <col min="513" max="766" width="9.140625" style="43"/>
    <col min="767" max="767" width="4.42578125" style="43" customWidth="1"/>
    <col min="768" max="768" width="53.42578125" style="43" customWidth="1"/>
    <col min="769" max="1022" width="9.140625" style="43"/>
    <col min="1023" max="1023" width="4.42578125" style="43" customWidth="1"/>
    <col min="1024" max="1024" width="53.42578125" style="43" customWidth="1"/>
    <col min="1025" max="1278" width="9.140625" style="43"/>
    <col min="1279" max="1279" width="4.42578125" style="43" customWidth="1"/>
    <col min="1280" max="1280" width="53.42578125" style="43" customWidth="1"/>
    <col min="1281" max="1534" width="9.140625" style="43"/>
    <col min="1535" max="1535" width="4.42578125" style="43" customWidth="1"/>
    <col min="1536" max="1536" width="53.42578125" style="43" customWidth="1"/>
    <col min="1537" max="1790" width="9.140625" style="43"/>
    <col min="1791" max="1791" width="4.42578125" style="43" customWidth="1"/>
    <col min="1792" max="1792" width="53.42578125" style="43" customWidth="1"/>
    <col min="1793" max="2046" width="9.140625" style="43"/>
    <col min="2047" max="2047" width="4.42578125" style="43" customWidth="1"/>
    <col min="2048" max="2048" width="53.42578125" style="43" customWidth="1"/>
    <col min="2049" max="2302" width="9.140625" style="43"/>
    <col min="2303" max="2303" width="4.42578125" style="43" customWidth="1"/>
    <col min="2304" max="2304" width="53.42578125" style="43" customWidth="1"/>
    <col min="2305" max="2558" width="9.140625" style="43"/>
    <col min="2559" max="2559" width="4.42578125" style="43" customWidth="1"/>
    <col min="2560" max="2560" width="53.42578125" style="43" customWidth="1"/>
    <col min="2561" max="2814" width="9.140625" style="43"/>
    <col min="2815" max="2815" width="4.42578125" style="43" customWidth="1"/>
    <col min="2816" max="2816" width="53.42578125" style="43" customWidth="1"/>
    <col min="2817" max="3070" width="9.140625" style="43"/>
    <col min="3071" max="3071" width="4.42578125" style="43" customWidth="1"/>
    <col min="3072" max="3072" width="53.42578125" style="43" customWidth="1"/>
    <col min="3073" max="3326" width="9.140625" style="43"/>
    <col min="3327" max="3327" width="4.42578125" style="43" customWidth="1"/>
    <col min="3328" max="3328" width="53.42578125" style="43" customWidth="1"/>
    <col min="3329" max="3582" width="9.140625" style="43"/>
    <col min="3583" max="3583" width="4.42578125" style="43" customWidth="1"/>
    <col min="3584" max="3584" width="53.42578125" style="43" customWidth="1"/>
    <col min="3585" max="3838" width="9.140625" style="43"/>
    <col min="3839" max="3839" width="4.42578125" style="43" customWidth="1"/>
    <col min="3840" max="3840" width="53.42578125" style="43" customWidth="1"/>
    <col min="3841" max="4094" width="9.140625" style="43"/>
    <col min="4095" max="4095" width="4.42578125" style="43" customWidth="1"/>
    <col min="4096" max="4096" width="53.42578125" style="43" customWidth="1"/>
    <col min="4097" max="4350" width="9.140625" style="43"/>
    <col min="4351" max="4351" width="4.42578125" style="43" customWidth="1"/>
    <col min="4352" max="4352" width="53.42578125" style="43" customWidth="1"/>
    <col min="4353" max="4606" width="9.140625" style="43"/>
    <col min="4607" max="4607" width="4.42578125" style="43" customWidth="1"/>
    <col min="4608" max="4608" width="53.42578125" style="43" customWidth="1"/>
    <col min="4609" max="4862" width="9.140625" style="43"/>
    <col min="4863" max="4863" width="4.42578125" style="43" customWidth="1"/>
    <col min="4864" max="4864" width="53.42578125" style="43" customWidth="1"/>
    <col min="4865" max="5118" width="9.140625" style="43"/>
    <col min="5119" max="5119" width="4.42578125" style="43" customWidth="1"/>
    <col min="5120" max="5120" width="53.42578125" style="43" customWidth="1"/>
    <col min="5121" max="5374" width="9.140625" style="43"/>
    <col min="5375" max="5375" width="4.42578125" style="43" customWidth="1"/>
    <col min="5376" max="5376" width="53.42578125" style="43" customWidth="1"/>
    <col min="5377" max="5630" width="9.140625" style="43"/>
    <col min="5631" max="5631" width="4.42578125" style="43" customWidth="1"/>
    <col min="5632" max="5632" width="53.42578125" style="43" customWidth="1"/>
    <col min="5633" max="5886" width="9.140625" style="43"/>
    <col min="5887" max="5887" width="4.42578125" style="43" customWidth="1"/>
    <col min="5888" max="5888" width="53.42578125" style="43" customWidth="1"/>
    <col min="5889" max="6142" width="9.140625" style="43"/>
    <col min="6143" max="6143" width="4.42578125" style="43" customWidth="1"/>
    <col min="6144" max="6144" width="53.42578125" style="43" customWidth="1"/>
    <col min="6145" max="6398" width="9.140625" style="43"/>
    <col min="6399" max="6399" width="4.42578125" style="43" customWidth="1"/>
    <col min="6400" max="6400" width="53.42578125" style="43" customWidth="1"/>
    <col min="6401" max="6654" width="9.140625" style="43"/>
    <col min="6655" max="6655" width="4.42578125" style="43" customWidth="1"/>
    <col min="6656" max="6656" width="53.42578125" style="43" customWidth="1"/>
    <col min="6657" max="6910" width="9.140625" style="43"/>
    <col min="6911" max="6911" width="4.42578125" style="43" customWidth="1"/>
    <col min="6912" max="6912" width="53.42578125" style="43" customWidth="1"/>
    <col min="6913" max="7166" width="9.140625" style="43"/>
    <col min="7167" max="7167" width="4.42578125" style="43" customWidth="1"/>
    <col min="7168" max="7168" width="53.42578125" style="43" customWidth="1"/>
    <col min="7169" max="7422" width="9.140625" style="43"/>
    <col min="7423" max="7423" width="4.42578125" style="43" customWidth="1"/>
    <col min="7424" max="7424" width="53.42578125" style="43" customWidth="1"/>
    <col min="7425" max="7678" width="9.140625" style="43"/>
    <col min="7679" max="7679" width="4.42578125" style="43" customWidth="1"/>
    <col min="7680" max="7680" width="53.42578125" style="43" customWidth="1"/>
    <col min="7681" max="7934" width="9.140625" style="43"/>
    <col min="7935" max="7935" width="4.42578125" style="43" customWidth="1"/>
    <col min="7936" max="7936" width="53.42578125" style="43" customWidth="1"/>
    <col min="7937" max="8190" width="9.140625" style="43"/>
    <col min="8191" max="8191" width="4.42578125" style="43" customWidth="1"/>
    <col min="8192" max="8192" width="53.42578125" style="43" customWidth="1"/>
    <col min="8193" max="8446" width="9.140625" style="43"/>
    <col min="8447" max="8447" width="4.42578125" style="43" customWidth="1"/>
    <col min="8448" max="8448" width="53.42578125" style="43" customWidth="1"/>
    <col min="8449" max="8702" width="9.140625" style="43"/>
    <col min="8703" max="8703" width="4.42578125" style="43" customWidth="1"/>
    <col min="8704" max="8704" width="53.42578125" style="43" customWidth="1"/>
    <col min="8705" max="8958" width="9.140625" style="43"/>
    <col min="8959" max="8959" width="4.42578125" style="43" customWidth="1"/>
    <col min="8960" max="8960" width="53.42578125" style="43" customWidth="1"/>
    <col min="8961" max="9214" width="9.140625" style="43"/>
    <col min="9215" max="9215" width="4.42578125" style="43" customWidth="1"/>
    <col min="9216" max="9216" width="53.42578125" style="43" customWidth="1"/>
    <col min="9217" max="9470" width="9.140625" style="43"/>
    <col min="9471" max="9471" width="4.42578125" style="43" customWidth="1"/>
    <col min="9472" max="9472" width="53.42578125" style="43" customWidth="1"/>
    <col min="9473" max="9726" width="9.140625" style="43"/>
    <col min="9727" max="9727" width="4.42578125" style="43" customWidth="1"/>
    <col min="9728" max="9728" width="53.42578125" style="43" customWidth="1"/>
    <col min="9729" max="9982" width="9.140625" style="43"/>
    <col min="9983" max="9983" width="4.42578125" style="43" customWidth="1"/>
    <col min="9984" max="9984" width="53.42578125" style="43" customWidth="1"/>
    <col min="9985" max="10238" width="9.140625" style="43"/>
    <col min="10239" max="10239" width="4.42578125" style="43" customWidth="1"/>
    <col min="10240" max="10240" width="53.42578125" style="43" customWidth="1"/>
    <col min="10241" max="10494" width="9.140625" style="43"/>
    <col min="10495" max="10495" width="4.42578125" style="43" customWidth="1"/>
    <col min="10496" max="10496" width="53.42578125" style="43" customWidth="1"/>
    <col min="10497" max="10750" width="9.140625" style="43"/>
    <col min="10751" max="10751" width="4.42578125" style="43" customWidth="1"/>
    <col min="10752" max="10752" width="53.42578125" style="43" customWidth="1"/>
    <col min="10753" max="11006" width="9.140625" style="43"/>
    <col min="11007" max="11007" width="4.42578125" style="43" customWidth="1"/>
    <col min="11008" max="11008" width="53.42578125" style="43" customWidth="1"/>
    <col min="11009" max="11262" width="9.140625" style="43"/>
    <col min="11263" max="11263" width="4.42578125" style="43" customWidth="1"/>
    <col min="11264" max="11264" width="53.42578125" style="43" customWidth="1"/>
    <col min="11265" max="11518" width="9.140625" style="43"/>
    <col min="11519" max="11519" width="4.42578125" style="43" customWidth="1"/>
    <col min="11520" max="11520" width="53.42578125" style="43" customWidth="1"/>
    <col min="11521" max="11774" width="9.140625" style="43"/>
    <col min="11775" max="11775" width="4.42578125" style="43" customWidth="1"/>
    <col min="11776" max="11776" width="53.42578125" style="43" customWidth="1"/>
    <col min="11777" max="12030" width="9.140625" style="43"/>
    <col min="12031" max="12031" width="4.42578125" style="43" customWidth="1"/>
    <col min="12032" max="12032" width="53.42578125" style="43" customWidth="1"/>
    <col min="12033" max="12286" width="9.140625" style="43"/>
    <col min="12287" max="12287" width="4.42578125" style="43" customWidth="1"/>
    <col min="12288" max="12288" width="53.42578125" style="43" customWidth="1"/>
    <col min="12289" max="12542" width="9.140625" style="43"/>
    <col min="12543" max="12543" width="4.42578125" style="43" customWidth="1"/>
    <col min="12544" max="12544" width="53.42578125" style="43" customWidth="1"/>
    <col min="12545" max="12798" width="9.140625" style="43"/>
    <col min="12799" max="12799" width="4.42578125" style="43" customWidth="1"/>
    <col min="12800" max="12800" width="53.42578125" style="43" customWidth="1"/>
    <col min="12801" max="13054" width="9.140625" style="43"/>
    <col min="13055" max="13055" width="4.42578125" style="43" customWidth="1"/>
    <col min="13056" max="13056" width="53.42578125" style="43" customWidth="1"/>
    <col min="13057" max="13310" width="9.140625" style="43"/>
    <col min="13311" max="13311" width="4.42578125" style="43" customWidth="1"/>
    <col min="13312" max="13312" width="53.42578125" style="43" customWidth="1"/>
    <col min="13313" max="13566" width="9.140625" style="43"/>
    <col min="13567" max="13567" width="4.42578125" style="43" customWidth="1"/>
    <col min="13568" max="13568" width="53.42578125" style="43" customWidth="1"/>
    <col min="13569" max="13822" width="9.140625" style="43"/>
    <col min="13823" max="13823" width="4.42578125" style="43" customWidth="1"/>
    <col min="13824" max="13824" width="53.42578125" style="43" customWidth="1"/>
    <col min="13825" max="14078" width="9.140625" style="43"/>
    <col min="14079" max="14079" width="4.42578125" style="43" customWidth="1"/>
    <col min="14080" max="14080" width="53.42578125" style="43" customWidth="1"/>
    <col min="14081" max="14334" width="9.140625" style="43"/>
    <col min="14335" max="14335" width="4.42578125" style="43" customWidth="1"/>
    <col min="14336" max="14336" width="53.42578125" style="43" customWidth="1"/>
    <col min="14337" max="14590" width="9.140625" style="43"/>
    <col min="14591" max="14591" width="4.42578125" style="43" customWidth="1"/>
    <col min="14592" max="14592" width="53.42578125" style="43" customWidth="1"/>
    <col min="14593" max="14846" width="9.140625" style="43"/>
    <col min="14847" max="14847" width="4.42578125" style="43" customWidth="1"/>
    <col min="14848" max="14848" width="53.42578125" style="43" customWidth="1"/>
    <col min="14849" max="15102" width="9.140625" style="43"/>
    <col min="15103" max="15103" width="4.42578125" style="43" customWidth="1"/>
    <col min="15104" max="15104" width="53.42578125" style="43" customWidth="1"/>
    <col min="15105" max="15358" width="9.140625" style="43"/>
    <col min="15359" max="15359" width="4.42578125" style="43" customWidth="1"/>
    <col min="15360" max="15360" width="53.42578125" style="43" customWidth="1"/>
    <col min="15361" max="15614" width="9.140625" style="43"/>
    <col min="15615" max="15615" width="4.42578125" style="43" customWidth="1"/>
    <col min="15616" max="15616" width="53.42578125" style="43" customWidth="1"/>
    <col min="15617" max="15870" width="9.140625" style="43"/>
    <col min="15871" max="15871" width="4.42578125" style="43" customWidth="1"/>
    <col min="15872" max="15872" width="53.42578125" style="43" customWidth="1"/>
    <col min="15873" max="16126" width="9.140625" style="43"/>
    <col min="16127" max="16127" width="4.42578125" style="43" customWidth="1"/>
    <col min="16128" max="16128" width="53.42578125" style="43" customWidth="1"/>
    <col min="16129" max="16384" width="9.140625" style="43"/>
  </cols>
  <sheetData>
    <row r="6" spans="2:2" x14ac:dyDescent="0.2">
      <c r="B6" s="44"/>
    </row>
    <row r="7" spans="2:2" x14ac:dyDescent="0.2">
      <c r="B7" s="44"/>
    </row>
    <row r="9" spans="2:2" x14ac:dyDescent="0.2">
      <c r="B9" s="45" t="s">
        <v>2</v>
      </c>
    </row>
    <row r="10" spans="2:2" x14ac:dyDescent="0.2">
      <c r="B10" s="45" t="s">
        <v>3</v>
      </c>
    </row>
    <row r="11" spans="2:2" x14ac:dyDescent="0.2">
      <c r="B11" s="45" t="s">
        <v>4</v>
      </c>
    </row>
    <row r="12" spans="2:2" x14ac:dyDescent="0.2">
      <c r="B12" s="45" t="s">
        <v>5</v>
      </c>
    </row>
    <row r="13" spans="2:2" x14ac:dyDescent="0.2">
      <c r="B13" s="45" t="s">
        <v>6</v>
      </c>
    </row>
    <row r="14" spans="2:2" ht="40.5" customHeight="1" x14ac:dyDescent="0.2">
      <c r="B14" s="46" t="s">
        <v>7</v>
      </c>
    </row>
    <row r="21" spans="2:5" ht="27" customHeight="1" x14ac:dyDescent="0.2">
      <c r="B21" s="372" t="s">
        <v>125</v>
      </c>
      <c r="C21" s="372"/>
      <c r="D21" s="372"/>
      <c r="E21" s="372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B29" sqref="B29"/>
    </sheetView>
  </sheetViews>
  <sheetFormatPr defaultRowHeight="12.75" x14ac:dyDescent="0.2"/>
  <cols>
    <col min="1" max="1" width="8.7109375" style="47" customWidth="1"/>
    <col min="2" max="2" width="112.28515625" style="53" customWidth="1"/>
    <col min="3" max="3" width="9.140625" style="202"/>
    <col min="4" max="256" width="9.140625" style="43"/>
    <col min="257" max="257" width="8.7109375" style="43" customWidth="1"/>
    <col min="258" max="258" width="112.28515625" style="43" customWidth="1"/>
    <col min="259" max="512" width="9.140625" style="43"/>
    <col min="513" max="513" width="8.7109375" style="43" customWidth="1"/>
    <col min="514" max="514" width="112.28515625" style="43" customWidth="1"/>
    <col min="515" max="768" width="9.140625" style="43"/>
    <col min="769" max="769" width="8.7109375" style="43" customWidth="1"/>
    <col min="770" max="770" width="112.28515625" style="43" customWidth="1"/>
    <col min="771" max="1024" width="9.140625" style="43"/>
    <col min="1025" max="1025" width="8.7109375" style="43" customWidth="1"/>
    <col min="1026" max="1026" width="112.28515625" style="43" customWidth="1"/>
    <col min="1027" max="1280" width="9.140625" style="43"/>
    <col min="1281" max="1281" width="8.7109375" style="43" customWidth="1"/>
    <col min="1282" max="1282" width="112.28515625" style="43" customWidth="1"/>
    <col min="1283" max="1536" width="9.140625" style="43"/>
    <col min="1537" max="1537" width="8.7109375" style="43" customWidth="1"/>
    <col min="1538" max="1538" width="112.28515625" style="43" customWidth="1"/>
    <col min="1539" max="1792" width="9.140625" style="43"/>
    <col min="1793" max="1793" width="8.7109375" style="43" customWidth="1"/>
    <col min="1794" max="1794" width="112.28515625" style="43" customWidth="1"/>
    <col min="1795" max="2048" width="9.140625" style="43"/>
    <col min="2049" max="2049" width="8.7109375" style="43" customWidth="1"/>
    <col min="2050" max="2050" width="112.28515625" style="43" customWidth="1"/>
    <col min="2051" max="2304" width="9.140625" style="43"/>
    <col min="2305" max="2305" width="8.7109375" style="43" customWidth="1"/>
    <col min="2306" max="2306" width="112.28515625" style="43" customWidth="1"/>
    <col min="2307" max="2560" width="9.140625" style="43"/>
    <col min="2561" max="2561" width="8.7109375" style="43" customWidth="1"/>
    <col min="2562" max="2562" width="112.28515625" style="43" customWidth="1"/>
    <col min="2563" max="2816" width="9.140625" style="43"/>
    <col min="2817" max="2817" width="8.7109375" style="43" customWidth="1"/>
    <col min="2818" max="2818" width="112.28515625" style="43" customWidth="1"/>
    <col min="2819" max="3072" width="9.140625" style="43"/>
    <col min="3073" max="3073" width="8.7109375" style="43" customWidth="1"/>
    <col min="3074" max="3074" width="112.28515625" style="43" customWidth="1"/>
    <col min="3075" max="3328" width="9.140625" style="43"/>
    <col min="3329" max="3329" width="8.7109375" style="43" customWidth="1"/>
    <col min="3330" max="3330" width="112.28515625" style="43" customWidth="1"/>
    <col min="3331" max="3584" width="9.140625" style="43"/>
    <col min="3585" max="3585" width="8.7109375" style="43" customWidth="1"/>
    <col min="3586" max="3586" width="112.28515625" style="43" customWidth="1"/>
    <col min="3587" max="3840" width="9.140625" style="43"/>
    <col min="3841" max="3841" width="8.7109375" style="43" customWidth="1"/>
    <col min="3842" max="3842" width="112.28515625" style="43" customWidth="1"/>
    <col min="3843" max="4096" width="9.140625" style="43"/>
    <col min="4097" max="4097" width="8.7109375" style="43" customWidth="1"/>
    <col min="4098" max="4098" width="112.28515625" style="43" customWidth="1"/>
    <col min="4099" max="4352" width="9.140625" style="43"/>
    <col min="4353" max="4353" width="8.7109375" style="43" customWidth="1"/>
    <col min="4354" max="4354" width="112.28515625" style="43" customWidth="1"/>
    <col min="4355" max="4608" width="9.140625" style="43"/>
    <col min="4609" max="4609" width="8.7109375" style="43" customWidth="1"/>
    <col min="4610" max="4610" width="112.28515625" style="43" customWidth="1"/>
    <col min="4611" max="4864" width="9.140625" style="43"/>
    <col min="4865" max="4865" width="8.7109375" style="43" customWidth="1"/>
    <col min="4866" max="4866" width="112.28515625" style="43" customWidth="1"/>
    <col min="4867" max="5120" width="9.140625" style="43"/>
    <col min="5121" max="5121" width="8.7109375" style="43" customWidth="1"/>
    <col min="5122" max="5122" width="112.28515625" style="43" customWidth="1"/>
    <col min="5123" max="5376" width="9.140625" style="43"/>
    <col min="5377" max="5377" width="8.7109375" style="43" customWidth="1"/>
    <col min="5378" max="5378" width="112.28515625" style="43" customWidth="1"/>
    <col min="5379" max="5632" width="9.140625" style="43"/>
    <col min="5633" max="5633" width="8.7109375" style="43" customWidth="1"/>
    <col min="5634" max="5634" width="112.28515625" style="43" customWidth="1"/>
    <col min="5635" max="5888" width="9.140625" style="43"/>
    <col min="5889" max="5889" width="8.7109375" style="43" customWidth="1"/>
    <col min="5890" max="5890" width="112.28515625" style="43" customWidth="1"/>
    <col min="5891" max="6144" width="9.140625" style="43"/>
    <col min="6145" max="6145" width="8.7109375" style="43" customWidth="1"/>
    <col min="6146" max="6146" width="112.28515625" style="43" customWidth="1"/>
    <col min="6147" max="6400" width="9.140625" style="43"/>
    <col min="6401" max="6401" width="8.7109375" style="43" customWidth="1"/>
    <col min="6402" max="6402" width="112.28515625" style="43" customWidth="1"/>
    <col min="6403" max="6656" width="9.140625" style="43"/>
    <col min="6657" max="6657" width="8.7109375" style="43" customWidth="1"/>
    <col min="6658" max="6658" width="112.28515625" style="43" customWidth="1"/>
    <col min="6659" max="6912" width="9.140625" style="43"/>
    <col min="6913" max="6913" width="8.7109375" style="43" customWidth="1"/>
    <col min="6914" max="6914" width="112.28515625" style="43" customWidth="1"/>
    <col min="6915" max="7168" width="9.140625" style="43"/>
    <col min="7169" max="7169" width="8.7109375" style="43" customWidth="1"/>
    <col min="7170" max="7170" width="112.28515625" style="43" customWidth="1"/>
    <col min="7171" max="7424" width="9.140625" style="43"/>
    <col min="7425" max="7425" width="8.7109375" style="43" customWidth="1"/>
    <col min="7426" max="7426" width="112.28515625" style="43" customWidth="1"/>
    <col min="7427" max="7680" width="9.140625" style="43"/>
    <col min="7681" max="7681" width="8.7109375" style="43" customWidth="1"/>
    <col min="7682" max="7682" width="112.28515625" style="43" customWidth="1"/>
    <col min="7683" max="7936" width="9.140625" style="43"/>
    <col min="7937" max="7937" width="8.7109375" style="43" customWidth="1"/>
    <col min="7938" max="7938" width="112.28515625" style="43" customWidth="1"/>
    <col min="7939" max="8192" width="9.140625" style="43"/>
    <col min="8193" max="8193" width="8.7109375" style="43" customWidth="1"/>
    <col min="8194" max="8194" width="112.28515625" style="43" customWidth="1"/>
    <col min="8195" max="8448" width="9.140625" style="43"/>
    <col min="8449" max="8449" width="8.7109375" style="43" customWidth="1"/>
    <col min="8450" max="8450" width="112.28515625" style="43" customWidth="1"/>
    <col min="8451" max="8704" width="9.140625" style="43"/>
    <col min="8705" max="8705" width="8.7109375" style="43" customWidth="1"/>
    <col min="8706" max="8706" width="112.28515625" style="43" customWidth="1"/>
    <col min="8707" max="8960" width="9.140625" style="43"/>
    <col min="8961" max="8961" width="8.7109375" style="43" customWidth="1"/>
    <col min="8962" max="8962" width="112.28515625" style="43" customWidth="1"/>
    <col min="8963" max="9216" width="9.140625" style="43"/>
    <col min="9217" max="9217" width="8.7109375" style="43" customWidth="1"/>
    <col min="9218" max="9218" width="112.28515625" style="43" customWidth="1"/>
    <col min="9219" max="9472" width="9.140625" style="43"/>
    <col min="9473" max="9473" width="8.7109375" style="43" customWidth="1"/>
    <col min="9474" max="9474" width="112.28515625" style="43" customWidth="1"/>
    <col min="9475" max="9728" width="9.140625" style="43"/>
    <col min="9729" max="9729" width="8.7109375" style="43" customWidth="1"/>
    <col min="9730" max="9730" width="112.28515625" style="43" customWidth="1"/>
    <col min="9731" max="9984" width="9.140625" style="43"/>
    <col min="9985" max="9985" width="8.7109375" style="43" customWidth="1"/>
    <col min="9986" max="9986" width="112.28515625" style="43" customWidth="1"/>
    <col min="9987" max="10240" width="9.140625" style="43"/>
    <col min="10241" max="10241" width="8.7109375" style="43" customWidth="1"/>
    <col min="10242" max="10242" width="112.28515625" style="43" customWidth="1"/>
    <col min="10243" max="10496" width="9.140625" style="43"/>
    <col min="10497" max="10497" width="8.7109375" style="43" customWidth="1"/>
    <col min="10498" max="10498" width="112.28515625" style="43" customWidth="1"/>
    <col min="10499" max="10752" width="9.140625" style="43"/>
    <col min="10753" max="10753" width="8.7109375" style="43" customWidth="1"/>
    <col min="10754" max="10754" width="112.28515625" style="43" customWidth="1"/>
    <col min="10755" max="11008" width="9.140625" style="43"/>
    <col min="11009" max="11009" width="8.7109375" style="43" customWidth="1"/>
    <col min="11010" max="11010" width="112.28515625" style="43" customWidth="1"/>
    <col min="11011" max="11264" width="9.140625" style="43"/>
    <col min="11265" max="11265" width="8.7109375" style="43" customWidth="1"/>
    <col min="11266" max="11266" width="112.28515625" style="43" customWidth="1"/>
    <col min="11267" max="11520" width="9.140625" style="43"/>
    <col min="11521" max="11521" width="8.7109375" style="43" customWidth="1"/>
    <col min="11522" max="11522" width="112.28515625" style="43" customWidth="1"/>
    <col min="11523" max="11776" width="9.140625" style="43"/>
    <col min="11777" max="11777" width="8.7109375" style="43" customWidth="1"/>
    <col min="11778" max="11778" width="112.28515625" style="43" customWidth="1"/>
    <col min="11779" max="12032" width="9.140625" style="43"/>
    <col min="12033" max="12033" width="8.7109375" style="43" customWidth="1"/>
    <col min="12034" max="12034" width="112.28515625" style="43" customWidth="1"/>
    <col min="12035" max="12288" width="9.140625" style="43"/>
    <col min="12289" max="12289" width="8.7109375" style="43" customWidth="1"/>
    <col min="12290" max="12290" width="112.28515625" style="43" customWidth="1"/>
    <col min="12291" max="12544" width="9.140625" style="43"/>
    <col min="12545" max="12545" width="8.7109375" style="43" customWidth="1"/>
    <col min="12546" max="12546" width="112.28515625" style="43" customWidth="1"/>
    <col min="12547" max="12800" width="9.140625" style="43"/>
    <col min="12801" max="12801" width="8.7109375" style="43" customWidth="1"/>
    <col min="12802" max="12802" width="112.28515625" style="43" customWidth="1"/>
    <col min="12803" max="13056" width="9.140625" style="43"/>
    <col min="13057" max="13057" width="8.7109375" style="43" customWidth="1"/>
    <col min="13058" max="13058" width="112.28515625" style="43" customWidth="1"/>
    <col min="13059" max="13312" width="9.140625" style="43"/>
    <col min="13313" max="13313" width="8.7109375" style="43" customWidth="1"/>
    <col min="13314" max="13314" width="112.28515625" style="43" customWidth="1"/>
    <col min="13315" max="13568" width="9.140625" style="43"/>
    <col min="13569" max="13569" width="8.7109375" style="43" customWidth="1"/>
    <col min="13570" max="13570" width="112.28515625" style="43" customWidth="1"/>
    <col min="13571" max="13824" width="9.140625" style="43"/>
    <col min="13825" max="13825" width="8.7109375" style="43" customWidth="1"/>
    <col min="13826" max="13826" width="112.28515625" style="43" customWidth="1"/>
    <col min="13827" max="14080" width="9.140625" style="43"/>
    <col min="14081" max="14081" width="8.7109375" style="43" customWidth="1"/>
    <col min="14082" max="14082" width="112.28515625" style="43" customWidth="1"/>
    <col min="14083" max="14336" width="9.140625" style="43"/>
    <col min="14337" max="14337" width="8.7109375" style="43" customWidth="1"/>
    <col min="14338" max="14338" width="112.28515625" style="43" customWidth="1"/>
    <col min="14339" max="14592" width="9.140625" style="43"/>
    <col min="14593" max="14593" width="8.7109375" style="43" customWidth="1"/>
    <col min="14594" max="14594" width="112.28515625" style="43" customWidth="1"/>
    <col min="14595" max="14848" width="9.140625" style="43"/>
    <col min="14849" max="14849" width="8.7109375" style="43" customWidth="1"/>
    <col min="14850" max="14850" width="112.28515625" style="43" customWidth="1"/>
    <col min="14851" max="15104" width="9.140625" style="43"/>
    <col min="15105" max="15105" width="8.7109375" style="43" customWidth="1"/>
    <col min="15106" max="15106" width="112.28515625" style="43" customWidth="1"/>
    <col min="15107" max="15360" width="9.140625" style="43"/>
    <col min="15361" max="15361" width="8.7109375" style="43" customWidth="1"/>
    <col min="15362" max="15362" width="112.28515625" style="43" customWidth="1"/>
    <col min="15363" max="15616" width="9.140625" style="43"/>
    <col min="15617" max="15617" width="8.7109375" style="43" customWidth="1"/>
    <col min="15618" max="15618" width="112.28515625" style="43" customWidth="1"/>
    <col min="15619" max="15872" width="9.140625" style="43"/>
    <col min="15873" max="15873" width="8.7109375" style="43" customWidth="1"/>
    <col min="15874" max="15874" width="112.28515625" style="43" customWidth="1"/>
    <col min="15875" max="16128" width="9.140625" style="43"/>
    <col min="16129" max="16129" width="8.7109375" style="43" customWidth="1"/>
    <col min="16130" max="16130" width="112.28515625" style="43" customWidth="1"/>
    <col min="16131" max="16384" width="9.140625" style="43"/>
  </cols>
  <sheetData>
    <row r="1" spans="1:2" x14ac:dyDescent="0.2">
      <c r="B1" s="48" t="s">
        <v>8</v>
      </c>
    </row>
    <row r="2" spans="1:2" x14ac:dyDescent="0.2">
      <c r="B2" s="48"/>
    </row>
    <row r="3" spans="1:2" x14ac:dyDescent="0.2">
      <c r="A3" s="49" t="s">
        <v>9</v>
      </c>
      <c r="B3" s="50" t="s">
        <v>10</v>
      </c>
    </row>
    <row r="4" spans="1:2" x14ac:dyDescent="0.2">
      <c r="A4" s="49" t="s">
        <v>11</v>
      </c>
      <c r="B4" s="50" t="s">
        <v>12</v>
      </c>
    </row>
    <row r="5" spans="1:2" x14ac:dyDescent="0.2">
      <c r="A5" s="51" t="s">
        <v>13</v>
      </c>
      <c r="B5" s="50" t="s">
        <v>14</v>
      </c>
    </row>
    <row r="6" spans="1:2" x14ac:dyDescent="0.2">
      <c r="A6" s="51" t="s">
        <v>15</v>
      </c>
      <c r="B6" s="50" t="s">
        <v>16</v>
      </c>
    </row>
    <row r="7" spans="1:2" ht="13.15" customHeight="1" x14ac:dyDescent="0.2">
      <c r="A7" s="51" t="s">
        <v>17</v>
      </c>
      <c r="B7" s="50" t="s">
        <v>18</v>
      </c>
    </row>
    <row r="8" spans="1:2" ht="15" customHeight="1" x14ac:dyDescent="0.2">
      <c r="A8" s="51" t="s">
        <v>19</v>
      </c>
      <c r="B8" s="50" t="s">
        <v>20</v>
      </c>
    </row>
    <row r="9" spans="1:2" x14ac:dyDescent="0.2">
      <c r="A9" s="49" t="s">
        <v>21</v>
      </c>
      <c r="B9" s="52" t="s">
        <v>22</v>
      </c>
    </row>
    <row r="10" spans="1:2" x14ac:dyDescent="0.2">
      <c r="A10" s="49" t="s">
        <v>23</v>
      </c>
      <c r="B10" s="52" t="s">
        <v>24</v>
      </c>
    </row>
    <row r="11" spans="1:2" x14ac:dyDescent="0.2">
      <c r="A11" s="51" t="s">
        <v>187</v>
      </c>
      <c r="B11" s="274" t="s">
        <v>186</v>
      </c>
    </row>
    <row r="12" spans="1:2" x14ac:dyDescent="0.2">
      <c r="A12" s="49" t="s">
        <v>25</v>
      </c>
      <c r="B12" s="274" t="s">
        <v>26</v>
      </c>
    </row>
    <row r="13" spans="1:2" x14ac:dyDescent="0.2">
      <c r="A13" s="49" t="s">
        <v>27</v>
      </c>
      <c r="B13" s="274" t="s">
        <v>28</v>
      </c>
    </row>
    <row r="14" spans="1:2" x14ac:dyDescent="0.2">
      <c r="A14" s="49" t="s">
        <v>29</v>
      </c>
      <c r="B14" s="274" t="s">
        <v>121</v>
      </c>
    </row>
    <row r="15" spans="1:2" x14ac:dyDescent="0.2">
      <c r="A15" s="51" t="s">
        <v>177</v>
      </c>
      <c r="B15" s="274" t="s">
        <v>200</v>
      </c>
    </row>
    <row r="16" spans="1:2" x14ac:dyDescent="0.2">
      <c r="A16" s="51" t="s">
        <v>178</v>
      </c>
      <c r="B16" s="274" t="s">
        <v>30</v>
      </c>
    </row>
    <row r="17" spans="1:2" x14ac:dyDescent="0.2">
      <c r="A17" s="51" t="s">
        <v>178</v>
      </c>
      <c r="B17" s="274" t="s">
        <v>31</v>
      </c>
    </row>
    <row r="18" spans="1:2" x14ac:dyDescent="0.2">
      <c r="A18" s="51" t="s">
        <v>179</v>
      </c>
      <c r="B18" s="274" t="s">
        <v>32</v>
      </c>
    </row>
    <row r="19" spans="1:2" x14ac:dyDescent="0.2">
      <c r="A19" s="51" t="s">
        <v>180</v>
      </c>
      <c r="B19" s="274" t="s">
        <v>33</v>
      </c>
    </row>
    <row r="20" spans="1:2" x14ac:dyDescent="0.2">
      <c r="A20" s="51" t="s">
        <v>181</v>
      </c>
      <c r="B20" s="274" t="s">
        <v>34</v>
      </c>
    </row>
    <row r="21" spans="1:2" x14ac:dyDescent="0.2">
      <c r="A21" s="51" t="s">
        <v>182</v>
      </c>
      <c r="B21" s="274" t="s">
        <v>35</v>
      </c>
    </row>
    <row r="22" spans="1:2" x14ac:dyDescent="0.2">
      <c r="A22" s="51" t="s">
        <v>183</v>
      </c>
      <c r="B22" s="274" t="s">
        <v>36</v>
      </c>
    </row>
    <row r="23" spans="1:2" x14ac:dyDescent="0.2">
      <c r="A23" s="51" t="s">
        <v>184</v>
      </c>
      <c r="B23" s="274" t="s">
        <v>37</v>
      </c>
    </row>
    <row r="24" spans="1:2" ht="13.9" customHeight="1" x14ac:dyDescent="0.2">
      <c r="A24" s="51" t="s">
        <v>185</v>
      </c>
      <c r="B24" s="274" t="s">
        <v>38</v>
      </c>
    </row>
    <row r="25" spans="1:2" x14ac:dyDescent="0.2">
      <c r="A25" s="273" t="s">
        <v>159</v>
      </c>
      <c r="B25" s="274" t="s">
        <v>40</v>
      </c>
    </row>
    <row r="26" spans="1:2" x14ac:dyDescent="0.2">
      <c r="A26" s="49" t="s">
        <v>160</v>
      </c>
      <c r="B26" s="274" t="s">
        <v>42</v>
      </c>
    </row>
    <row r="27" spans="1:2" x14ac:dyDescent="0.2">
      <c r="A27" s="49" t="s">
        <v>39</v>
      </c>
      <c r="B27" s="274" t="s">
        <v>44</v>
      </c>
    </row>
    <row r="28" spans="1:2" ht="13.9" customHeight="1" x14ac:dyDescent="0.2">
      <c r="A28" s="49" t="s">
        <v>41</v>
      </c>
      <c r="B28" s="274" t="s">
        <v>45</v>
      </c>
    </row>
    <row r="29" spans="1:2" ht="14.45" customHeight="1" x14ac:dyDescent="0.2">
      <c r="A29" s="49" t="s">
        <v>43</v>
      </c>
      <c r="B29" s="274" t="s">
        <v>201</v>
      </c>
    </row>
    <row r="30" spans="1:2" x14ac:dyDescent="0.2">
      <c r="A30" s="49"/>
    </row>
    <row r="31" spans="1:2" ht="13.9" customHeight="1" x14ac:dyDescent="0.2">
      <c r="A31" s="49"/>
    </row>
    <row r="32" spans="1:2" x14ac:dyDescent="0.2">
      <c r="A32" s="49"/>
    </row>
    <row r="33" spans="1:2" x14ac:dyDescent="0.2">
      <c r="A33" s="43"/>
    </row>
    <row r="34" spans="1:2" x14ac:dyDescent="0.2">
      <c r="A34" s="43"/>
    </row>
    <row r="35" spans="1:2" x14ac:dyDescent="0.2">
      <c r="A35" s="43"/>
    </row>
    <row r="36" spans="1:2" x14ac:dyDescent="0.2">
      <c r="A36" s="43"/>
    </row>
    <row r="37" spans="1:2" x14ac:dyDescent="0.2">
      <c r="B37" s="266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29" location="'12'!A1" display="Наличие кормов в сельхозпредприятиях по видам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SheetLayoutView="75" workbookViewId="0">
      <selection sqref="A1:P1"/>
    </sheetView>
  </sheetViews>
  <sheetFormatPr defaultRowHeight="12" x14ac:dyDescent="0.2"/>
  <cols>
    <col min="1" max="1" width="23.140625" style="15" customWidth="1"/>
    <col min="2" max="2" width="11.28515625" style="15" customWidth="1"/>
    <col min="3" max="3" width="10.28515625" style="15" customWidth="1"/>
    <col min="4" max="4" width="10.140625" style="15" customWidth="1"/>
    <col min="5" max="5" width="10.85546875" style="15" customWidth="1"/>
    <col min="6" max="6" width="10" style="15" customWidth="1"/>
    <col min="7" max="7" width="10.28515625" style="15" customWidth="1"/>
    <col min="8" max="9" width="9.85546875" style="15" customWidth="1"/>
    <col min="10" max="10" width="10.7109375" style="15" customWidth="1"/>
    <col min="11" max="11" width="11.140625" style="15" customWidth="1"/>
    <col min="12" max="12" width="10.140625" style="15" customWidth="1"/>
    <col min="13" max="13" width="9.42578125" style="31" customWidth="1"/>
    <col min="14" max="16" width="10.140625" style="15" customWidth="1"/>
    <col min="17" max="18" width="9.85546875" style="15" bestFit="1" customWidth="1"/>
    <col min="19" max="16384" width="9.140625" style="15"/>
  </cols>
  <sheetData>
    <row r="1" spans="1:18" ht="32.25" customHeight="1" x14ac:dyDescent="0.2">
      <c r="A1" s="374" t="s">
        <v>137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</row>
    <row r="2" spans="1:18" ht="1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249"/>
    </row>
    <row r="3" spans="1:18" ht="18" customHeight="1" x14ac:dyDescent="0.2">
      <c r="A3" s="385"/>
      <c r="B3" s="383" t="s">
        <v>114</v>
      </c>
      <c r="C3" s="383"/>
      <c r="D3" s="383"/>
      <c r="E3" s="384" t="s">
        <v>60</v>
      </c>
      <c r="F3" s="386"/>
      <c r="G3" s="386"/>
      <c r="H3" s="386"/>
      <c r="I3" s="386"/>
      <c r="J3" s="386"/>
      <c r="K3" s="377" t="s">
        <v>124</v>
      </c>
      <c r="L3" s="378"/>
      <c r="M3" s="379"/>
      <c r="N3" s="383" t="s">
        <v>61</v>
      </c>
      <c r="O3" s="383"/>
      <c r="P3" s="384"/>
      <c r="Q3" s="17"/>
    </row>
    <row r="4" spans="1:18" ht="33.75" customHeight="1" x14ac:dyDescent="0.2">
      <c r="A4" s="385"/>
      <c r="B4" s="383"/>
      <c r="C4" s="383"/>
      <c r="D4" s="383"/>
      <c r="E4" s="383" t="s">
        <v>59</v>
      </c>
      <c r="F4" s="383"/>
      <c r="G4" s="383"/>
      <c r="H4" s="383" t="s">
        <v>58</v>
      </c>
      <c r="I4" s="383"/>
      <c r="J4" s="383"/>
      <c r="K4" s="380"/>
      <c r="L4" s="381"/>
      <c r="M4" s="382"/>
      <c r="N4" s="383"/>
      <c r="O4" s="383"/>
      <c r="P4" s="384"/>
      <c r="Q4" s="17"/>
    </row>
    <row r="5" spans="1:18" ht="39.75" customHeight="1" x14ac:dyDescent="0.2">
      <c r="A5" s="385"/>
      <c r="B5" s="18" t="s">
        <v>155</v>
      </c>
      <c r="C5" s="18" t="s">
        <v>113</v>
      </c>
      <c r="D5" s="18" t="s">
        <v>161</v>
      </c>
      <c r="E5" s="294" t="s">
        <v>155</v>
      </c>
      <c r="F5" s="294" t="s">
        <v>113</v>
      </c>
      <c r="G5" s="294" t="s">
        <v>161</v>
      </c>
      <c r="H5" s="294" t="s">
        <v>155</v>
      </c>
      <c r="I5" s="294" t="s">
        <v>113</v>
      </c>
      <c r="J5" s="294" t="s">
        <v>161</v>
      </c>
      <c r="K5" s="294" t="s">
        <v>155</v>
      </c>
      <c r="L5" s="294" t="s">
        <v>113</v>
      </c>
      <c r="M5" s="294" t="s">
        <v>161</v>
      </c>
      <c r="N5" s="294" t="s">
        <v>155</v>
      </c>
      <c r="O5" s="294" t="s">
        <v>113</v>
      </c>
      <c r="P5" s="295" t="s">
        <v>161</v>
      </c>
      <c r="Q5" s="17"/>
    </row>
    <row r="6" spans="1:18" ht="26.25" customHeight="1" x14ac:dyDescent="0.2">
      <c r="A6" s="375" t="s">
        <v>202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</row>
    <row r="7" spans="1:18" ht="33.75" x14ac:dyDescent="0.2">
      <c r="A7" s="19" t="s">
        <v>143</v>
      </c>
      <c r="B7" s="20">
        <f>E7+H7</f>
        <v>132163.47999999998</v>
      </c>
      <c r="C7" s="20">
        <f>F7+I7</f>
        <v>132231.45000000001</v>
      </c>
      <c r="D7" s="20">
        <f>B7/C7*100</f>
        <v>99.948597705008879</v>
      </c>
      <c r="E7" s="21">
        <f>'2.1'!E7</f>
        <v>97217.68</v>
      </c>
      <c r="F7" s="21">
        <f>'2.1'!F7</f>
        <v>99114.02</v>
      </c>
      <c r="G7" s="20">
        <f>E7/F7*100</f>
        <v>98.086708621040685</v>
      </c>
      <c r="H7" s="21">
        <f>'2.1'!H7</f>
        <v>34945.799999999996</v>
      </c>
      <c r="I7" s="21">
        <f>'2.1'!I7</f>
        <v>33117.43</v>
      </c>
      <c r="J7" s="20">
        <f>H7/I7*100</f>
        <v>105.52086922203804</v>
      </c>
      <c r="K7" s="21">
        <f>'2.1'!K7</f>
        <v>115362.9</v>
      </c>
      <c r="L7" s="21">
        <f>'2.1'!L7</f>
        <v>111483.40000000002</v>
      </c>
      <c r="M7" s="169">
        <f>K7/L7*100</f>
        <v>103.47989027962905</v>
      </c>
      <c r="N7" s="22">
        <f>B7+K7</f>
        <v>247526.37999999998</v>
      </c>
      <c r="O7" s="22">
        <f>C7+L7</f>
        <v>243714.85000000003</v>
      </c>
      <c r="P7" s="22">
        <f>N7/O7*100</f>
        <v>101.56393014213123</v>
      </c>
      <c r="Q7" s="175"/>
      <c r="R7" s="166"/>
    </row>
    <row r="8" spans="1:18" ht="45" x14ac:dyDescent="0.2">
      <c r="A8" s="23" t="s">
        <v>144</v>
      </c>
      <c r="B8" s="20">
        <f t="shared" ref="B8:C12" si="0">E8+H8</f>
        <v>90301.429999999978</v>
      </c>
      <c r="C8" s="20">
        <f t="shared" si="0"/>
        <v>89955.940000000017</v>
      </c>
      <c r="D8" s="20">
        <f t="shared" ref="D8:D12" si="1">B8/C8*100</f>
        <v>100.38406579932348</v>
      </c>
      <c r="E8" s="21">
        <f>'2.3'!E6</f>
        <v>72069.529999999984</v>
      </c>
      <c r="F8" s="21">
        <f>'2.3'!F6</f>
        <v>72726.840000000011</v>
      </c>
      <c r="G8" s="20">
        <f t="shared" ref="G8:G12" si="2">E8/F8*100</f>
        <v>99.096193372350527</v>
      </c>
      <c r="H8" s="22">
        <f>'2.3'!H6</f>
        <v>18231.899999999998</v>
      </c>
      <c r="I8" s="22">
        <f>'2.3'!I6</f>
        <v>17229.100000000002</v>
      </c>
      <c r="J8" s="20">
        <f t="shared" ref="J8:J12" si="3">H8/I8*100</f>
        <v>105.82038527839526</v>
      </c>
      <c r="K8" s="22">
        <f>'2.3'!K6</f>
        <v>60159.700000000004</v>
      </c>
      <c r="L8" s="22">
        <f>'2.3'!L6</f>
        <v>58227.999999999985</v>
      </c>
      <c r="M8" s="169">
        <f t="shared" ref="M8:M12" si="4">K8/L8*100</f>
        <v>103.31747612832318</v>
      </c>
      <c r="N8" s="22">
        <f t="shared" ref="N8:O12" si="5">B8+K8</f>
        <v>150461.12999999998</v>
      </c>
      <c r="O8" s="22">
        <f t="shared" si="5"/>
        <v>148183.94</v>
      </c>
      <c r="P8" s="22">
        <f t="shared" ref="P8:P12" si="6">N8/O8*100</f>
        <v>101.53673198323649</v>
      </c>
      <c r="Q8" s="175"/>
    </row>
    <row r="9" spans="1:18" ht="16.5" customHeight="1" x14ac:dyDescent="0.2">
      <c r="A9" s="23" t="s">
        <v>57</v>
      </c>
      <c r="B9" s="20">
        <f t="shared" si="0"/>
        <v>173903.6</v>
      </c>
      <c r="C9" s="20">
        <f t="shared" si="0"/>
        <v>156324.40000000002</v>
      </c>
      <c r="D9" s="20">
        <f t="shared" si="1"/>
        <v>111.24533342203775</v>
      </c>
      <c r="E9" s="22">
        <f>'3'!E6</f>
        <v>114503.4</v>
      </c>
      <c r="F9" s="22">
        <f>'3'!F6</f>
        <v>98272.6</v>
      </c>
      <c r="G9" s="20">
        <f t="shared" si="2"/>
        <v>116.51609909578049</v>
      </c>
      <c r="H9" s="22">
        <f>'3'!H6</f>
        <v>59400.200000000004</v>
      </c>
      <c r="I9" s="22">
        <f>'3'!I6</f>
        <v>58051.80000000001</v>
      </c>
      <c r="J9" s="20">
        <f t="shared" si="3"/>
        <v>102.32275312737933</v>
      </c>
      <c r="K9" s="22">
        <f>'3'!K6</f>
        <v>192992.40000000002</v>
      </c>
      <c r="L9" s="22">
        <f>'3'!L6</f>
        <v>180802.09999999998</v>
      </c>
      <c r="M9" s="169">
        <f t="shared" si="4"/>
        <v>106.74234425374488</v>
      </c>
      <c r="N9" s="22">
        <f t="shared" si="5"/>
        <v>366896</v>
      </c>
      <c r="O9" s="22">
        <f t="shared" si="5"/>
        <v>337126.5</v>
      </c>
      <c r="P9" s="22">
        <f t="shared" si="6"/>
        <v>108.83036486304103</v>
      </c>
      <c r="Q9" s="175"/>
    </row>
    <row r="10" spans="1:18" ht="16.5" customHeight="1" x14ac:dyDescent="0.2">
      <c r="A10" s="23" t="s">
        <v>56</v>
      </c>
      <c r="B10" s="20">
        <f>E10+H10</f>
        <v>603365.70000000007</v>
      </c>
      <c r="C10" s="20">
        <f t="shared" si="0"/>
        <v>604341.49999999988</v>
      </c>
      <c r="D10" s="20">
        <f t="shared" si="1"/>
        <v>99.8385350004923</v>
      </c>
      <c r="E10" s="22">
        <f>'4'!E6</f>
        <v>600438.20000000007</v>
      </c>
      <c r="F10" s="22">
        <f>'4'!F6</f>
        <v>601589.49999999988</v>
      </c>
      <c r="G10" s="20">
        <f t="shared" si="2"/>
        <v>99.808623654501986</v>
      </c>
      <c r="H10" s="22">
        <f>'4'!H6</f>
        <v>2927.4999999999995</v>
      </c>
      <c r="I10" s="22">
        <f>'4'!I6</f>
        <v>2751.9999999999991</v>
      </c>
      <c r="J10" s="20">
        <f t="shared" si="3"/>
        <v>106.37718023255816</v>
      </c>
      <c r="K10" s="22">
        <f>'4'!K6</f>
        <v>57755.8</v>
      </c>
      <c r="L10" s="22">
        <f>'4'!L6</f>
        <v>59646.8</v>
      </c>
      <c r="M10" s="169">
        <f>K10/L10*100</f>
        <v>96.829670661292809</v>
      </c>
      <c r="N10" s="22">
        <f>B10+K10</f>
        <v>661121.50000000012</v>
      </c>
      <c r="O10" s="22">
        <f t="shared" si="5"/>
        <v>663988.29999999993</v>
      </c>
      <c r="P10" s="22">
        <f t="shared" si="6"/>
        <v>99.568245404324173</v>
      </c>
      <c r="Q10" s="175"/>
    </row>
    <row r="11" spans="1:18" ht="16.5" customHeight="1" x14ac:dyDescent="0.2">
      <c r="A11" s="19" t="s">
        <v>55</v>
      </c>
      <c r="B11" s="29">
        <f t="shared" si="0"/>
        <v>93727</v>
      </c>
      <c r="C11" s="29">
        <f t="shared" si="0"/>
        <v>105337</v>
      </c>
      <c r="D11" s="20">
        <f t="shared" si="1"/>
        <v>88.978231770413046</v>
      </c>
      <c r="E11" s="24">
        <f>'5'!E6</f>
        <v>23776</v>
      </c>
      <c r="F11" s="24">
        <f>'5'!F6</f>
        <v>39159</v>
      </c>
      <c r="G11" s="20">
        <f t="shared" si="2"/>
        <v>60.71656579585791</v>
      </c>
      <c r="H11" s="24">
        <f>'5'!H6</f>
        <v>69951</v>
      </c>
      <c r="I11" s="24">
        <f>'5'!I6</f>
        <v>66178</v>
      </c>
      <c r="J11" s="20">
        <f t="shared" si="3"/>
        <v>105.70129045906495</v>
      </c>
      <c r="K11" s="24">
        <f>'5'!K6</f>
        <v>223257</v>
      </c>
      <c r="L11" s="24">
        <f>'5'!L6</f>
        <v>221848</v>
      </c>
      <c r="M11" s="169">
        <f>K11/L11*100</f>
        <v>100.63511954130757</v>
      </c>
      <c r="N11" s="215">
        <f t="shared" si="5"/>
        <v>316984</v>
      </c>
      <c r="O11" s="215">
        <f t="shared" si="5"/>
        <v>327185</v>
      </c>
      <c r="P11" s="22">
        <f t="shared" si="6"/>
        <v>96.882192032030815</v>
      </c>
    </row>
    <row r="12" spans="1:18" ht="16.5" customHeight="1" x14ac:dyDescent="0.2">
      <c r="A12" s="19" t="s">
        <v>54</v>
      </c>
      <c r="B12" s="29">
        <f t="shared" si="0"/>
        <v>136861</v>
      </c>
      <c r="C12" s="29">
        <f>F12+I12</f>
        <v>144781</v>
      </c>
      <c r="D12" s="20">
        <f t="shared" si="1"/>
        <v>94.52966894827361</v>
      </c>
      <c r="E12" s="25">
        <f>'6'!E6</f>
        <v>7021</v>
      </c>
      <c r="F12" s="25">
        <f>'6'!F6</f>
        <v>13814</v>
      </c>
      <c r="G12" s="20">
        <f t="shared" si="2"/>
        <v>50.825249746633851</v>
      </c>
      <c r="H12" s="25">
        <f>'6'!H6</f>
        <v>129840</v>
      </c>
      <c r="I12" s="25">
        <f>'6'!I6</f>
        <v>130967</v>
      </c>
      <c r="J12" s="20">
        <f t="shared" si="3"/>
        <v>99.139477883741705</v>
      </c>
      <c r="K12" s="25">
        <f>'6'!K6</f>
        <v>463079</v>
      </c>
      <c r="L12" s="25">
        <f>'6'!L6</f>
        <v>493681</v>
      </c>
      <c r="M12" s="169">
        <f t="shared" si="4"/>
        <v>93.801260328025577</v>
      </c>
      <c r="N12" s="215">
        <f t="shared" si="5"/>
        <v>599940</v>
      </c>
      <c r="O12" s="215">
        <f t="shared" si="5"/>
        <v>638462</v>
      </c>
      <c r="P12" s="22">
        <f t="shared" si="6"/>
        <v>93.966438096550775</v>
      </c>
    </row>
    <row r="13" spans="1:18" s="26" customFormat="1" ht="28.5" customHeight="1" x14ac:dyDescent="0.25">
      <c r="A13" s="376" t="s">
        <v>203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</row>
    <row r="14" spans="1:18" ht="12.75" customHeight="1" x14ac:dyDescent="0.2">
      <c r="A14" s="27" t="s">
        <v>53</v>
      </c>
      <c r="B14" s="29">
        <f>E14+H14</f>
        <v>4442887</v>
      </c>
      <c r="C14" s="29">
        <f>F14+I14</f>
        <v>3805463</v>
      </c>
      <c r="D14" s="20">
        <f>B14/C14*100</f>
        <v>116.75023512250678</v>
      </c>
      <c r="E14" s="25">
        <f>'7'!E8</f>
        <v>839276</v>
      </c>
      <c r="F14" s="25">
        <f>'7'!F8</f>
        <v>860131</v>
      </c>
      <c r="G14" s="20">
        <f>E14/F14*100</f>
        <v>97.575369333275972</v>
      </c>
      <c r="H14" s="25">
        <f>'7'!H8</f>
        <v>3603611</v>
      </c>
      <c r="I14" s="25">
        <f>'7'!I8</f>
        <v>2945332</v>
      </c>
      <c r="J14" s="20">
        <f>H14/I14*100</f>
        <v>122.34990826161534</v>
      </c>
      <c r="K14" s="25">
        <f>'7'!K8</f>
        <v>3847850</v>
      </c>
      <c r="L14" s="25">
        <f>'7'!L8</f>
        <v>2984006</v>
      </c>
      <c r="M14" s="169">
        <f>K14/L14*100</f>
        <v>128.94913750173424</v>
      </c>
      <c r="N14" s="29">
        <f>B14+K14</f>
        <v>8290737</v>
      </c>
      <c r="O14" s="29">
        <f>C14+L14</f>
        <v>6789469</v>
      </c>
      <c r="P14" s="55">
        <f>N14/O14*100</f>
        <v>122.11171448017511</v>
      </c>
    </row>
    <row r="15" spans="1:18" ht="13.15" customHeight="1" x14ac:dyDescent="0.2">
      <c r="A15" s="28" t="s">
        <v>52</v>
      </c>
      <c r="B15" s="29">
        <f t="shared" ref="B15:C21" si="7">E15+H15</f>
        <v>2347077</v>
      </c>
      <c r="C15" s="29">
        <f t="shared" si="7"/>
        <v>2032346</v>
      </c>
      <c r="D15" s="20">
        <f t="shared" ref="D15:D21" si="8">B15/C15*100</f>
        <v>115.4860934112597</v>
      </c>
      <c r="E15" s="29">
        <f>'7'!E35</f>
        <v>350566</v>
      </c>
      <c r="F15" s="29">
        <f>'7'!F35</f>
        <v>352541</v>
      </c>
      <c r="G15" s="20">
        <f t="shared" ref="G15:G21" si="9">E15/F15*100</f>
        <v>99.439781472225931</v>
      </c>
      <c r="H15" s="29">
        <f>'7'!H35</f>
        <v>1996511</v>
      </c>
      <c r="I15" s="29">
        <f>'7'!I35</f>
        <v>1679805</v>
      </c>
      <c r="J15" s="20">
        <f t="shared" ref="J15:J21" si="10">H15/I15*100</f>
        <v>118.85373599911895</v>
      </c>
      <c r="K15" s="29">
        <f>'7'!K35</f>
        <v>1988665</v>
      </c>
      <c r="L15" s="29">
        <f>'7'!L35</f>
        <v>1604619</v>
      </c>
      <c r="M15" s="169">
        <f t="shared" ref="M15:M21" si="11">K15/L15*100</f>
        <v>123.93378116549785</v>
      </c>
      <c r="N15" s="29">
        <f t="shared" ref="N15:O21" si="12">B15+K15</f>
        <v>4335742</v>
      </c>
      <c r="O15" s="29">
        <f t="shared" si="12"/>
        <v>3636965</v>
      </c>
      <c r="P15" s="55">
        <f t="shared" ref="P15:P21" si="13">N15/O15*100</f>
        <v>119.21319011868412</v>
      </c>
    </row>
    <row r="16" spans="1:18" ht="13.15" customHeight="1" x14ac:dyDescent="0.2">
      <c r="A16" s="27" t="s">
        <v>51</v>
      </c>
      <c r="B16" s="29">
        <f t="shared" si="7"/>
        <v>11249678</v>
      </c>
      <c r="C16" s="29">
        <f t="shared" si="7"/>
        <v>10093423</v>
      </c>
      <c r="D16" s="20">
        <f t="shared" si="8"/>
        <v>111.45552901131757</v>
      </c>
      <c r="E16" s="25">
        <f>'7'!E145</f>
        <v>1245779</v>
      </c>
      <c r="F16" s="25">
        <f>'7'!F145</f>
        <v>1215600</v>
      </c>
      <c r="G16" s="20">
        <f t="shared" si="9"/>
        <v>102.48264231655149</v>
      </c>
      <c r="H16" s="25">
        <f>'7'!H145</f>
        <v>10003899</v>
      </c>
      <c r="I16" s="25">
        <f>'7'!I145</f>
        <v>8877823</v>
      </c>
      <c r="J16" s="20">
        <f t="shared" si="10"/>
        <v>112.68414565147333</v>
      </c>
      <c r="K16" s="25">
        <f>'7'!K145</f>
        <v>7793211</v>
      </c>
      <c r="L16" s="25">
        <f>'7'!L145</f>
        <v>7261238</v>
      </c>
      <c r="M16" s="169">
        <f t="shared" si="11"/>
        <v>107.32620250155689</v>
      </c>
      <c r="N16" s="29">
        <f t="shared" si="12"/>
        <v>19042889</v>
      </c>
      <c r="O16" s="29">
        <f t="shared" si="12"/>
        <v>17354661</v>
      </c>
      <c r="P16" s="55">
        <f t="shared" si="13"/>
        <v>109.72780741726964</v>
      </c>
      <c r="Q16" s="176"/>
      <c r="R16" s="176"/>
    </row>
    <row r="17" spans="1:16" ht="13.9" customHeight="1" x14ac:dyDescent="0.2">
      <c r="A17" s="27" t="s">
        <v>50</v>
      </c>
      <c r="B17" s="29">
        <f t="shared" si="7"/>
        <v>607986</v>
      </c>
      <c r="C17" s="29">
        <f t="shared" si="7"/>
        <v>653218</v>
      </c>
      <c r="D17" s="20">
        <f t="shared" si="8"/>
        <v>93.075512309826124</v>
      </c>
      <c r="E17" s="25">
        <f>'7'!E173</f>
        <v>26741</v>
      </c>
      <c r="F17" s="25">
        <f>'7'!F173</f>
        <v>24558</v>
      </c>
      <c r="G17" s="20">
        <f t="shared" si="9"/>
        <v>108.88916035507779</v>
      </c>
      <c r="H17" s="25">
        <f>'7'!H173</f>
        <v>581245</v>
      </c>
      <c r="I17" s="25">
        <f>'7'!I173</f>
        <v>628660</v>
      </c>
      <c r="J17" s="20">
        <f t="shared" si="10"/>
        <v>92.457767314605661</v>
      </c>
      <c r="K17" s="25">
        <f>'7'!K173</f>
        <v>1177477</v>
      </c>
      <c r="L17" s="25">
        <f>'7'!L173</f>
        <v>1169702</v>
      </c>
      <c r="M17" s="169">
        <f t="shared" si="11"/>
        <v>100.66469921398784</v>
      </c>
      <c r="N17" s="29">
        <f t="shared" si="12"/>
        <v>1785463</v>
      </c>
      <c r="O17" s="29">
        <f t="shared" si="12"/>
        <v>1822920</v>
      </c>
      <c r="P17" s="55">
        <f t="shared" si="13"/>
        <v>97.945219757312444</v>
      </c>
    </row>
    <row r="18" spans="1:16" ht="13.9" customHeight="1" x14ac:dyDescent="0.2">
      <c r="A18" s="27" t="s">
        <v>49</v>
      </c>
      <c r="B18" s="29">
        <f>E18+H18</f>
        <v>312413</v>
      </c>
      <c r="C18" s="29">
        <f t="shared" si="7"/>
        <v>301654</v>
      </c>
      <c r="D18" s="20">
        <f t="shared" si="8"/>
        <v>103.56666909770797</v>
      </c>
      <c r="E18" s="25">
        <f>'7'!E201</f>
        <v>258612</v>
      </c>
      <c r="F18" s="25">
        <f>'7'!F201</f>
        <v>260640</v>
      </c>
      <c r="G18" s="20">
        <f t="shared" si="9"/>
        <v>99.221915285451203</v>
      </c>
      <c r="H18" s="25">
        <f>'7'!H201</f>
        <v>53801</v>
      </c>
      <c r="I18" s="25">
        <f>'7'!I201</f>
        <v>41014</v>
      </c>
      <c r="J18" s="20">
        <f t="shared" si="10"/>
        <v>131.17715901887161</v>
      </c>
      <c r="K18" s="25">
        <f>'7'!K201</f>
        <v>189808</v>
      </c>
      <c r="L18" s="25">
        <f>'7'!L201</f>
        <v>208914</v>
      </c>
      <c r="M18" s="169">
        <f t="shared" si="11"/>
        <v>90.854610030921805</v>
      </c>
      <c r="N18" s="29">
        <f t="shared" si="12"/>
        <v>502221</v>
      </c>
      <c r="O18" s="29">
        <f t="shared" si="12"/>
        <v>510568</v>
      </c>
      <c r="P18" s="55">
        <f t="shared" si="13"/>
        <v>98.36515410288149</v>
      </c>
    </row>
    <row r="19" spans="1:16" ht="12" customHeight="1" x14ac:dyDescent="0.2">
      <c r="A19" s="27" t="s">
        <v>48</v>
      </c>
      <c r="B19" s="29">
        <f t="shared" si="7"/>
        <v>2644620</v>
      </c>
      <c r="C19" s="29">
        <f t="shared" si="7"/>
        <v>2314224</v>
      </c>
      <c r="D19" s="20">
        <f t="shared" si="8"/>
        <v>114.27675108373261</v>
      </c>
      <c r="E19" s="25">
        <f>'7'!E227</f>
        <v>379023</v>
      </c>
      <c r="F19" s="25">
        <f>'7'!F227</f>
        <v>349580</v>
      </c>
      <c r="G19" s="20">
        <f t="shared" si="9"/>
        <v>108.42239258538817</v>
      </c>
      <c r="H19" s="25">
        <f>'7'!H227</f>
        <v>2265597</v>
      </c>
      <c r="I19" s="25">
        <f>'7'!I227</f>
        <v>1964644</v>
      </c>
      <c r="J19" s="20">
        <f t="shared" si="10"/>
        <v>115.3184495511655</v>
      </c>
      <c r="K19" s="25">
        <f>'7'!K227</f>
        <v>1651486</v>
      </c>
      <c r="L19" s="25">
        <f>'7'!L227</f>
        <v>1513247</v>
      </c>
      <c r="M19" s="169">
        <f t="shared" si="11"/>
        <v>109.13525683513663</v>
      </c>
      <c r="N19" s="29">
        <f t="shared" si="12"/>
        <v>4296106</v>
      </c>
      <c r="O19" s="29">
        <f t="shared" si="12"/>
        <v>3827471</v>
      </c>
      <c r="P19" s="55">
        <f t="shared" si="13"/>
        <v>112.24398565005455</v>
      </c>
    </row>
    <row r="20" spans="1:16" s="31" customFormat="1" x14ac:dyDescent="0.2">
      <c r="A20" s="30" t="s">
        <v>47</v>
      </c>
      <c r="B20" s="29">
        <f t="shared" si="7"/>
        <v>159111</v>
      </c>
      <c r="C20" s="29">
        <f t="shared" si="7"/>
        <v>143705</v>
      </c>
      <c r="D20" s="20">
        <f t="shared" si="8"/>
        <v>110.72057339688945</v>
      </c>
      <c r="E20" s="25">
        <f>'7'!E255</f>
        <v>17113</v>
      </c>
      <c r="F20" s="25">
        <f>'7'!F255</f>
        <v>17476</v>
      </c>
      <c r="G20" s="20">
        <f t="shared" si="9"/>
        <v>97.922865644312196</v>
      </c>
      <c r="H20" s="25">
        <f>'7'!H255</f>
        <v>141998</v>
      </c>
      <c r="I20" s="25">
        <f>'7'!I255</f>
        <v>126229</v>
      </c>
      <c r="J20" s="20">
        <f t="shared" si="10"/>
        <v>112.49237496930182</v>
      </c>
      <c r="K20" s="25">
        <f>'7'!K255</f>
        <v>121419</v>
      </c>
      <c r="L20" s="25">
        <f>'7'!L255</f>
        <v>119490</v>
      </c>
      <c r="M20" s="169">
        <f t="shared" si="11"/>
        <v>101.61436103439618</v>
      </c>
      <c r="N20" s="29">
        <f t="shared" si="12"/>
        <v>280530</v>
      </c>
      <c r="O20" s="29">
        <f t="shared" si="12"/>
        <v>263195</v>
      </c>
      <c r="P20" s="55">
        <f t="shared" si="13"/>
        <v>106.58637132164365</v>
      </c>
    </row>
    <row r="21" spans="1:16" x14ac:dyDescent="0.2">
      <c r="A21" s="32" t="s">
        <v>46</v>
      </c>
      <c r="B21" s="214">
        <f t="shared" si="7"/>
        <v>39555332</v>
      </c>
      <c r="C21" s="214">
        <f t="shared" si="7"/>
        <v>37925945</v>
      </c>
      <c r="D21" s="54">
        <f t="shared" si="8"/>
        <v>104.29623309320309</v>
      </c>
      <c r="E21" s="33">
        <f>'7'!E280</f>
        <v>38955821</v>
      </c>
      <c r="F21" s="33">
        <f>'7'!F280</f>
        <v>37318750</v>
      </c>
      <c r="G21" s="54">
        <f t="shared" si="9"/>
        <v>104.38672517166303</v>
      </c>
      <c r="H21" s="33">
        <f>'7'!H280</f>
        <v>599511</v>
      </c>
      <c r="I21" s="33">
        <f>'7'!I280</f>
        <v>607195</v>
      </c>
      <c r="J21" s="54">
        <f t="shared" si="10"/>
        <v>98.734508683371899</v>
      </c>
      <c r="K21" s="33">
        <f>'7'!K280</f>
        <v>7236552</v>
      </c>
      <c r="L21" s="33">
        <f>'7'!L280</f>
        <v>7393835</v>
      </c>
      <c r="M21" s="71">
        <f t="shared" si="11"/>
        <v>97.87278185136671</v>
      </c>
      <c r="N21" s="214">
        <f t="shared" si="12"/>
        <v>46791884</v>
      </c>
      <c r="O21" s="214">
        <f t="shared" si="12"/>
        <v>45319780</v>
      </c>
      <c r="P21" s="57">
        <f t="shared" si="13"/>
        <v>103.2482593693085</v>
      </c>
    </row>
    <row r="23" spans="1:16" ht="25.5" customHeight="1" x14ac:dyDescent="0.2">
      <c r="A23" s="373" t="s">
        <v>188</v>
      </c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workbookViewId="0">
      <selection sqref="A1:P1"/>
    </sheetView>
  </sheetViews>
  <sheetFormatPr defaultRowHeight="12.75" x14ac:dyDescent="0.2"/>
  <cols>
    <col min="1" max="1" width="22.85546875" style="58" customWidth="1"/>
    <col min="2" max="2" width="10.28515625" style="58" customWidth="1"/>
    <col min="3" max="3" width="9.85546875" style="58" customWidth="1"/>
    <col min="4" max="5" width="9.140625" style="58" customWidth="1"/>
    <col min="6" max="6" width="10" style="58" customWidth="1"/>
    <col min="7" max="7" width="9.7109375" style="58" customWidth="1"/>
    <col min="8" max="8" width="9.140625" style="58" customWidth="1"/>
    <col min="9" max="9" width="9.42578125" style="58" customWidth="1"/>
    <col min="10" max="11" width="9.140625" style="58" customWidth="1"/>
    <col min="12" max="12" width="9.5703125" style="58" customWidth="1"/>
    <col min="13" max="13" width="9.140625" style="58" customWidth="1"/>
    <col min="14" max="14" width="10.28515625" style="58" customWidth="1"/>
    <col min="15" max="15" width="9.85546875" style="58" customWidth="1"/>
    <col min="16" max="16" width="9.140625" style="58" customWidth="1"/>
    <col min="17" max="17" width="9.140625" style="58"/>
    <col min="18" max="19" width="11.5703125" style="58" customWidth="1"/>
    <col min="20" max="20" width="11" style="58" customWidth="1"/>
    <col min="21" max="22" width="10.7109375" style="58" customWidth="1"/>
    <col min="23" max="234" width="9.140625" style="58"/>
    <col min="235" max="235" width="22.85546875" style="58" customWidth="1"/>
    <col min="236" max="236" width="10.28515625" style="58" customWidth="1"/>
    <col min="237" max="237" width="9.85546875" style="58" customWidth="1"/>
    <col min="238" max="239" width="9.140625" style="58" customWidth="1"/>
    <col min="240" max="240" width="10" style="58" customWidth="1"/>
    <col min="241" max="242" width="9.140625" style="58" customWidth="1"/>
    <col min="243" max="243" width="9.42578125" style="58" customWidth="1"/>
    <col min="244" max="245" width="9.140625" style="58" customWidth="1"/>
    <col min="246" max="246" width="9.5703125" style="58" customWidth="1"/>
    <col min="247" max="247" width="9.140625" style="58" customWidth="1"/>
    <col min="248" max="248" width="13.7109375" style="58" customWidth="1"/>
    <col min="249" max="249" width="10.28515625" style="58" customWidth="1"/>
    <col min="250" max="250" width="10.85546875" style="58" customWidth="1"/>
    <col min="251" max="490" width="9.140625" style="58"/>
    <col min="491" max="491" width="22.85546875" style="58" customWidth="1"/>
    <col min="492" max="492" width="10.28515625" style="58" customWidth="1"/>
    <col min="493" max="493" width="9.85546875" style="58" customWidth="1"/>
    <col min="494" max="495" width="9.140625" style="58" customWidth="1"/>
    <col min="496" max="496" width="10" style="58" customWidth="1"/>
    <col min="497" max="498" width="9.140625" style="58" customWidth="1"/>
    <col min="499" max="499" width="9.42578125" style="58" customWidth="1"/>
    <col min="500" max="501" width="9.140625" style="58" customWidth="1"/>
    <col min="502" max="502" width="9.5703125" style="58" customWidth="1"/>
    <col min="503" max="503" width="9.140625" style="58" customWidth="1"/>
    <col min="504" max="504" width="13.7109375" style="58" customWidth="1"/>
    <col min="505" max="505" width="10.28515625" style="58" customWidth="1"/>
    <col min="506" max="506" width="10.85546875" style="58" customWidth="1"/>
    <col min="507" max="746" width="9.140625" style="58"/>
    <col min="747" max="747" width="22.85546875" style="58" customWidth="1"/>
    <col min="748" max="748" width="10.28515625" style="58" customWidth="1"/>
    <col min="749" max="749" width="9.85546875" style="58" customWidth="1"/>
    <col min="750" max="751" width="9.140625" style="58" customWidth="1"/>
    <col min="752" max="752" width="10" style="58" customWidth="1"/>
    <col min="753" max="754" width="9.140625" style="58" customWidth="1"/>
    <col min="755" max="755" width="9.42578125" style="58" customWidth="1"/>
    <col min="756" max="757" width="9.140625" style="58" customWidth="1"/>
    <col min="758" max="758" width="9.5703125" style="58" customWidth="1"/>
    <col min="759" max="759" width="9.140625" style="58" customWidth="1"/>
    <col min="760" max="760" width="13.7109375" style="58" customWidth="1"/>
    <col min="761" max="761" width="10.28515625" style="58" customWidth="1"/>
    <col min="762" max="762" width="10.85546875" style="58" customWidth="1"/>
    <col min="763" max="1002" width="9.140625" style="58"/>
    <col min="1003" max="1003" width="22.85546875" style="58" customWidth="1"/>
    <col min="1004" max="1004" width="10.28515625" style="58" customWidth="1"/>
    <col min="1005" max="1005" width="9.85546875" style="58" customWidth="1"/>
    <col min="1006" max="1007" width="9.140625" style="58" customWidth="1"/>
    <col min="1008" max="1008" width="10" style="58" customWidth="1"/>
    <col min="1009" max="1010" width="9.140625" style="58" customWidth="1"/>
    <col min="1011" max="1011" width="9.42578125" style="58" customWidth="1"/>
    <col min="1012" max="1013" width="9.140625" style="58" customWidth="1"/>
    <col min="1014" max="1014" width="9.5703125" style="58" customWidth="1"/>
    <col min="1015" max="1015" width="9.140625" style="58" customWidth="1"/>
    <col min="1016" max="1016" width="13.7109375" style="58" customWidth="1"/>
    <col min="1017" max="1017" width="10.28515625" style="58" customWidth="1"/>
    <col min="1018" max="1018" width="10.85546875" style="58" customWidth="1"/>
    <col min="1019" max="1258" width="9.140625" style="58"/>
    <col min="1259" max="1259" width="22.85546875" style="58" customWidth="1"/>
    <col min="1260" max="1260" width="10.28515625" style="58" customWidth="1"/>
    <col min="1261" max="1261" width="9.85546875" style="58" customWidth="1"/>
    <col min="1262" max="1263" width="9.140625" style="58" customWidth="1"/>
    <col min="1264" max="1264" width="10" style="58" customWidth="1"/>
    <col min="1265" max="1266" width="9.140625" style="58" customWidth="1"/>
    <col min="1267" max="1267" width="9.42578125" style="58" customWidth="1"/>
    <col min="1268" max="1269" width="9.140625" style="58" customWidth="1"/>
    <col min="1270" max="1270" width="9.5703125" style="58" customWidth="1"/>
    <col min="1271" max="1271" width="9.140625" style="58" customWidth="1"/>
    <col min="1272" max="1272" width="13.7109375" style="58" customWidth="1"/>
    <col min="1273" max="1273" width="10.28515625" style="58" customWidth="1"/>
    <col min="1274" max="1274" width="10.85546875" style="58" customWidth="1"/>
    <col min="1275" max="1514" width="9.140625" style="58"/>
    <col min="1515" max="1515" width="22.85546875" style="58" customWidth="1"/>
    <col min="1516" max="1516" width="10.28515625" style="58" customWidth="1"/>
    <col min="1517" max="1517" width="9.85546875" style="58" customWidth="1"/>
    <col min="1518" max="1519" width="9.140625" style="58" customWidth="1"/>
    <col min="1520" max="1520" width="10" style="58" customWidth="1"/>
    <col min="1521" max="1522" width="9.140625" style="58" customWidth="1"/>
    <col min="1523" max="1523" width="9.42578125" style="58" customWidth="1"/>
    <col min="1524" max="1525" width="9.140625" style="58" customWidth="1"/>
    <col min="1526" max="1526" width="9.5703125" style="58" customWidth="1"/>
    <col min="1527" max="1527" width="9.140625" style="58" customWidth="1"/>
    <col min="1528" max="1528" width="13.7109375" style="58" customWidth="1"/>
    <col min="1529" max="1529" width="10.28515625" style="58" customWidth="1"/>
    <col min="1530" max="1530" width="10.85546875" style="58" customWidth="1"/>
    <col min="1531" max="1770" width="9.140625" style="58"/>
    <col min="1771" max="1771" width="22.85546875" style="58" customWidth="1"/>
    <col min="1772" max="1772" width="10.28515625" style="58" customWidth="1"/>
    <col min="1773" max="1773" width="9.85546875" style="58" customWidth="1"/>
    <col min="1774" max="1775" width="9.140625" style="58" customWidth="1"/>
    <col min="1776" max="1776" width="10" style="58" customWidth="1"/>
    <col min="1777" max="1778" width="9.140625" style="58" customWidth="1"/>
    <col min="1779" max="1779" width="9.42578125" style="58" customWidth="1"/>
    <col min="1780" max="1781" width="9.140625" style="58" customWidth="1"/>
    <col min="1782" max="1782" width="9.5703125" style="58" customWidth="1"/>
    <col min="1783" max="1783" width="9.140625" style="58" customWidth="1"/>
    <col min="1784" max="1784" width="13.7109375" style="58" customWidth="1"/>
    <col min="1785" max="1785" width="10.28515625" style="58" customWidth="1"/>
    <col min="1786" max="1786" width="10.85546875" style="58" customWidth="1"/>
    <col min="1787" max="2026" width="9.140625" style="58"/>
    <col min="2027" max="2027" width="22.85546875" style="58" customWidth="1"/>
    <col min="2028" max="2028" width="10.28515625" style="58" customWidth="1"/>
    <col min="2029" max="2029" width="9.85546875" style="58" customWidth="1"/>
    <col min="2030" max="2031" width="9.140625" style="58" customWidth="1"/>
    <col min="2032" max="2032" width="10" style="58" customWidth="1"/>
    <col min="2033" max="2034" width="9.140625" style="58" customWidth="1"/>
    <col min="2035" max="2035" width="9.42578125" style="58" customWidth="1"/>
    <col min="2036" max="2037" width="9.140625" style="58" customWidth="1"/>
    <col min="2038" max="2038" width="9.5703125" style="58" customWidth="1"/>
    <col min="2039" max="2039" width="9.140625" style="58" customWidth="1"/>
    <col min="2040" max="2040" width="13.7109375" style="58" customWidth="1"/>
    <col min="2041" max="2041" width="10.28515625" style="58" customWidth="1"/>
    <col min="2042" max="2042" width="10.85546875" style="58" customWidth="1"/>
    <col min="2043" max="2282" width="9.140625" style="58"/>
    <col min="2283" max="2283" width="22.85546875" style="58" customWidth="1"/>
    <col min="2284" max="2284" width="10.28515625" style="58" customWidth="1"/>
    <col min="2285" max="2285" width="9.85546875" style="58" customWidth="1"/>
    <col min="2286" max="2287" width="9.140625" style="58" customWidth="1"/>
    <col min="2288" max="2288" width="10" style="58" customWidth="1"/>
    <col min="2289" max="2290" width="9.140625" style="58" customWidth="1"/>
    <col min="2291" max="2291" width="9.42578125" style="58" customWidth="1"/>
    <col min="2292" max="2293" width="9.140625" style="58" customWidth="1"/>
    <col min="2294" max="2294" width="9.5703125" style="58" customWidth="1"/>
    <col min="2295" max="2295" width="9.140625" style="58" customWidth="1"/>
    <col min="2296" max="2296" width="13.7109375" style="58" customWidth="1"/>
    <col min="2297" max="2297" width="10.28515625" style="58" customWidth="1"/>
    <col min="2298" max="2298" width="10.85546875" style="58" customWidth="1"/>
    <col min="2299" max="2538" width="9.140625" style="58"/>
    <col min="2539" max="2539" width="22.85546875" style="58" customWidth="1"/>
    <col min="2540" max="2540" width="10.28515625" style="58" customWidth="1"/>
    <col min="2541" max="2541" width="9.85546875" style="58" customWidth="1"/>
    <col min="2542" max="2543" width="9.140625" style="58" customWidth="1"/>
    <col min="2544" max="2544" width="10" style="58" customWidth="1"/>
    <col min="2545" max="2546" width="9.140625" style="58" customWidth="1"/>
    <col min="2547" max="2547" width="9.42578125" style="58" customWidth="1"/>
    <col min="2548" max="2549" width="9.140625" style="58" customWidth="1"/>
    <col min="2550" max="2550" width="9.5703125" style="58" customWidth="1"/>
    <col min="2551" max="2551" width="9.140625" style="58" customWidth="1"/>
    <col min="2552" max="2552" width="13.7109375" style="58" customWidth="1"/>
    <col min="2553" max="2553" width="10.28515625" style="58" customWidth="1"/>
    <col min="2554" max="2554" width="10.85546875" style="58" customWidth="1"/>
    <col min="2555" max="2794" width="9.140625" style="58"/>
    <col min="2795" max="2795" width="22.85546875" style="58" customWidth="1"/>
    <col min="2796" max="2796" width="10.28515625" style="58" customWidth="1"/>
    <col min="2797" max="2797" width="9.85546875" style="58" customWidth="1"/>
    <col min="2798" max="2799" width="9.140625" style="58" customWidth="1"/>
    <col min="2800" max="2800" width="10" style="58" customWidth="1"/>
    <col min="2801" max="2802" width="9.140625" style="58" customWidth="1"/>
    <col min="2803" max="2803" width="9.42578125" style="58" customWidth="1"/>
    <col min="2804" max="2805" width="9.140625" style="58" customWidth="1"/>
    <col min="2806" max="2806" width="9.5703125" style="58" customWidth="1"/>
    <col min="2807" max="2807" width="9.140625" style="58" customWidth="1"/>
    <col min="2808" max="2808" width="13.7109375" style="58" customWidth="1"/>
    <col min="2809" max="2809" width="10.28515625" style="58" customWidth="1"/>
    <col min="2810" max="2810" width="10.85546875" style="58" customWidth="1"/>
    <col min="2811" max="3050" width="9.140625" style="58"/>
    <col min="3051" max="3051" width="22.85546875" style="58" customWidth="1"/>
    <col min="3052" max="3052" width="10.28515625" style="58" customWidth="1"/>
    <col min="3053" max="3053" width="9.85546875" style="58" customWidth="1"/>
    <col min="3054" max="3055" width="9.140625" style="58" customWidth="1"/>
    <col min="3056" max="3056" width="10" style="58" customWidth="1"/>
    <col min="3057" max="3058" width="9.140625" style="58" customWidth="1"/>
    <col min="3059" max="3059" width="9.42578125" style="58" customWidth="1"/>
    <col min="3060" max="3061" width="9.140625" style="58" customWidth="1"/>
    <col min="3062" max="3062" width="9.5703125" style="58" customWidth="1"/>
    <col min="3063" max="3063" width="9.140625" style="58" customWidth="1"/>
    <col min="3064" max="3064" width="13.7109375" style="58" customWidth="1"/>
    <col min="3065" max="3065" width="10.28515625" style="58" customWidth="1"/>
    <col min="3066" max="3066" width="10.85546875" style="58" customWidth="1"/>
    <col min="3067" max="3306" width="9.140625" style="58"/>
    <col min="3307" max="3307" width="22.85546875" style="58" customWidth="1"/>
    <col min="3308" max="3308" width="10.28515625" style="58" customWidth="1"/>
    <col min="3309" max="3309" width="9.85546875" style="58" customWidth="1"/>
    <col min="3310" max="3311" width="9.140625" style="58" customWidth="1"/>
    <col min="3312" max="3312" width="10" style="58" customWidth="1"/>
    <col min="3313" max="3314" width="9.140625" style="58" customWidth="1"/>
    <col min="3315" max="3315" width="9.42578125" style="58" customWidth="1"/>
    <col min="3316" max="3317" width="9.140625" style="58" customWidth="1"/>
    <col min="3318" max="3318" width="9.5703125" style="58" customWidth="1"/>
    <col min="3319" max="3319" width="9.140625" style="58" customWidth="1"/>
    <col min="3320" max="3320" width="13.7109375" style="58" customWidth="1"/>
    <col min="3321" max="3321" width="10.28515625" style="58" customWidth="1"/>
    <col min="3322" max="3322" width="10.85546875" style="58" customWidth="1"/>
    <col min="3323" max="3562" width="9.140625" style="58"/>
    <col min="3563" max="3563" width="22.85546875" style="58" customWidth="1"/>
    <col min="3564" max="3564" width="10.28515625" style="58" customWidth="1"/>
    <col min="3565" max="3565" width="9.85546875" style="58" customWidth="1"/>
    <col min="3566" max="3567" width="9.140625" style="58" customWidth="1"/>
    <col min="3568" max="3568" width="10" style="58" customWidth="1"/>
    <col min="3569" max="3570" width="9.140625" style="58" customWidth="1"/>
    <col min="3571" max="3571" width="9.42578125" style="58" customWidth="1"/>
    <col min="3572" max="3573" width="9.140625" style="58" customWidth="1"/>
    <col min="3574" max="3574" width="9.5703125" style="58" customWidth="1"/>
    <col min="3575" max="3575" width="9.140625" style="58" customWidth="1"/>
    <col min="3576" max="3576" width="13.7109375" style="58" customWidth="1"/>
    <col min="3577" max="3577" width="10.28515625" style="58" customWidth="1"/>
    <col min="3578" max="3578" width="10.85546875" style="58" customWidth="1"/>
    <col min="3579" max="3818" width="9.140625" style="58"/>
    <col min="3819" max="3819" width="22.85546875" style="58" customWidth="1"/>
    <col min="3820" max="3820" width="10.28515625" style="58" customWidth="1"/>
    <col min="3821" max="3821" width="9.85546875" style="58" customWidth="1"/>
    <col min="3822" max="3823" width="9.140625" style="58" customWidth="1"/>
    <col min="3824" max="3824" width="10" style="58" customWidth="1"/>
    <col min="3825" max="3826" width="9.140625" style="58" customWidth="1"/>
    <col min="3827" max="3827" width="9.42578125" style="58" customWidth="1"/>
    <col min="3828" max="3829" width="9.140625" style="58" customWidth="1"/>
    <col min="3830" max="3830" width="9.5703125" style="58" customWidth="1"/>
    <col min="3831" max="3831" width="9.140625" style="58" customWidth="1"/>
    <col min="3832" max="3832" width="13.7109375" style="58" customWidth="1"/>
    <col min="3833" max="3833" width="10.28515625" style="58" customWidth="1"/>
    <col min="3834" max="3834" width="10.85546875" style="58" customWidth="1"/>
    <col min="3835" max="4074" width="9.140625" style="58"/>
    <col min="4075" max="4075" width="22.85546875" style="58" customWidth="1"/>
    <col min="4076" max="4076" width="10.28515625" style="58" customWidth="1"/>
    <col min="4077" max="4077" width="9.85546875" style="58" customWidth="1"/>
    <col min="4078" max="4079" width="9.140625" style="58" customWidth="1"/>
    <col min="4080" max="4080" width="10" style="58" customWidth="1"/>
    <col min="4081" max="4082" width="9.140625" style="58" customWidth="1"/>
    <col min="4083" max="4083" width="9.42578125" style="58" customWidth="1"/>
    <col min="4084" max="4085" width="9.140625" style="58" customWidth="1"/>
    <col min="4086" max="4086" width="9.5703125" style="58" customWidth="1"/>
    <col min="4087" max="4087" width="9.140625" style="58" customWidth="1"/>
    <col min="4088" max="4088" width="13.7109375" style="58" customWidth="1"/>
    <col min="4089" max="4089" width="10.28515625" style="58" customWidth="1"/>
    <col min="4090" max="4090" width="10.85546875" style="58" customWidth="1"/>
    <col min="4091" max="4330" width="9.140625" style="58"/>
    <col min="4331" max="4331" width="22.85546875" style="58" customWidth="1"/>
    <col min="4332" max="4332" width="10.28515625" style="58" customWidth="1"/>
    <col min="4333" max="4333" width="9.85546875" style="58" customWidth="1"/>
    <col min="4334" max="4335" width="9.140625" style="58" customWidth="1"/>
    <col min="4336" max="4336" width="10" style="58" customWidth="1"/>
    <col min="4337" max="4338" width="9.140625" style="58" customWidth="1"/>
    <col min="4339" max="4339" width="9.42578125" style="58" customWidth="1"/>
    <col min="4340" max="4341" width="9.140625" style="58" customWidth="1"/>
    <col min="4342" max="4342" width="9.5703125" style="58" customWidth="1"/>
    <col min="4343" max="4343" width="9.140625" style="58" customWidth="1"/>
    <col min="4344" max="4344" width="13.7109375" style="58" customWidth="1"/>
    <col min="4345" max="4345" width="10.28515625" style="58" customWidth="1"/>
    <col min="4346" max="4346" width="10.85546875" style="58" customWidth="1"/>
    <col min="4347" max="4586" width="9.140625" style="58"/>
    <col min="4587" max="4587" width="22.85546875" style="58" customWidth="1"/>
    <col min="4588" max="4588" width="10.28515625" style="58" customWidth="1"/>
    <col min="4589" max="4589" width="9.85546875" style="58" customWidth="1"/>
    <col min="4590" max="4591" width="9.140625" style="58" customWidth="1"/>
    <col min="4592" max="4592" width="10" style="58" customWidth="1"/>
    <col min="4593" max="4594" width="9.140625" style="58" customWidth="1"/>
    <col min="4595" max="4595" width="9.42578125" style="58" customWidth="1"/>
    <col min="4596" max="4597" width="9.140625" style="58" customWidth="1"/>
    <col min="4598" max="4598" width="9.5703125" style="58" customWidth="1"/>
    <col min="4599" max="4599" width="9.140625" style="58" customWidth="1"/>
    <col min="4600" max="4600" width="13.7109375" style="58" customWidth="1"/>
    <col min="4601" max="4601" width="10.28515625" style="58" customWidth="1"/>
    <col min="4602" max="4602" width="10.85546875" style="58" customWidth="1"/>
    <col min="4603" max="4842" width="9.140625" style="58"/>
    <col min="4843" max="4843" width="22.85546875" style="58" customWidth="1"/>
    <col min="4844" max="4844" width="10.28515625" style="58" customWidth="1"/>
    <col min="4845" max="4845" width="9.85546875" style="58" customWidth="1"/>
    <col min="4846" max="4847" width="9.140625" style="58" customWidth="1"/>
    <col min="4848" max="4848" width="10" style="58" customWidth="1"/>
    <col min="4849" max="4850" width="9.140625" style="58" customWidth="1"/>
    <col min="4851" max="4851" width="9.42578125" style="58" customWidth="1"/>
    <col min="4852" max="4853" width="9.140625" style="58" customWidth="1"/>
    <col min="4854" max="4854" width="9.5703125" style="58" customWidth="1"/>
    <col min="4855" max="4855" width="9.140625" style="58" customWidth="1"/>
    <col min="4856" max="4856" width="13.7109375" style="58" customWidth="1"/>
    <col min="4857" max="4857" width="10.28515625" style="58" customWidth="1"/>
    <col min="4858" max="4858" width="10.85546875" style="58" customWidth="1"/>
    <col min="4859" max="5098" width="9.140625" style="58"/>
    <col min="5099" max="5099" width="22.85546875" style="58" customWidth="1"/>
    <col min="5100" max="5100" width="10.28515625" style="58" customWidth="1"/>
    <col min="5101" max="5101" width="9.85546875" style="58" customWidth="1"/>
    <col min="5102" max="5103" width="9.140625" style="58" customWidth="1"/>
    <col min="5104" max="5104" width="10" style="58" customWidth="1"/>
    <col min="5105" max="5106" width="9.140625" style="58" customWidth="1"/>
    <col min="5107" max="5107" width="9.42578125" style="58" customWidth="1"/>
    <col min="5108" max="5109" width="9.140625" style="58" customWidth="1"/>
    <col min="5110" max="5110" width="9.5703125" style="58" customWidth="1"/>
    <col min="5111" max="5111" width="9.140625" style="58" customWidth="1"/>
    <col min="5112" max="5112" width="13.7109375" style="58" customWidth="1"/>
    <col min="5113" max="5113" width="10.28515625" style="58" customWidth="1"/>
    <col min="5114" max="5114" width="10.85546875" style="58" customWidth="1"/>
    <col min="5115" max="5354" width="9.140625" style="58"/>
    <col min="5355" max="5355" width="22.85546875" style="58" customWidth="1"/>
    <col min="5356" max="5356" width="10.28515625" style="58" customWidth="1"/>
    <col min="5357" max="5357" width="9.85546875" style="58" customWidth="1"/>
    <col min="5358" max="5359" width="9.140625" style="58" customWidth="1"/>
    <col min="5360" max="5360" width="10" style="58" customWidth="1"/>
    <col min="5361" max="5362" width="9.140625" style="58" customWidth="1"/>
    <col min="5363" max="5363" width="9.42578125" style="58" customWidth="1"/>
    <col min="5364" max="5365" width="9.140625" style="58" customWidth="1"/>
    <col min="5366" max="5366" width="9.5703125" style="58" customWidth="1"/>
    <col min="5367" max="5367" width="9.140625" style="58" customWidth="1"/>
    <col min="5368" max="5368" width="13.7109375" style="58" customWidth="1"/>
    <col min="5369" max="5369" width="10.28515625" style="58" customWidth="1"/>
    <col min="5370" max="5370" width="10.85546875" style="58" customWidth="1"/>
    <col min="5371" max="5610" width="9.140625" style="58"/>
    <col min="5611" max="5611" width="22.85546875" style="58" customWidth="1"/>
    <col min="5612" max="5612" width="10.28515625" style="58" customWidth="1"/>
    <col min="5613" max="5613" width="9.85546875" style="58" customWidth="1"/>
    <col min="5614" max="5615" width="9.140625" style="58" customWidth="1"/>
    <col min="5616" max="5616" width="10" style="58" customWidth="1"/>
    <col min="5617" max="5618" width="9.140625" style="58" customWidth="1"/>
    <col min="5619" max="5619" width="9.42578125" style="58" customWidth="1"/>
    <col min="5620" max="5621" width="9.140625" style="58" customWidth="1"/>
    <col min="5622" max="5622" width="9.5703125" style="58" customWidth="1"/>
    <col min="5623" max="5623" width="9.140625" style="58" customWidth="1"/>
    <col min="5624" max="5624" width="13.7109375" style="58" customWidth="1"/>
    <col min="5625" max="5625" width="10.28515625" style="58" customWidth="1"/>
    <col min="5626" max="5626" width="10.85546875" style="58" customWidth="1"/>
    <col min="5627" max="5866" width="9.140625" style="58"/>
    <col min="5867" max="5867" width="22.85546875" style="58" customWidth="1"/>
    <col min="5868" max="5868" width="10.28515625" style="58" customWidth="1"/>
    <col min="5869" max="5869" width="9.85546875" style="58" customWidth="1"/>
    <col min="5870" max="5871" width="9.140625" style="58" customWidth="1"/>
    <col min="5872" max="5872" width="10" style="58" customWidth="1"/>
    <col min="5873" max="5874" width="9.140625" style="58" customWidth="1"/>
    <col min="5875" max="5875" width="9.42578125" style="58" customWidth="1"/>
    <col min="5876" max="5877" width="9.140625" style="58" customWidth="1"/>
    <col min="5878" max="5878" width="9.5703125" style="58" customWidth="1"/>
    <col min="5879" max="5879" width="9.140625" style="58" customWidth="1"/>
    <col min="5880" max="5880" width="13.7109375" style="58" customWidth="1"/>
    <col min="5881" max="5881" width="10.28515625" style="58" customWidth="1"/>
    <col min="5882" max="5882" width="10.85546875" style="58" customWidth="1"/>
    <col min="5883" max="6122" width="9.140625" style="58"/>
    <col min="6123" max="6123" width="22.85546875" style="58" customWidth="1"/>
    <col min="6124" max="6124" width="10.28515625" style="58" customWidth="1"/>
    <col min="6125" max="6125" width="9.85546875" style="58" customWidth="1"/>
    <col min="6126" max="6127" width="9.140625" style="58" customWidth="1"/>
    <col min="6128" max="6128" width="10" style="58" customWidth="1"/>
    <col min="6129" max="6130" width="9.140625" style="58" customWidth="1"/>
    <col min="6131" max="6131" width="9.42578125" style="58" customWidth="1"/>
    <col min="6132" max="6133" width="9.140625" style="58" customWidth="1"/>
    <col min="6134" max="6134" width="9.5703125" style="58" customWidth="1"/>
    <col min="6135" max="6135" width="9.140625" style="58" customWidth="1"/>
    <col min="6136" max="6136" width="13.7109375" style="58" customWidth="1"/>
    <col min="6137" max="6137" width="10.28515625" style="58" customWidth="1"/>
    <col min="6138" max="6138" width="10.85546875" style="58" customWidth="1"/>
    <col min="6139" max="6378" width="9.140625" style="58"/>
    <col min="6379" max="6379" width="22.85546875" style="58" customWidth="1"/>
    <col min="6380" max="6380" width="10.28515625" style="58" customWidth="1"/>
    <col min="6381" max="6381" width="9.85546875" style="58" customWidth="1"/>
    <col min="6382" max="6383" width="9.140625" style="58" customWidth="1"/>
    <col min="6384" max="6384" width="10" style="58" customWidth="1"/>
    <col min="6385" max="6386" width="9.140625" style="58" customWidth="1"/>
    <col min="6387" max="6387" width="9.42578125" style="58" customWidth="1"/>
    <col min="6388" max="6389" width="9.140625" style="58" customWidth="1"/>
    <col min="6390" max="6390" width="9.5703125" style="58" customWidth="1"/>
    <col min="6391" max="6391" width="9.140625" style="58" customWidth="1"/>
    <col min="6392" max="6392" width="13.7109375" style="58" customWidth="1"/>
    <col min="6393" max="6393" width="10.28515625" style="58" customWidth="1"/>
    <col min="6394" max="6394" width="10.85546875" style="58" customWidth="1"/>
    <col min="6395" max="6634" width="9.140625" style="58"/>
    <col min="6635" max="6635" width="22.85546875" style="58" customWidth="1"/>
    <col min="6636" max="6636" width="10.28515625" style="58" customWidth="1"/>
    <col min="6637" max="6637" width="9.85546875" style="58" customWidth="1"/>
    <col min="6638" max="6639" width="9.140625" style="58" customWidth="1"/>
    <col min="6640" max="6640" width="10" style="58" customWidth="1"/>
    <col min="6641" max="6642" width="9.140625" style="58" customWidth="1"/>
    <col min="6643" max="6643" width="9.42578125" style="58" customWidth="1"/>
    <col min="6644" max="6645" width="9.140625" style="58" customWidth="1"/>
    <col min="6646" max="6646" width="9.5703125" style="58" customWidth="1"/>
    <col min="6647" max="6647" width="9.140625" style="58" customWidth="1"/>
    <col min="6648" max="6648" width="13.7109375" style="58" customWidth="1"/>
    <col min="6649" max="6649" width="10.28515625" style="58" customWidth="1"/>
    <col min="6650" max="6650" width="10.85546875" style="58" customWidth="1"/>
    <col min="6651" max="6890" width="9.140625" style="58"/>
    <col min="6891" max="6891" width="22.85546875" style="58" customWidth="1"/>
    <col min="6892" max="6892" width="10.28515625" style="58" customWidth="1"/>
    <col min="6893" max="6893" width="9.85546875" style="58" customWidth="1"/>
    <col min="6894" max="6895" width="9.140625" style="58" customWidth="1"/>
    <col min="6896" max="6896" width="10" style="58" customWidth="1"/>
    <col min="6897" max="6898" width="9.140625" style="58" customWidth="1"/>
    <col min="6899" max="6899" width="9.42578125" style="58" customWidth="1"/>
    <col min="6900" max="6901" width="9.140625" style="58" customWidth="1"/>
    <col min="6902" max="6902" width="9.5703125" style="58" customWidth="1"/>
    <col min="6903" max="6903" width="9.140625" style="58" customWidth="1"/>
    <col min="6904" max="6904" width="13.7109375" style="58" customWidth="1"/>
    <col min="6905" max="6905" width="10.28515625" style="58" customWidth="1"/>
    <col min="6906" max="6906" width="10.85546875" style="58" customWidth="1"/>
    <col min="6907" max="7146" width="9.140625" style="58"/>
    <col min="7147" max="7147" width="22.85546875" style="58" customWidth="1"/>
    <col min="7148" max="7148" width="10.28515625" style="58" customWidth="1"/>
    <col min="7149" max="7149" width="9.85546875" style="58" customWidth="1"/>
    <col min="7150" max="7151" width="9.140625" style="58" customWidth="1"/>
    <col min="7152" max="7152" width="10" style="58" customWidth="1"/>
    <col min="7153" max="7154" width="9.140625" style="58" customWidth="1"/>
    <col min="7155" max="7155" width="9.42578125" style="58" customWidth="1"/>
    <col min="7156" max="7157" width="9.140625" style="58" customWidth="1"/>
    <col min="7158" max="7158" width="9.5703125" style="58" customWidth="1"/>
    <col min="7159" max="7159" width="9.140625" style="58" customWidth="1"/>
    <col min="7160" max="7160" width="13.7109375" style="58" customWidth="1"/>
    <col min="7161" max="7161" width="10.28515625" style="58" customWidth="1"/>
    <col min="7162" max="7162" width="10.85546875" style="58" customWidth="1"/>
    <col min="7163" max="7402" width="9.140625" style="58"/>
    <col min="7403" max="7403" width="22.85546875" style="58" customWidth="1"/>
    <col min="7404" max="7404" width="10.28515625" style="58" customWidth="1"/>
    <col min="7405" max="7405" width="9.85546875" style="58" customWidth="1"/>
    <col min="7406" max="7407" width="9.140625" style="58" customWidth="1"/>
    <col min="7408" max="7408" width="10" style="58" customWidth="1"/>
    <col min="7409" max="7410" width="9.140625" style="58" customWidth="1"/>
    <col min="7411" max="7411" width="9.42578125" style="58" customWidth="1"/>
    <col min="7412" max="7413" width="9.140625" style="58" customWidth="1"/>
    <col min="7414" max="7414" width="9.5703125" style="58" customWidth="1"/>
    <col min="7415" max="7415" width="9.140625" style="58" customWidth="1"/>
    <col min="7416" max="7416" width="13.7109375" style="58" customWidth="1"/>
    <col min="7417" max="7417" width="10.28515625" style="58" customWidth="1"/>
    <col min="7418" max="7418" width="10.85546875" style="58" customWidth="1"/>
    <col min="7419" max="7658" width="9.140625" style="58"/>
    <col min="7659" max="7659" width="22.85546875" style="58" customWidth="1"/>
    <col min="7660" max="7660" width="10.28515625" style="58" customWidth="1"/>
    <col min="7661" max="7661" width="9.85546875" style="58" customWidth="1"/>
    <col min="7662" max="7663" width="9.140625" style="58" customWidth="1"/>
    <col min="7664" max="7664" width="10" style="58" customWidth="1"/>
    <col min="7665" max="7666" width="9.140625" style="58" customWidth="1"/>
    <col min="7667" max="7667" width="9.42578125" style="58" customWidth="1"/>
    <col min="7668" max="7669" width="9.140625" style="58" customWidth="1"/>
    <col min="7670" max="7670" width="9.5703125" style="58" customWidth="1"/>
    <col min="7671" max="7671" width="9.140625" style="58" customWidth="1"/>
    <col min="7672" max="7672" width="13.7109375" style="58" customWidth="1"/>
    <col min="7673" max="7673" width="10.28515625" style="58" customWidth="1"/>
    <col min="7674" max="7674" width="10.85546875" style="58" customWidth="1"/>
    <col min="7675" max="7914" width="9.140625" style="58"/>
    <col min="7915" max="7915" width="22.85546875" style="58" customWidth="1"/>
    <col min="7916" max="7916" width="10.28515625" style="58" customWidth="1"/>
    <col min="7917" max="7917" width="9.85546875" style="58" customWidth="1"/>
    <col min="7918" max="7919" width="9.140625" style="58" customWidth="1"/>
    <col min="7920" max="7920" width="10" style="58" customWidth="1"/>
    <col min="7921" max="7922" width="9.140625" style="58" customWidth="1"/>
    <col min="7923" max="7923" width="9.42578125" style="58" customWidth="1"/>
    <col min="7924" max="7925" width="9.140625" style="58" customWidth="1"/>
    <col min="7926" max="7926" width="9.5703125" style="58" customWidth="1"/>
    <col min="7927" max="7927" width="9.140625" style="58" customWidth="1"/>
    <col min="7928" max="7928" width="13.7109375" style="58" customWidth="1"/>
    <col min="7929" max="7929" width="10.28515625" style="58" customWidth="1"/>
    <col min="7930" max="7930" width="10.85546875" style="58" customWidth="1"/>
    <col min="7931" max="8170" width="9.140625" style="58"/>
    <col min="8171" max="8171" width="22.85546875" style="58" customWidth="1"/>
    <col min="8172" max="8172" width="10.28515625" style="58" customWidth="1"/>
    <col min="8173" max="8173" width="9.85546875" style="58" customWidth="1"/>
    <col min="8174" max="8175" width="9.140625" style="58" customWidth="1"/>
    <col min="8176" max="8176" width="10" style="58" customWidth="1"/>
    <col min="8177" max="8178" width="9.140625" style="58" customWidth="1"/>
    <col min="8179" max="8179" width="9.42578125" style="58" customWidth="1"/>
    <col min="8180" max="8181" width="9.140625" style="58" customWidth="1"/>
    <col min="8182" max="8182" width="9.5703125" style="58" customWidth="1"/>
    <col min="8183" max="8183" width="9.140625" style="58" customWidth="1"/>
    <col min="8184" max="8184" width="13.7109375" style="58" customWidth="1"/>
    <col min="8185" max="8185" width="10.28515625" style="58" customWidth="1"/>
    <col min="8186" max="8186" width="10.85546875" style="58" customWidth="1"/>
    <col min="8187" max="8426" width="9.140625" style="58"/>
    <col min="8427" max="8427" width="22.85546875" style="58" customWidth="1"/>
    <col min="8428" max="8428" width="10.28515625" style="58" customWidth="1"/>
    <col min="8429" max="8429" width="9.85546875" style="58" customWidth="1"/>
    <col min="8430" max="8431" width="9.140625" style="58" customWidth="1"/>
    <col min="8432" max="8432" width="10" style="58" customWidth="1"/>
    <col min="8433" max="8434" width="9.140625" style="58" customWidth="1"/>
    <col min="8435" max="8435" width="9.42578125" style="58" customWidth="1"/>
    <col min="8436" max="8437" width="9.140625" style="58" customWidth="1"/>
    <col min="8438" max="8438" width="9.5703125" style="58" customWidth="1"/>
    <col min="8439" max="8439" width="9.140625" style="58" customWidth="1"/>
    <col min="8440" max="8440" width="13.7109375" style="58" customWidth="1"/>
    <col min="8441" max="8441" width="10.28515625" style="58" customWidth="1"/>
    <col min="8442" max="8442" width="10.85546875" style="58" customWidth="1"/>
    <col min="8443" max="8682" width="9.140625" style="58"/>
    <col min="8683" max="8683" width="22.85546875" style="58" customWidth="1"/>
    <col min="8684" max="8684" width="10.28515625" style="58" customWidth="1"/>
    <col min="8685" max="8685" width="9.85546875" style="58" customWidth="1"/>
    <col min="8686" max="8687" width="9.140625" style="58" customWidth="1"/>
    <col min="8688" max="8688" width="10" style="58" customWidth="1"/>
    <col min="8689" max="8690" width="9.140625" style="58" customWidth="1"/>
    <col min="8691" max="8691" width="9.42578125" style="58" customWidth="1"/>
    <col min="8692" max="8693" width="9.140625" style="58" customWidth="1"/>
    <col min="8694" max="8694" width="9.5703125" style="58" customWidth="1"/>
    <col min="8695" max="8695" width="9.140625" style="58" customWidth="1"/>
    <col min="8696" max="8696" width="13.7109375" style="58" customWidth="1"/>
    <col min="8697" max="8697" width="10.28515625" style="58" customWidth="1"/>
    <col min="8698" max="8698" width="10.85546875" style="58" customWidth="1"/>
    <col min="8699" max="8938" width="9.140625" style="58"/>
    <col min="8939" max="8939" width="22.85546875" style="58" customWidth="1"/>
    <col min="8940" max="8940" width="10.28515625" style="58" customWidth="1"/>
    <col min="8941" max="8941" width="9.85546875" style="58" customWidth="1"/>
    <col min="8942" max="8943" width="9.140625" style="58" customWidth="1"/>
    <col min="8944" max="8944" width="10" style="58" customWidth="1"/>
    <col min="8945" max="8946" width="9.140625" style="58" customWidth="1"/>
    <col min="8947" max="8947" width="9.42578125" style="58" customWidth="1"/>
    <col min="8948" max="8949" width="9.140625" style="58" customWidth="1"/>
    <col min="8950" max="8950" width="9.5703125" style="58" customWidth="1"/>
    <col min="8951" max="8951" width="9.140625" style="58" customWidth="1"/>
    <col min="8952" max="8952" width="13.7109375" style="58" customWidth="1"/>
    <col min="8953" max="8953" width="10.28515625" style="58" customWidth="1"/>
    <col min="8954" max="8954" width="10.85546875" style="58" customWidth="1"/>
    <col min="8955" max="9194" width="9.140625" style="58"/>
    <col min="9195" max="9195" width="22.85546875" style="58" customWidth="1"/>
    <col min="9196" max="9196" width="10.28515625" style="58" customWidth="1"/>
    <col min="9197" max="9197" width="9.85546875" style="58" customWidth="1"/>
    <col min="9198" max="9199" width="9.140625" style="58" customWidth="1"/>
    <col min="9200" max="9200" width="10" style="58" customWidth="1"/>
    <col min="9201" max="9202" width="9.140625" style="58" customWidth="1"/>
    <col min="9203" max="9203" width="9.42578125" style="58" customWidth="1"/>
    <col min="9204" max="9205" width="9.140625" style="58" customWidth="1"/>
    <col min="9206" max="9206" width="9.5703125" style="58" customWidth="1"/>
    <col min="9207" max="9207" width="9.140625" style="58" customWidth="1"/>
    <col min="9208" max="9208" width="13.7109375" style="58" customWidth="1"/>
    <col min="9209" max="9209" width="10.28515625" style="58" customWidth="1"/>
    <col min="9210" max="9210" width="10.85546875" style="58" customWidth="1"/>
    <col min="9211" max="9450" width="9.140625" style="58"/>
    <col min="9451" max="9451" width="22.85546875" style="58" customWidth="1"/>
    <col min="9452" max="9452" width="10.28515625" style="58" customWidth="1"/>
    <col min="9453" max="9453" width="9.85546875" style="58" customWidth="1"/>
    <col min="9454" max="9455" width="9.140625" style="58" customWidth="1"/>
    <col min="9456" max="9456" width="10" style="58" customWidth="1"/>
    <col min="9457" max="9458" width="9.140625" style="58" customWidth="1"/>
    <col min="9459" max="9459" width="9.42578125" style="58" customWidth="1"/>
    <col min="9460" max="9461" width="9.140625" style="58" customWidth="1"/>
    <col min="9462" max="9462" width="9.5703125" style="58" customWidth="1"/>
    <col min="9463" max="9463" width="9.140625" style="58" customWidth="1"/>
    <col min="9464" max="9464" width="13.7109375" style="58" customWidth="1"/>
    <col min="9465" max="9465" width="10.28515625" style="58" customWidth="1"/>
    <col min="9466" max="9466" width="10.85546875" style="58" customWidth="1"/>
    <col min="9467" max="9706" width="9.140625" style="58"/>
    <col min="9707" max="9707" width="22.85546875" style="58" customWidth="1"/>
    <col min="9708" max="9708" width="10.28515625" style="58" customWidth="1"/>
    <col min="9709" max="9709" width="9.85546875" style="58" customWidth="1"/>
    <col min="9710" max="9711" width="9.140625" style="58" customWidth="1"/>
    <col min="9712" max="9712" width="10" style="58" customWidth="1"/>
    <col min="9713" max="9714" width="9.140625" style="58" customWidth="1"/>
    <col min="9715" max="9715" width="9.42578125" style="58" customWidth="1"/>
    <col min="9716" max="9717" width="9.140625" style="58" customWidth="1"/>
    <col min="9718" max="9718" width="9.5703125" style="58" customWidth="1"/>
    <col min="9719" max="9719" width="9.140625" style="58" customWidth="1"/>
    <col min="9720" max="9720" width="13.7109375" style="58" customWidth="1"/>
    <col min="9721" max="9721" width="10.28515625" style="58" customWidth="1"/>
    <col min="9722" max="9722" width="10.85546875" style="58" customWidth="1"/>
    <col min="9723" max="9962" width="9.140625" style="58"/>
    <col min="9963" max="9963" width="22.85546875" style="58" customWidth="1"/>
    <col min="9964" max="9964" width="10.28515625" style="58" customWidth="1"/>
    <col min="9965" max="9965" width="9.85546875" style="58" customWidth="1"/>
    <col min="9966" max="9967" width="9.140625" style="58" customWidth="1"/>
    <col min="9968" max="9968" width="10" style="58" customWidth="1"/>
    <col min="9969" max="9970" width="9.140625" style="58" customWidth="1"/>
    <col min="9971" max="9971" width="9.42578125" style="58" customWidth="1"/>
    <col min="9972" max="9973" width="9.140625" style="58" customWidth="1"/>
    <col min="9974" max="9974" width="9.5703125" style="58" customWidth="1"/>
    <col min="9975" max="9975" width="9.140625" style="58" customWidth="1"/>
    <col min="9976" max="9976" width="13.7109375" style="58" customWidth="1"/>
    <col min="9977" max="9977" width="10.28515625" style="58" customWidth="1"/>
    <col min="9978" max="9978" width="10.85546875" style="58" customWidth="1"/>
    <col min="9979" max="10218" width="9.140625" style="58"/>
    <col min="10219" max="10219" width="22.85546875" style="58" customWidth="1"/>
    <col min="10220" max="10220" width="10.28515625" style="58" customWidth="1"/>
    <col min="10221" max="10221" width="9.85546875" style="58" customWidth="1"/>
    <col min="10222" max="10223" width="9.140625" style="58" customWidth="1"/>
    <col min="10224" max="10224" width="10" style="58" customWidth="1"/>
    <col min="10225" max="10226" width="9.140625" style="58" customWidth="1"/>
    <col min="10227" max="10227" width="9.42578125" style="58" customWidth="1"/>
    <col min="10228" max="10229" width="9.140625" style="58" customWidth="1"/>
    <col min="10230" max="10230" width="9.5703125" style="58" customWidth="1"/>
    <col min="10231" max="10231" width="9.140625" style="58" customWidth="1"/>
    <col min="10232" max="10232" width="13.7109375" style="58" customWidth="1"/>
    <col min="10233" max="10233" width="10.28515625" style="58" customWidth="1"/>
    <col min="10234" max="10234" width="10.85546875" style="58" customWidth="1"/>
    <col min="10235" max="10474" width="9.140625" style="58"/>
    <col min="10475" max="10475" width="22.85546875" style="58" customWidth="1"/>
    <col min="10476" max="10476" width="10.28515625" style="58" customWidth="1"/>
    <col min="10477" max="10477" width="9.85546875" style="58" customWidth="1"/>
    <col min="10478" max="10479" width="9.140625" style="58" customWidth="1"/>
    <col min="10480" max="10480" width="10" style="58" customWidth="1"/>
    <col min="10481" max="10482" width="9.140625" style="58" customWidth="1"/>
    <col min="10483" max="10483" width="9.42578125" style="58" customWidth="1"/>
    <col min="10484" max="10485" width="9.140625" style="58" customWidth="1"/>
    <col min="10486" max="10486" width="9.5703125" style="58" customWidth="1"/>
    <col min="10487" max="10487" width="9.140625" style="58" customWidth="1"/>
    <col min="10488" max="10488" width="13.7109375" style="58" customWidth="1"/>
    <col min="10489" max="10489" width="10.28515625" style="58" customWidth="1"/>
    <col min="10490" max="10490" width="10.85546875" style="58" customWidth="1"/>
    <col min="10491" max="10730" width="9.140625" style="58"/>
    <col min="10731" max="10731" width="22.85546875" style="58" customWidth="1"/>
    <col min="10732" max="10732" width="10.28515625" style="58" customWidth="1"/>
    <col min="10733" max="10733" width="9.85546875" style="58" customWidth="1"/>
    <col min="10734" max="10735" width="9.140625" style="58" customWidth="1"/>
    <col min="10736" max="10736" width="10" style="58" customWidth="1"/>
    <col min="10737" max="10738" width="9.140625" style="58" customWidth="1"/>
    <col min="10739" max="10739" width="9.42578125" style="58" customWidth="1"/>
    <col min="10740" max="10741" width="9.140625" style="58" customWidth="1"/>
    <col min="10742" max="10742" width="9.5703125" style="58" customWidth="1"/>
    <col min="10743" max="10743" width="9.140625" style="58" customWidth="1"/>
    <col min="10744" max="10744" width="13.7109375" style="58" customWidth="1"/>
    <col min="10745" max="10745" width="10.28515625" style="58" customWidth="1"/>
    <col min="10746" max="10746" width="10.85546875" style="58" customWidth="1"/>
    <col min="10747" max="10986" width="9.140625" style="58"/>
    <col min="10987" max="10987" width="22.85546875" style="58" customWidth="1"/>
    <col min="10988" max="10988" width="10.28515625" style="58" customWidth="1"/>
    <col min="10989" max="10989" width="9.85546875" style="58" customWidth="1"/>
    <col min="10990" max="10991" width="9.140625" style="58" customWidth="1"/>
    <col min="10992" max="10992" width="10" style="58" customWidth="1"/>
    <col min="10993" max="10994" width="9.140625" style="58" customWidth="1"/>
    <col min="10995" max="10995" width="9.42578125" style="58" customWidth="1"/>
    <col min="10996" max="10997" width="9.140625" style="58" customWidth="1"/>
    <col min="10998" max="10998" width="9.5703125" style="58" customWidth="1"/>
    <col min="10999" max="10999" width="9.140625" style="58" customWidth="1"/>
    <col min="11000" max="11000" width="13.7109375" style="58" customWidth="1"/>
    <col min="11001" max="11001" width="10.28515625" style="58" customWidth="1"/>
    <col min="11002" max="11002" width="10.85546875" style="58" customWidth="1"/>
    <col min="11003" max="11242" width="9.140625" style="58"/>
    <col min="11243" max="11243" width="22.85546875" style="58" customWidth="1"/>
    <col min="11244" max="11244" width="10.28515625" style="58" customWidth="1"/>
    <col min="11245" max="11245" width="9.85546875" style="58" customWidth="1"/>
    <col min="11246" max="11247" width="9.140625" style="58" customWidth="1"/>
    <col min="11248" max="11248" width="10" style="58" customWidth="1"/>
    <col min="11249" max="11250" width="9.140625" style="58" customWidth="1"/>
    <col min="11251" max="11251" width="9.42578125" style="58" customWidth="1"/>
    <col min="11252" max="11253" width="9.140625" style="58" customWidth="1"/>
    <col min="11254" max="11254" width="9.5703125" style="58" customWidth="1"/>
    <col min="11255" max="11255" width="9.140625" style="58" customWidth="1"/>
    <col min="11256" max="11256" width="13.7109375" style="58" customWidth="1"/>
    <col min="11257" max="11257" width="10.28515625" style="58" customWidth="1"/>
    <col min="11258" max="11258" width="10.85546875" style="58" customWidth="1"/>
    <col min="11259" max="11498" width="9.140625" style="58"/>
    <col min="11499" max="11499" width="22.85546875" style="58" customWidth="1"/>
    <col min="11500" max="11500" width="10.28515625" style="58" customWidth="1"/>
    <col min="11501" max="11501" width="9.85546875" style="58" customWidth="1"/>
    <col min="11502" max="11503" width="9.140625" style="58" customWidth="1"/>
    <col min="11504" max="11504" width="10" style="58" customWidth="1"/>
    <col min="11505" max="11506" width="9.140625" style="58" customWidth="1"/>
    <col min="11507" max="11507" width="9.42578125" style="58" customWidth="1"/>
    <col min="11508" max="11509" width="9.140625" style="58" customWidth="1"/>
    <col min="11510" max="11510" width="9.5703125" style="58" customWidth="1"/>
    <col min="11511" max="11511" width="9.140625" style="58" customWidth="1"/>
    <col min="11512" max="11512" width="13.7109375" style="58" customWidth="1"/>
    <col min="11513" max="11513" width="10.28515625" style="58" customWidth="1"/>
    <col min="11514" max="11514" width="10.85546875" style="58" customWidth="1"/>
    <col min="11515" max="11754" width="9.140625" style="58"/>
    <col min="11755" max="11755" width="22.85546875" style="58" customWidth="1"/>
    <col min="11756" max="11756" width="10.28515625" style="58" customWidth="1"/>
    <col min="11757" max="11757" width="9.85546875" style="58" customWidth="1"/>
    <col min="11758" max="11759" width="9.140625" style="58" customWidth="1"/>
    <col min="11760" max="11760" width="10" style="58" customWidth="1"/>
    <col min="11761" max="11762" width="9.140625" style="58" customWidth="1"/>
    <col min="11763" max="11763" width="9.42578125" style="58" customWidth="1"/>
    <col min="11764" max="11765" width="9.140625" style="58" customWidth="1"/>
    <col min="11766" max="11766" width="9.5703125" style="58" customWidth="1"/>
    <col min="11767" max="11767" width="9.140625" style="58" customWidth="1"/>
    <col min="11768" max="11768" width="13.7109375" style="58" customWidth="1"/>
    <col min="11769" max="11769" width="10.28515625" style="58" customWidth="1"/>
    <col min="11770" max="11770" width="10.85546875" style="58" customWidth="1"/>
    <col min="11771" max="12010" width="9.140625" style="58"/>
    <col min="12011" max="12011" width="22.85546875" style="58" customWidth="1"/>
    <col min="12012" max="12012" width="10.28515625" style="58" customWidth="1"/>
    <col min="12013" max="12013" width="9.85546875" style="58" customWidth="1"/>
    <col min="12014" max="12015" width="9.140625" style="58" customWidth="1"/>
    <col min="12016" max="12016" width="10" style="58" customWidth="1"/>
    <col min="12017" max="12018" width="9.140625" style="58" customWidth="1"/>
    <col min="12019" max="12019" width="9.42578125" style="58" customWidth="1"/>
    <col min="12020" max="12021" width="9.140625" style="58" customWidth="1"/>
    <col min="12022" max="12022" width="9.5703125" style="58" customWidth="1"/>
    <col min="12023" max="12023" width="9.140625" style="58" customWidth="1"/>
    <col min="12024" max="12024" width="13.7109375" style="58" customWidth="1"/>
    <col min="12025" max="12025" width="10.28515625" style="58" customWidth="1"/>
    <col min="12026" max="12026" width="10.85546875" style="58" customWidth="1"/>
    <col min="12027" max="12266" width="9.140625" style="58"/>
    <col min="12267" max="12267" width="22.85546875" style="58" customWidth="1"/>
    <col min="12268" max="12268" width="10.28515625" style="58" customWidth="1"/>
    <col min="12269" max="12269" width="9.85546875" style="58" customWidth="1"/>
    <col min="12270" max="12271" width="9.140625" style="58" customWidth="1"/>
    <col min="12272" max="12272" width="10" style="58" customWidth="1"/>
    <col min="12273" max="12274" width="9.140625" style="58" customWidth="1"/>
    <col min="12275" max="12275" width="9.42578125" style="58" customWidth="1"/>
    <col min="12276" max="12277" width="9.140625" style="58" customWidth="1"/>
    <col min="12278" max="12278" width="9.5703125" style="58" customWidth="1"/>
    <col min="12279" max="12279" width="9.140625" style="58" customWidth="1"/>
    <col min="12280" max="12280" width="13.7109375" style="58" customWidth="1"/>
    <col min="12281" max="12281" width="10.28515625" style="58" customWidth="1"/>
    <col min="12282" max="12282" width="10.85546875" style="58" customWidth="1"/>
    <col min="12283" max="12522" width="9.140625" style="58"/>
    <col min="12523" max="12523" width="22.85546875" style="58" customWidth="1"/>
    <col min="12524" max="12524" width="10.28515625" style="58" customWidth="1"/>
    <col min="12525" max="12525" width="9.85546875" style="58" customWidth="1"/>
    <col min="12526" max="12527" width="9.140625" style="58" customWidth="1"/>
    <col min="12528" max="12528" width="10" style="58" customWidth="1"/>
    <col min="12529" max="12530" width="9.140625" style="58" customWidth="1"/>
    <col min="12531" max="12531" width="9.42578125" style="58" customWidth="1"/>
    <col min="12532" max="12533" width="9.140625" style="58" customWidth="1"/>
    <col min="12534" max="12534" width="9.5703125" style="58" customWidth="1"/>
    <col min="12535" max="12535" width="9.140625" style="58" customWidth="1"/>
    <col min="12536" max="12536" width="13.7109375" style="58" customWidth="1"/>
    <col min="12537" max="12537" width="10.28515625" style="58" customWidth="1"/>
    <col min="12538" max="12538" width="10.85546875" style="58" customWidth="1"/>
    <col min="12539" max="12778" width="9.140625" style="58"/>
    <col min="12779" max="12779" width="22.85546875" style="58" customWidth="1"/>
    <col min="12780" max="12780" width="10.28515625" style="58" customWidth="1"/>
    <col min="12781" max="12781" width="9.85546875" style="58" customWidth="1"/>
    <col min="12782" max="12783" width="9.140625" style="58" customWidth="1"/>
    <col min="12784" max="12784" width="10" style="58" customWidth="1"/>
    <col min="12785" max="12786" width="9.140625" style="58" customWidth="1"/>
    <col min="12787" max="12787" width="9.42578125" style="58" customWidth="1"/>
    <col min="12788" max="12789" width="9.140625" style="58" customWidth="1"/>
    <col min="12790" max="12790" width="9.5703125" style="58" customWidth="1"/>
    <col min="12791" max="12791" width="9.140625" style="58" customWidth="1"/>
    <col min="12792" max="12792" width="13.7109375" style="58" customWidth="1"/>
    <col min="12793" max="12793" width="10.28515625" style="58" customWidth="1"/>
    <col min="12794" max="12794" width="10.85546875" style="58" customWidth="1"/>
    <col min="12795" max="13034" width="9.140625" style="58"/>
    <col min="13035" max="13035" width="22.85546875" style="58" customWidth="1"/>
    <col min="13036" max="13036" width="10.28515625" style="58" customWidth="1"/>
    <col min="13037" max="13037" width="9.85546875" style="58" customWidth="1"/>
    <col min="13038" max="13039" width="9.140625" style="58" customWidth="1"/>
    <col min="13040" max="13040" width="10" style="58" customWidth="1"/>
    <col min="13041" max="13042" width="9.140625" style="58" customWidth="1"/>
    <col min="13043" max="13043" width="9.42578125" style="58" customWidth="1"/>
    <col min="13044" max="13045" width="9.140625" style="58" customWidth="1"/>
    <col min="13046" max="13046" width="9.5703125" style="58" customWidth="1"/>
    <col min="13047" max="13047" width="9.140625" style="58" customWidth="1"/>
    <col min="13048" max="13048" width="13.7109375" style="58" customWidth="1"/>
    <col min="13049" max="13049" width="10.28515625" style="58" customWidth="1"/>
    <col min="13050" max="13050" width="10.85546875" style="58" customWidth="1"/>
    <col min="13051" max="13290" width="9.140625" style="58"/>
    <col min="13291" max="13291" width="22.85546875" style="58" customWidth="1"/>
    <col min="13292" max="13292" width="10.28515625" style="58" customWidth="1"/>
    <col min="13293" max="13293" width="9.85546875" style="58" customWidth="1"/>
    <col min="13294" max="13295" width="9.140625" style="58" customWidth="1"/>
    <col min="13296" max="13296" width="10" style="58" customWidth="1"/>
    <col min="13297" max="13298" width="9.140625" style="58" customWidth="1"/>
    <col min="13299" max="13299" width="9.42578125" style="58" customWidth="1"/>
    <col min="13300" max="13301" width="9.140625" style="58" customWidth="1"/>
    <col min="13302" max="13302" width="9.5703125" style="58" customWidth="1"/>
    <col min="13303" max="13303" width="9.140625" style="58" customWidth="1"/>
    <col min="13304" max="13304" width="13.7109375" style="58" customWidth="1"/>
    <col min="13305" max="13305" width="10.28515625" style="58" customWidth="1"/>
    <col min="13306" max="13306" width="10.85546875" style="58" customWidth="1"/>
    <col min="13307" max="13546" width="9.140625" style="58"/>
    <col min="13547" max="13547" width="22.85546875" style="58" customWidth="1"/>
    <col min="13548" max="13548" width="10.28515625" style="58" customWidth="1"/>
    <col min="13549" max="13549" width="9.85546875" style="58" customWidth="1"/>
    <col min="13550" max="13551" width="9.140625" style="58" customWidth="1"/>
    <col min="13552" max="13552" width="10" style="58" customWidth="1"/>
    <col min="13553" max="13554" width="9.140625" style="58" customWidth="1"/>
    <col min="13555" max="13555" width="9.42578125" style="58" customWidth="1"/>
    <col min="13556" max="13557" width="9.140625" style="58" customWidth="1"/>
    <col min="13558" max="13558" width="9.5703125" style="58" customWidth="1"/>
    <col min="13559" max="13559" width="9.140625" style="58" customWidth="1"/>
    <col min="13560" max="13560" width="13.7109375" style="58" customWidth="1"/>
    <col min="13561" max="13561" width="10.28515625" style="58" customWidth="1"/>
    <col min="13562" max="13562" width="10.85546875" style="58" customWidth="1"/>
    <col min="13563" max="13802" width="9.140625" style="58"/>
    <col min="13803" max="13803" width="22.85546875" style="58" customWidth="1"/>
    <col min="13804" max="13804" width="10.28515625" style="58" customWidth="1"/>
    <col min="13805" max="13805" width="9.85546875" style="58" customWidth="1"/>
    <col min="13806" max="13807" width="9.140625" style="58" customWidth="1"/>
    <col min="13808" max="13808" width="10" style="58" customWidth="1"/>
    <col min="13809" max="13810" width="9.140625" style="58" customWidth="1"/>
    <col min="13811" max="13811" width="9.42578125" style="58" customWidth="1"/>
    <col min="13812" max="13813" width="9.140625" style="58" customWidth="1"/>
    <col min="13814" max="13814" width="9.5703125" style="58" customWidth="1"/>
    <col min="13815" max="13815" width="9.140625" style="58" customWidth="1"/>
    <col min="13816" max="13816" width="13.7109375" style="58" customWidth="1"/>
    <col min="13817" max="13817" width="10.28515625" style="58" customWidth="1"/>
    <col min="13818" max="13818" width="10.85546875" style="58" customWidth="1"/>
    <col min="13819" max="14058" width="9.140625" style="58"/>
    <col min="14059" max="14059" width="22.85546875" style="58" customWidth="1"/>
    <col min="14060" max="14060" width="10.28515625" style="58" customWidth="1"/>
    <col min="14061" max="14061" width="9.85546875" style="58" customWidth="1"/>
    <col min="14062" max="14063" width="9.140625" style="58" customWidth="1"/>
    <col min="14064" max="14064" width="10" style="58" customWidth="1"/>
    <col min="14065" max="14066" width="9.140625" style="58" customWidth="1"/>
    <col min="14067" max="14067" width="9.42578125" style="58" customWidth="1"/>
    <col min="14068" max="14069" width="9.140625" style="58" customWidth="1"/>
    <col min="14070" max="14070" width="9.5703125" style="58" customWidth="1"/>
    <col min="14071" max="14071" width="9.140625" style="58" customWidth="1"/>
    <col min="14072" max="14072" width="13.7109375" style="58" customWidth="1"/>
    <col min="14073" max="14073" width="10.28515625" style="58" customWidth="1"/>
    <col min="14074" max="14074" width="10.85546875" style="58" customWidth="1"/>
    <col min="14075" max="14314" width="9.140625" style="58"/>
    <col min="14315" max="14315" width="22.85546875" style="58" customWidth="1"/>
    <col min="14316" max="14316" width="10.28515625" style="58" customWidth="1"/>
    <col min="14317" max="14317" width="9.85546875" style="58" customWidth="1"/>
    <col min="14318" max="14319" width="9.140625" style="58" customWidth="1"/>
    <col min="14320" max="14320" width="10" style="58" customWidth="1"/>
    <col min="14321" max="14322" width="9.140625" style="58" customWidth="1"/>
    <col min="14323" max="14323" width="9.42578125" style="58" customWidth="1"/>
    <col min="14324" max="14325" width="9.140625" style="58" customWidth="1"/>
    <col min="14326" max="14326" width="9.5703125" style="58" customWidth="1"/>
    <col min="14327" max="14327" width="9.140625" style="58" customWidth="1"/>
    <col min="14328" max="14328" width="13.7109375" style="58" customWidth="1"/>
    <col min="14329" max="14329" width="10.28515625" style="58" customWidth="1"/>
    <col min="14330" max="14330" width="10.85546875" style="58" customWidth="1"/>
    <col min="14331" max="14570" width="9.140625" style="58"/>
    <col min="14571" max="14571" width="22.85546875" style="58" customWidth="1"/>
    <col min="14572" max="14572" width="10.28515625" style="58" customWidth="1"/>
    <col min="14573" max="14573" width="9.85546875" style="58" customWidth="1"/>
    <col min="14574" max="14575" width="9.140625" style="58" customWidth="1"/>
    <col min="14576" max="14576" width="10" style="58" customWidth="1"/>
    <col min="14577" max="14578" width="9.140625" style="58" customWidth="1"/>
    <col min="14579" max="14579" width="9.42578125" style="58" customWidth="1"/>
    <col min="14580" max="14581" width="9.140625" style="58" customWidth="1"/>
    <col min="14582" max="14582" width="9.5703125" style="58" customWidth="1"/>
    <col min="14583" max="14583" width="9.140625" style="58" customWidth="1"/>
    <col min="14584" max="14584" width="13.7109375" style="58" customWidth="1"/>
    <col min="14585" max="14585" width="10.28515625" style="58" customWidth="1"/>
    <col min="14586" max="14586" width="10.85546875" style="58" customWidth="1"/>
    <col min="14587" max="14826" width="9.140625" style="58"/>
    <col min="14827" max="14827" width="22.85546875" style="58" customWidth="1"/>
    <col min="14828" max="14828" width="10.28515625" style="58" customWidth="1"/>
    <col min="14829" max="14829" width="9.85546875" style="58" customWidth="1"/>
    <col min="14830" max="14831" width="9.140625" style="58" customWidth="1"/>
    <col min="14832" max="14832" width="10" style="58" customWidth="1"/>
    <col min="14833" max="14834" width="9.140625" style="58" customWidth="1"/>
    <col min="14835" max="14835" width="9.42578125" style="58" customWidth="1"/>
    <col min="14836" max="14837" width="9.140625" style="58" customWidth="1"/>
    <col min="14838" max="14838" width="9.5703125" style="58" customWidth="1"/>
    <col min="14839" max="14839" width="9.140625" style="58" customWidth="1"/>
    <col min="14840" max="14840" width="13.7109375" style="58" customWidth="1"/>
    <col min="14841" max="14841" width="10.28515625" style="58" customWidth="1"/>
    <col min="14842" max="14842" width="10.85546875" style="58" customWidth="1"/>
    <col min="14843" max="15082" width="9.140625" style="58"/>
    <col min="15083" max="15083" width="22.85546875" style="58" customWidth="1"/>
    <col min="15084" max="15084" width="10.28515625" style="58" customWidth="1"/>
    <col min="15085" max="15085" width="9.85546875" style="58" customWidth="1"/>
    <col min="15086" max="15087" width="9.140625" style="58" customWidth="1"/>
    <col min="15088" max="15088" width="10" style="58" customWidth="1"/>
    <col min="15089" max="15090" width="9.140625" style="58" customWidth="1"/>
    <col min="15091" max="15091" width="9.42578125" style="58" customWidth="1"/>
    <col min="15092" max="15093" width="9.140625" style="58" customWidth="1"/>
    <col min="15094" max="15094" width="9.5703125" style="58" customWidth="1"/>
    <col min="15095" max="15095" width="9.140625" style="58" customWidth="1"/>
    <col min="15096" max="15096" width="13.7109375" style="58" customWidth="1"/>
    <col min="15097" max="15097" width="10.28515625" style="58" customWidth="1"/>
    <col min="15098" max="15098" width="10.85546875" style="58" customWidth="1"/>
    <col min="15099" max="15338" width="9.140625" style="58"/>
    <col min="15339" max="15339" width="22.85546875" style="58" customWidth="1"/>
    <col min="15340" max="15340" width="10.28515625" style="58" customWidth="1"/>
    <col min="15341" max="15341" width="9.85546875" style="58" customWidth="1"/>
    <col min="15342" max="15343" width="9.140625" style="58" customWidth="1"/>
    <col min="15344" max="15344" width="10" style="58" customWidth="1"/>
    <col min="15345" max="15346" width="9.140625" style="58" customWidth="1"/>
    <col min="15347" max="15347" width="9.42578125" style="58" customWidth="1"/>
    <col min="15348" max="15349" width="9.140625" style="58" customWidth="1"/>
    <col min="15350" max="15350" width="9.5703125" style="58" customWidth="1"/>
    <col min="15351" max="15351" width="9.140625" style="58" customWidth="1"/>
    <col min="15352" max="15352" width="13.7109375" style="58" customWidth="1"/>
    <col min="15353" max="15353" width="10.28515625" style="58" customWidth="1"/>
    <col min="15354" max="15354" width="10.85546875" style="58" customWidth="1"/>
    <col min="15355" max="15594" width="9.140625" style="58"/>
    <col min="15595" max="15595" width="22.85546875" style="58" customWidth="1"/>
    <col min="15596" max="15596" width="10.28515625" style="58" customWidth="1"/>
    <col min="15597" max="15597" width="9.85546875" style="58" customWidth="1"/>
    <col min="15598" max="15599" width="9.140625" style="58" customWidth="1"/>
    <col min="15600" max="15600" width="10" style="58" customWidth="1"/>
    <col min="15601" max="15602" width="9.140625" style="58" customWidth="1"/>
    <col min="15603" max="15603" width="9.42578125" style="58" customWidth="1"/>
    <col min="15604" max="15605" width="9.140625" style="58" customWidth="1"/>
    <col min="15606" max="15606" width="9.5703125" style="58" customWidth="1"/>
    <col min="15607" max="15607" width="9.140625" style="58" customWidth="1"/>
    <col min="15608" max="15608" width="13.7109375" style="58" customWidth="1"/>
    <col min="15609" max="15609" width="10.28515625" style="58" customWidth="1"/>
    <col min="15610" max="15610" width="10.85546875" style="58" customWidth="1"/>
    <col min="15611" max="15850" width="9.140625" style="58"/>
    <col min="15851" max="15851" width="22.85546875" style="58" customWidth="1"/>
    <col min="15852" max="15852" width="10.28515625" style="58" customWidth="1"/>
    <col min="15853" max="15853" width="9.85546875" style="58" customWidth="1"/>
    <col min="15854" max="15855" width="9.140625" style="58" customWidth="1"/>
    <col min="15856" max="15856" width="10" style="58" customWidth="1"/>
    <col min="15857" max="15858" width="9.140625" style="58" customWidth="1"/>
    <col min="15859" max="15859" width="9.42578125" style="58" customWidth="1"/>
    <col min="15860" max="15861" width="9.140625" style="58" customWidth="1"/>
    <col min="15862" max="15862" width="9.5703125" style="58" customWidth="1"/>
    <col min="15863" max="15863" width="9.140625" style="58" customWidth="1"/>
    <col min="15864" max="15864" width="13.7109375" style="58" customWidth="1"/>
    <col min="15865" max="15865" width="10.28515625" style="58" customWidth="1"/>
    <col min="15866" max="15866" width="10.85546875" style="58" customWidth="1"/>
    <col min="15867" max="16106" width="9.140625" style="58"/>
    <col min="16107" max="16107" width="22.85546875" style="58" customWidth="1"/>
    <col min="16108" max="16108" width="10.28515625" style="58" customWidth="1"/>
    <col min="16109" max="16109" width="9.85546875" style="58" customWidth="1"/>
    <col min="16110" max="16111" width="9.140625" style="58" customWidth="1"/>
    <col min="16112" max="16112" width="10" style="58" customWidth="1"/>
    <col min="16113" max="16114" width="9.140625" style="58" customWidth="1"/>
    <col min="16115" max="16115" width="9.42578125" style="58" customWidth="1"/>
    <col min="16116" max="16117" width="9.140625" style="58" customWidth="1"/>
    <col min="16118" max="16118" width="9.5703125" style="58" customWidth="1"/>
    <col min="16119" max="16119" width="9.140625" style="58" customWidth="1"/>
    <col min="16120" max="16120" width="13.7109375" style="58" customWidth="1"/>
    <col min="16121" max="16121" width="10.28515625" style="58" customWidth="1"/>
    <col min="16122" max="16122" width="10.85546875" style="58" customWidth="1"/>
    <col min="16123" max="16384" width="9.140625" style="58"/>
  </cols>
  <sheetData>
    <row r="1" spans="1:23" ht="34.5" customHeight="1" x14ac:dyDescent="0.2">
      <c r="A1" s="390" t="s">
        <v>62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</row>
    <row r="2" spans="1:23" ht="32.25" customHeight="1" x14ac:dyDescent="0.2">
      <c r="A2" s="391" t="s">
        <v>63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</row>
    <row r="3" spans="1:23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N3" s="59"/>
      <c r="O3" s="59"/>
      <c r="P3" s="60" t="s">
        <v>64</v>
      </c>
    </row>
    <row r="4" spans="1:23" x14ac:dyDescent="0.2">
      <c r="A4" s="398"/>
      <c r="B4" s="387" t="s">
        <v>114</v>
      </c>
      <c r="C4" s="387"/>
      <c r="D4" s="387"/>
      <c r="E4" s="388" t="s">
        <v>60</v>
      </c>
      <c r="F4" s="389"/>
      <c r="G4" s="389"/>
      <c r="H4" s="389"/>
      <c r="I4" s="389"/>
      <c r="J4" s="389"/>
      <c r="K4" s="392" t="s">
        <v>124</v>
      </c>
      <c r="L4" s="393"/>
      <c r="M4" s="394"/>
      <c r="N4" s="387" t="s">
        <v>61</v>
      </c>
      <c r="O4" s="387"/>
      <c r="P4" s="388"/>
      <c r="Q4" s="61"/>
    </row>
    <row r="5" spans="1:23" ht="36.75" customHeight="1" x14ac:dyDescent="0.2">
      <c r="A5" s="398"/>
      <c r="B5" s="387"/>
      <c r="C5" s="387"/>
      <c r="D5" s="387"/>
      <c r="E5" s="387" t="s">
        <v>59</v>
      </c>
      <c r="F5" s="387"/>
      <c r="G5" s="387"/>
      <c r="H5" s="387" t="s">
        <v>58</v>
      </c>
      <c r="I5" s="387"/>
      <c r="J5" s="387"/>
      <c r="K5" s="395"/>
      <c r="L5" s="396"/>
      <c r="M5" s="397"/>
      <c r="N5" s="387"/>
      <c r="O5" s="387"/>
      <c r="P5" s="388"/>
      <c r="Q5" s="61"/>
    </row>
    <row r="6" spans="1:23" ht="35.25" customHeight="1" x14ac:dyDescent="0.2">
      <c r="A6" s="398"/>
      <c r="B6" s="280" t="s">
        <v>155</v>
      </c>
      <c r="C6" s="280" t="s">
        <v>113</v>
      </c>
      <c r="D6" s="280" t="s">
        <v>161</v>
      </c>
      <c r="E6" s="296" t="s">
        <v>155</v>
      </c>
      <c r="F6" s="296" t="s">
        <v>113</v>
      </c>
      <c r="G6" s="296" t="s">
        <v>161</v>
      </c>
      <c r="H6" s="296" t="s">
        <v>155</v>
      </c>
      <c r="I6" s="296" t="s">
        <v>113</v>
      </c>
      <c r="J6" s="296" t="s">
        <v>161</v>
      </c>
      <c r="K6" s="296" t="s">
        <v>155</v>
      </c>
      <c r="L6" s="296" t="s">
        <v>113</v>
      </c>
      <c r="M6" s="296" t="s">
        <v>161</v>
      </c>
      <c r="N6" s="296" t="s">
        <v>155</v>
      </c>
      <c r="O6" s="296" t="s">
        <v>113</v>
      </c>
      <c r="P6" s="297" t="s">
        <v>161</v>
      </c>
      <c r="Q6" s="61"/>
    </row>
    <row r="7" spans="1:23" ht="12.75" customHeight="1" x14ac:dyDescent="0.2">
      <c r="A7" s="62" t="s">
        <v>65</v>
      </c>
      <c r="B7" s="63">
        <f>SUM(B8:B27)</f>
        <v>132163.48000000001</v>
      </c>
      <c r="C7" s="63">
        <f>SUM(C8:C27)</f>
        <v>132231.44999999998</v>
      </c>
      <c r="D7" s="63">
        <f>B7/C7*100</f>
        <v>99.948597705008922</v>
      </c>
      <c r="E7" s="63">
        <f>SUM(E8:E27)</f>
        <v>97217.68</v>
      </c>
      <c r="F7" s="63">
        <f>SUM(F8:F27)</f>
        <v>99114.02</v>
      </c>
      <c r="G7" s="277">
        <f>E7/F7%</f>
        <v>98.086708621040685</v>
      </c>
      <c r="H7" s="63">
        <f>SUM(H8:H27)</f>
        <v>34945.799999999996</v>
      </c>
      <c r="I7" s="63">
        <f>SUM(I8:I27)</f>
        <v>33117.43</v>
      </c>
      <c r="J7" s="63">
        <f>H7/I7*100</f>
        <v>105.52086922203804</v>
      </c>
      <c r="K7" s="63">
        <f>SUM(K8:K27)</f>
        <v>115362.9</v>
      </c>
      <c r="L7" s="63">
        <f>SUM(L8:L27)</f>
        <v>111483.40000000002</v>
      </c>
      <c r="M7" s="63">
        <f>K7/L7*100</f>
        <v>103.47989027962905</v>
      </c>
      <c r="N7" s="63">
        <f>SUM(N8:N27)</f>
        <v>247526.38</v>
      </c>
      <c r="O7" s="63">
        <f>SUM(O8:O27)</f>
        <v>243714.84999999995</v>
      </c>
      <c r="P7" s="63">
        <f>N7/O7*100</f>
        <v>101.5639301421313</v>
      </c>
      <c r="Q7" s="99"/>
      <c r="R7" s="282"/>
      <c r="S7" s="282"/>
      <c r="T7" s="267"/>
      <c r="U7" s="282"/>
      <c r="V7" s="282"/>
      <c r="W7" s="267"/>
    </row>
    <row r="8" spans="1:23" ht="12.75" customHeight="1" x14ac:dyDescent="0.2">
      <c r="A8" s="203" t="s">
        <v>66</v>
      </c>
      <c r="B8" s="169">
        <f>E8+H8</f>
        <v>8911.02</v>
      </c>
      <c r="C8" s="169">
        <f>F8+I8</f>
        <v>8818.24</v>
      </c>
      <c r="D8" s="63">
        <f t="shared" ref="D8:D27" si="0">B8/C8*100</f>
        <v>101.0521373879595</v>
      </c>
      <c r="E8" s="277">
        <v>3712.72</v>
      </c>
      <c r="F8" s="277">
        <v>3907.14</v>
      </c>
      <c r="G8" s="277">
        <f t="shared" ref="G8:G25" si="1">E8/F8%</f>
        <v>95.023981736001275</v>
      </c>
      <c r="H8" s="277">
        <v>5198.3</v>
      </c>
      <c r="I8" s="277">
        <v>4911.1000000000004</v>
      </c>
      <c r="J8" s="63">
        <f t="shared" ref="J8:J24" si="2">H8/I8*100</f>
        <v>105.84797703162224</v>
      </c>
      <c r="K8" s="277">
        <v>4003.7</v>
      </c>
      <c r="L8" s="277">
        <v>3810.6</v>
      </c>
      <c r="M8" s="63">
        <f t="shared" ref="M8:M26" si="3">K8/L8*100</f>
        <v>105.06744344722617</v>
      </c>
      <c r="N8" s="278">
        <f>B8+K8</f>
        <v>12914.720000000001</v>
      </c>
      <c r="O8" s="278">
        <f>C8+L8</f>
        <v>12628.84</v>
      </c>
      <c r="P8" s="63">
        <f>N8/O8*100</f>
        <v>102.26370751391261</v>
      </c>
      <c r="Q8" s="99"/>
      <c r="R8" s="282"/>
      <c r="S8" s="282"/>
      <c r="T8" s="267"/>
      <c r="U8" s="282"/>
      <c r="V8" s="282"/>
      <c r="W8" s="267"/>
    </row>
    <row r="9" spans="1:23" ht="12.75" customHeight="1" x14ac:dyDescent="0.2">
      <c r="A9" s="209" t="s">
        <v>67</v>
      </c>
      <c r="B9" s="169">
        <f>E9+H9</f>
        <v>24694.579999999998</v>
      </c>
      <c r="C9" s="169">
        <f t="shared" ref="B9:C27" si="4">F9+I9</f>
        <v>22066.19</v>
      </c>
      <c r="D9" s="63">
        <f t="shared" si="0"/>
        <v>111.91139023093702</v>
      </c>
      <c r="E9" s="277">
        <v>23439.279999999999</v>
      </c>
      <c r="F9" s="277">
        <v>20725.89</v>
      </c>
      <c r="G9" s="277">
        <f>E9/F9%</f>
        <v>113.09179002686977</v>
      </c>
      <c r="H9" s="277">
        <v>1255.3</v>
      </c>
      <c r="I9" s="277">
        <v>1340.3</v>
      </c>
      <c r="J9" s="63">
        <f t="shared" si="2"/>
        <v>93.658136238155635</v>
      </c>
      <c r="K9" s="277">
        <v>8650.1</v>
      </c>
      <c r="L9" s="277">
        <v>8595.2000000000007</v>
      </c>
      <c r="M9" s="63">
        <f t="shared" si="3"/>
        <v>100.6387285927029</v>
      </c>
      <c r="N9" s="278">
        <f t="shared" ref="N9:O27" si="5">B9+K9</f>
        <v>33344.68</v>
      </c>
      <c r="O9" s="278">
        <f t="shared" si="5"/>
        <v>30661.39</v>
      </c>
      <c r="P9" s="63">
        <f t="shared" ref="P9:P27" si="6">N9/O9*100</f>
        <v>108.75136450108754</v>
      </c>
      <c r="Q9" s="99"/>
      <c r="R9" s="282"/>
      <c r="S9" s="282"/>
      <c r="T9" s="267"/>
      <c r="U9" s="282"/>
      <c r="V9" s="282"/>
      <c r="W9" s="267"/>
    </row>
    <row r="10" spans="1:23" ht="12.75" customHeight="1" x14ac:dyDescent="0.2">
      <c r="A10" s="209" t="s">
        <v>68</v>
      </c>
      <c r="B10" s="169">
        <f>E10+H10</f>
        <v>4547.88</v>
      </c>
      <c r="C10" s="169">
        <f t="shared" si="4"/>
        <v>4733.63</v>
      </c>
      <c r="D10" s="63">
        <f t="shared" si="0"/>
        <v>96.075950169320379</v>
      </c>
      <c r="E10" s="277">
        <v>1622.88</v>
      </c>
      <c r="F10" s="277">
        <v>1973.23</v>
      </c>
      <c r="G10" s="277">
        <f t="shared" si="1"/>
        <v>82.244847280854245</v>
      </c>
      <c r="H10" s="277">
        <v>2925</v>
      </c>
      <c r="I10" s="277">
        <v>2760.4</v>
      </c>
      <c r="J10" s="63">
        <f t="shared" si="2"/>
        <v>105.9629039269671</v>
      </c>
      <c r="K10" s="277">
        <v>9149</v>
      </c>
      <c r="L10" s="277">
        <v>8925.9</v>
      </c>
      <c r="M10" s="63">
        <f t="shared" si="3"/>
        <v>102.49946784077797</v>
      </c>
      <c r="N10" s="278">
        <f t="shared" si="5"/>
        <v>13696.880000000001</v>
      </c>
      <c r="O10" s="278">
        <f t="shared" si="5"/>
        <v>13659.529999999999</v>
      </c>
      <c r="P10" s="63">
        <f t="shared" si="6"/>
        <v>100.27343546959524</v>
      </c>
      <c r="Q10" s="99"/>
      <c r="R10" s="282"/>
      <c r="S10" s="282"/>
      <c r="T10" s="267"/>
      <c r="U10" s="282"/>
      <c r="V10" s="282"/>
      <c r="W10" s="267"/>
    </row>
    <row r="11" spans="1:23" ht="12.75" customHeight="1" x14ac:dyDescent="0.2">
      <c r="A11" s="209" t="s">
        <v>69</v>
      </c>
      <c r="B11" s="169">
        <f>E11+H11</f>
        <v>25209.26</v>
      </c>
      <c r="C11" s="169">
        <f t="shared" si="4"/>
        <v>24510.43</v>
      </c>
      <c r="D11" s="63">
        <f t="shared" si="0"/>
        <v>102.85115357013319</v>
      </c>
      <c r="E11" s="277">
        <v>23261.46</v>
      </c>
      <c r="F11" s="277">
        <v>22657.03</v>
      </c>
      <c r="G11" s="277">
        <f t="shared" si="1"/>
        <v>102.66773712176752</v>
      </c>
      <c r="H11" s="277">
        <v>1947.8</v>
      </c>
      <c r="I11" s="277">
        <v>1853.4</v>
      </c>
      <c r="J11" s="63">
        <f t="shared" si="2"/>
        <v>105.09334196611633</v>
      </c>
      <c r="K11" s="277">
        <v>6566.5</v>
      </c>
      <c r="L11" s="277">
        <v>6306.8</v>
      </c>
      <c r="M11" s="63">
        <f t="shared" si="3"/>
        <v>104.11777763683642</v>
      </c>
      <c r="N11" s="278">
        <f t="shared" si="5"/>
        <v>31775.759999999998</v>
      </c>
      <c r="O11" s="278">
        <f t="shared" si="5"/>
        <v>30817.23</v>
      </c>
      <c r="P11" s="63">
        <f t="shared" si="6"/>
        <v>103.11037039993536</v>
      </c>
      <c r="Q11" s="99"/>
      <c r="R11" s="282"/>
      <c r="S11" s="282"/>
      <c r="T11" s="267"/>
      <c r="U11" s="282"/>
      <c r="V11" s="282"/>
      <c r="W11" s="267"/>
    </row>
    <row r="12" spans="1:23" ht="12.75" customHeight="1" x14ac:dyDescent="0.2">
      <c r="A12" s="209" t="s">
        <v>70</v>
      </c>
      <c r="B12" s="169">
        <f>E12+H12</f>
        <v>2117.33</v>
      </c>
      <c r="C12" s="169">
        <f t="shared" si="4"/>
        <v>1870.4099999999999</v>
      </c>
      <c r="D12" s="63">
        <f t="shared" si="0"/>
        <v>113.20138365385131</v>
      </c>
      <c r="E12" s="277">
        <v>116.03</v>
      </c>
      <c r="F12" s="277">
        <v>209.61</v>
      </c>
      <c r="G12" s="277">
        <f>E12/F12*100</f>
        <v>55.355183435904777</v>
      </c>
      <c r="H12" s="277">
        <v>2001.3</v>
      </c>
      <c r="I12" s="277">
        <v>1660.8</v>
      </c>
      <c r="J12" s="63">
        <f t="shared" si="2"/>
        <v>120.50216763005781</v>
      </c>
      <c r="K12" s="277">
        <v>4649.3</v>
      </c>
      <c r="L12" s="277">
        <v>4367.8999999999996</v>
      </c>
      <c r="M12" s="63">
        <f t="shared" si="3"/>
        <v>106.44245518441357</v>
      </c>
      <c r="N12" s="278">
        <f t="shared" si="5"/>
        <v>6766.63</v>
      </c>
      <c r="O12" s="278">
        <f t="shared" si="5"/>
        <v>6238.3099999999995</v>
      </c>
      <c r="P12" s="63">
        <f t="shared" si="6"/>
        <v>108.46896034342635</v>
      </c>
      <c r="Q12" s="99"/>
      <c r="R12" s="282"/>
      <c r="S12" s="282"/>
      <c r="T12" s="267"/>
      <c r="U12" s="282"/>
      <c r="V12" s="282"/>
      <c r="W12" s="267"/>
    </row>
    <row r="13" spans="1:23" ht="12.75" customHeight="1" x14ac:dyDescent="0.2">
      <c r="A13" s="209" t="s">
        <v>71</v>
      </c>
      <c r="B13" s="169">
        <f t="shared" si="4"/>
        <v>6127</v>
      </c>
      <c r="C13" s="169">
        <f t="shared" si="4"/>
        <v>6406.91</v>
      </c>
      <c r="D13" s="63">
        <f t="shared" si="0"/>
        <v>95.631123271592699</v>
      </c>
      <c r="E13" s="277">
        <v>2644.6</v>
      </c>
      <c r="F13" s="277">
        <v>3051.91</v>
      </c>
      <c r="G13" s="277">
        <f t="shared" si="1"/>
        <v>86.653931472422187</v>
      </c>
      <c r="H13" s="277">
        <v>3482.4</v>
      </c>
      <c r="I13" s="277">
        <v>3355</v>
      </c>
      <c r="J13" s="63">
        <f t="shared" si="2"/>
        <v>103.7973174366617</v>
      </c>
      <c r="K13" s="277">
        <v>5163.3</v>
      </c>
      <c r="L13" s="277">
        <v>4971.3999999999996</v>
      </c>
      <c r="M13" s="63">
        <f t="shared" si="3"/>
        <v>103.86007965563022</v>
      </c>
      <c r="N13" s="278">
        <f t="shared" si="5"/>
        <v>11290.3</v>
      </c>
      <c r="O13" s="278">
        <f t="shared" si="5"/>
        <v>11378.31</v>
      </c>
      <c r="P13" s="63">
        <f t="shared" si="6"/>
        <v>99.2265107911456</v>
      </c>
      <c r="Q13" s="99"/>
      <c r="R13" s="282"/>
      <c r="S13" s="282"/>
      <c r="T13" s="267"/>
      <c r="U13" s="282"/>
      <c r="V13" s="282"/>
      <c r="W13" s="267"/>
    </row>
    <row r="14" spans="1:23" ht="12.75" customHeight="1" x14ac:dyDescent="0.2">
      <c r="A14" s="209" t="s">
        <v>72</v>
      </c>
      <c r="B14" s="169">
        <f t="shared" si="4"/>
        <v>7182.34</v>
      </c>
      <c r="C14" s="169">
        <f t="shared" si="4"/>
        <v>6606.1399999999994</v>
      </c>
      <c r="D14" s="63">
        <f t="shared" si="0"/>
        <v>108.72218875167647</v>
      </c>
      <c r="E14" s="277">
        <v>3837.74</v>
      </c>
      <c r="F14" s="277">
        <v>3544.24</v>
      </c>
      <c r="G14" s="277">
        <f t="shared" si="1"/>
        <v>108.28104191589733</v>
      </c>
      <c r="H14" s="277">
        <v>3344.6</v>
      </c>
      <c r="I14" s="277">
        <v>3061.9</v>
      </c>
      <c r="J14" s="63">
        <f t="shared" si="2"/>
        <v>109.23282928900355</v>
      </c>
      <c r="K14" s="277">
        <v>8453.4</v>
      </c>
      <c r="L14" s="277">
        <v>8505.9</v>
      </c>
      <c r="M14" s="63">
        <f t="shared" si="3"/>
        <v>99.382781363524145</v>
      </c>
      <c r="N14" s="278">
        <f t="shared" si="5"/>
        <v>15635.74</v>
      </c>
      <c r="O14" s="278">
        <f t="shared" si="5"/>
        <v>15112.039999999999</v>
      </c>
      <c r="P14" s="63">
        <f t="shared" si="6"/>
        <v>103.46544874153325</v>
      </c>
      <c r="Q14" s="99"/>
      <c r="R14" s="282"/>
      <c r="S14" s="282"/>
      <c r="T14" s="267"/>
      <c r="U14" s="282"/>
      <c r="V14" s="282"/>
      <c r="W14" s="267"/>
    </row>
    <row r="15" spans="1:23" ht="12.75" customHeight="1" x14ac:dyDescent="0.2">
      <c r="A15" s="209" t="s">
        <v>73</v>
      </c>
      <c r="B15" s="169">
        <f t="shared" si="4"/>
        <v>2210.62</v>
      </c>
      <c r="C15" s="169">
        <f t="shared" si="4"/>
        <v>2258.2399999999998</v>
      </c>
      <c r="D15" s="63">
        <f t="shared" si="0"/>
        <v>97.891278163525584</v>
      </c>
      <c r="E15" s="277">
        <v>931.92</v>
      </c>
      <c r="F15" s="277">
        <v>1029.6400000000001</v>
      </c>
      <c r="G15" s="277">
        <f>E15/F15%</f>
        <v>90.509304222835155</v>
      </c>
      <c r="H15" s="277">
        <v>1278.7</v>
      </c>
      <c r="I15" s="277">
        <v>1228.5999999999999</v>
      </c>
      <c r="J15" s="63">
        <f t="shared" si="2"/>
        <v>104.07781214390364</v>
      </c>
      <c r="K15" s="277">
        <v>6195.3</v>
      </c>
      <c r="L15" s="277">
        <v>6008.3</v>
      </c>
      <c r="M15" s="63">
        <f t="shared" si="3"/>
        <v>103.11236123362681</v>
      </c>
      <c r="N15" s="278">
        <f t="shared" si="5"/>
        <v>8405.92</v>
      </c>
      <c r="O15" s="278">
        <f t="shared" si="5"/>
        <v>8266.5400000000009</v>
      </c>
      <c r="P15" s="63">
        <f t="shared" si="6"/>
        <v>101.68607422210501</v>
      </c>
      <c r="Q15" s="99"/>
      <c r="R15" s="282"/>
      <c r="S15" s="282"/>
      <c r="T15" s="267"/>
      <c r="U15" s="282"/>
      <c r="V15" s="282"/>
      <c r="W15" s="267"/>
    </row>
    <row r="16" spans="1:23" ht="12.75" customHeight="1" x14ac:dyDescent="0.2">
      <c r="A16" s="209" t="s">
        <v>74</v>
      </c>
      <c r="B16" s="169">
        <f t="shared" si="4"/>
        <v>5413.43</v>
      </c>
      <c r="C16" s="169">
        <f t="shared" si="4"/>
        <v>5572.8</v>
      </c>
      <c r="D16" s="63">
        <f t="shared" si="0"/>
        <v>97.140216767154755</v>
      </c>
      <c r="E16" s="277">
        <v>3293.23</v>
      </c>
      <c r="F16" s="277">
        <v>3571.8</v>
      </c>
      <c r="G16" s="277">
        <f t="shared" si="1"/>
        <v>92.200851111484397</v>
      </c>
      <c r="H16" s="277">
        <v>2120.1999999999998</v>
      </c>
      <c r="I16" s="277">
        <v>2001</v>
      </c>
      <c r="J16" s="63">
        <f t="shared" si="2"/>
        <v>105.95702148925537</v>
      </c>
      <c r="K16" s="277">
        <v>4522.6000000000004</v>
      </c>
      <c r="L16" s="277">
        <v>4413</v>
      </c>
      <c r="M16" s="63">
        <f t="shared" si="3"/>
        <v>102.48357126671199</v>
      </c>
      <c r="N16" s="278">
        <f t="shared" si="5"/>
        <v>9936.0300000000007</v>
      </c>
      <c r="O16" s="278">
        <f t="shared" si="5"/>
        <v>9985.7999999999993</v>
      </c>
      <c r="P16" s="63">
        <f t="shared" si="6"/>
        <v>99.501592261010657</v>
      </c>
      <c r="Q16" s="99"/>
      <c r="R16" s="282"/>
      <c r="S16" s="282"/>
      <c r="T16" s="267"/>
      <c r="U16" s="282"/>
      <c r="V16" s="282"/>
      <c r="W16" s="267"/>
    </row>
    <row r="17" spans="1:23" ht="12.75" customHeight="1" x14ac:dyDescent="0.2">
      <c r="A17" s="209" t="s">
        <v>75</v>
      </c>
      <c r="B17" s="169">
        <f t="shared" si="4"/>
        <v>5229.8</v>
      </c>
      <c r="C17" s="169">
        <f t="shared" si="4"/>
        <v>5369.3600000000006</v>
      </c>
      <c r="D17" s="63">
        <f t="shared" si="0"/>
        <v>97.400807545033302</v>
      </c>
      <c r="E17" s="277">
        <v>5006.2</v>
      </c>
      <c r="F17" s="277">
        <v>5164.76</v>
      </c>
      <c r="G17" s="277">
        <f t="shared" si="1"/>
        <v>96.92996383181405</v>
      </c>
      <c r="H17" s="277">
        <v>223.6</v>
      </c>
      <c r="I17" s="277">
        <v>204.6</v>
      </c>
      <c r="J17" s="63">
        <f t="shared" si="2"/>
        <v>109.28641251221896</v>
      </c>
      <c r="K17" s="277">
        <v>7052.5</v>
      </c>
      <c r="L17" s="277">
        <v>6518.7</v>
      </c>
      <c r="M17" s="63">
        <f t="shared" si="3"/>
        <v>108.1887492905027</v>
      </c>
      <c r="N17" s="278">
        <f t="shared" si="5"/>
        <v>12282.3</v>
      </c>
      <c r="O17" s="278">
        <f t="shared" si="5"/>
        <v>11888.060000000001</v>
      </c>
      <c r="P17" s="63">
        <f t="shared" si="6"/>
        <v>103.31626859218407</v>
      </c>
      <c r="Q17" s="99"/>
      <c r="R17" s="282"/>
      <c r="S17" s="282"/>
      <c r="T17" s="267"/>
      <c r="U17" s="282"/>
      <c r="V17" s="282"/>
      <c r="W17" s="267"/>
    </row>
    <row r="18" spans="1:23" ht="12.75" customHeight="1" x14ac:dyDescent="0.2">
      <c r="A18" s="209" t="s">
        <v>76</v>
      </c>
      <c r="B18" s="169">
        <f t="shared" si="4"/>
        <v>1122.2</v>
      </c>
      <c r="C18" s="169">
        <f t="shared" si="4"/>
        <v>1079.79</v>
      </c>
      <c r="D18" s="63">
        <f t="shared" si="0"/>
        <v>103.92761555487641</v>
      </c>
      <c r="E18" s="277">
        <v>232.5</v>
      </c>
      <c r="F18" s="277">
        <v>235.39</v>
      </c>
      <c r="G18" s="277">
        <f t="shared" si="1"/>
        <v>98.772250307999499</v>
      </c>
      <c r="H18" s="277">
        <v>889.7</v>
      </c>
      <c r="I18" s="277">
        <v>844.4</v>
      </c>
      <c r="J18" s="63">
        <f t="shared" si="2"/>
        <v>105.36475603979159</v>
      </c>
      <c r="K18" s="277">
        <v>4857.3</v>
      </c>
      <c r="L18" s="277">
        <v>4692.5</v>
      </c>
      <c r="M18" s="63">
        <f t="shared" si="3"/>
        <v>103.51198721363879</v>
      </c>
      <c r="N18" s="278">
        <f t="shared" si="5"/>
        <v>5979.5</v>
      </c>
      <c r="O18" s="278">
        <f t="shared" si="5"/>
        <v>5772.29</v>
      </c>
      <c r="P18" s="63">
        <f t="shared" si="6"/>
        <v>103.58973648240126</v>
      </c>
      <c r="Q18" s="99"/>
      <c r="R18" s="282"/>
      <c r="S18" s="282"/>
      <c r="T18" s="267"/>
      <c r="U18" s="282"/>
      <c r="V18" s="282"/>
      <c r="W18" s="267"/>
    </row>
    <row r="19" spans="1:23" ht="12.75" customHeight="1" x14ac:dyDescent="0.2">
      <c r="A19" s="209" t="s">
        <v>77</v>
      </c>
      <c r="B19" s="169">
        <f t="shared" si="4"/>
        <v>1616.19</v>
      </c>
      <c r="C19" s="169">
        <f t="shared" si="4"/>
        <v>1699.15</v>
      </c>
      <c r="D19" s="63">
        <f t="shared" si="0"/>
        <v>95.117558779389682</v>
      </c>
      <c r="E19" s="277">
        <v>1219.19</v>
      </c>
      <c r="F19" s="277">
        <v>1323.25</v>
      </c>
      <c r="G19" s="277">
        <f t="shared" si="1"/>
        <v>92.13602871717363</v>
      </c>
      <c r="H19" s="277">
        <v>397</v>
      </c>
      <c r="I19" s="277">
        <v>375.9</v>
      </c>
      <c r="J19" s="63">
        <f t="shared" si="2"/>
        <v>105.61319499866985</v>
      </c>
      <c r="K19" s="277">
        <v>820.2</v>
      </c>
      <c r="L19" s="277">
        <v>911.6</v>
      </c>
      <c r="M19" s="63">
        <f t="shared" si="3"/>
        <v>89.973672663448895</v>
      </c>
      <c r="N19" s="278">
        <f t="shared" si="5"/>
        <v>2436.3900000000003</v>
      </c>
      <c r="O19" s="278">
        <f t="shared" si="5"/>
        <v>2610.75</v>
      </c>
      <c r="P19" s="63">
        <f t="shared" si="6"/>
        <v>93.321459350761288</v>
      </c>
      <c r="Q19" s="99"/>
      <c r="R19" s="282"/>
      <c r="S19" s="282"/>
      <c r="T19" s="267"/>
      <c r="U19" s="282"/>
      <c r="V19" s="282"/>
      <c r="W19" s="267"/>
    </row>
    <row r="20" spans="1:23" ht="12.75" customHeight="1" x14ac:dyDescent="0.2">
      <c r="A20" s="209" t="s">
        <v>78</v>
      </c>
      <c r="B20" s="169">
        <f t="shared" si="4"/>
        <v>7444.8099999999995</v>
      </c>
      <c r="C20" s="169">
        <f t="shared" si="4"/>
        <v>8349.81</v>
      </c>
      <c r="D20" s="63">
        <f t="shared" si="0"/>
        <v>89.16143002056333</v>
      </c>
      <c r="E20" s="277">
        <v>4764.71</v>
      </c>
      <c r="F20" s="277">
        <v>5849.38</v>
      </c>
      <c r="G20" s="277">
        <f t="shared" si="1"/>
        <v>81.456667202335979</v>
      </c>
      <c r="H20" s="277">
        <v>2680.1</v>
      </c>
      <c r="I20" s="277">
        <v>2500.4299999999998</v>
      </c>
      <c r="J20" s="63">
        <f t="shared" si="2"/>
        <v>107.18556408297772</v>
      </c>
      <c r="K20" s="277">
        <v>4694.6000000000004</v>
      </c>
      <c r="L20" s="277">
        <v>4338.8</v>
      </c>
      <c r="M20" s="63">
        <f t="shared" si="3"/>
        <v>108.2004240803909</v>
      </c>
      <c r="N20" s="278">
        <f t="shared" si="5"/>
        <v>12139.41</v>
      </c>
      <c r="O20" s="278">
        <f t="shared" si="5"/>
        <v>12688.61</v>
      </c>
      <c r="P20" s="63">
        <f t="shared" si="6"/>
        <v>95.671708721443878</v>
      </c>
      <c r="Q20" s="99"/>
      <c r="R20" s="282"/>
      <c r="S20" s="282"/>
      <c r="T20" s="267"/>
      <c r="U20" s="282"/>
      <c r="V20" s="282"/>
      <c r="W20" s="267"/>
    </row>
    <row r="21" spans="1:23" ht="12.75" customHeight="1" x14ac:dyDescent="0.2">
      <c r="A21" s="209" t="s">
        <v>79</v>
      </c>
      <c r="B21" s="169">
        <f t="shared" si="4"/>
        <v>6298.67</v>
      </c>
      <c r="C21" s="169">
        <f t="shared" si="4"/>
        <v>5913.79</v>
      </c>
      <c r="D21" s="63">
        <f t="shared" si="0"/>
        <v>106.50817834248427</v>
      </c>
      <c r="E21" s="277">
        <v>4881.37</v>
      </c>
      <c r="F21" s="277">
        <v>4479.59</v>
      </c>
      <c r="G21" s="277">
        <f t="shared" si="1"/>
        <v>108.96912440647469</v>
      </c>
      <c r="H21" s="277">
        <v>1417.3</v>
      </c>
      <c r="I21" s="277">
        <v>1434.2</v>
      </c>
      <c r="J21" s="63">
        <f t="shared" si="2"/>
        <v>98.821642727653042</v>
      </c>
      <c r="K21" s="277">
        <v>6155.7</v>
      </c>
      <c r="L21" s="277">
        <v>6252.1</v>
      </c>
      <c r="M21" s="63">
        <f t="shared" si="3"/>
        <v>98.458118072327693</v>
      </c>
      <c r="N21" s="278">
        <f t="shared" si="5"/>
        <v>12454.369999999999</v>
      </c>
      <c r="O21" s="278">
        <f t="shared" si="5"/>
        <v>12165.89</v>
      </c>
      <c r="P21" s="63">
        <f t="shared" si="6"/>
        <v>102.37121986143225</v>
      </c>
      <c r="Q21" s="99"/>
      <c r="R21" s="282"/>
      <c r="S21" s="282"/>
      <c r="T21" s="267"/>
      <c r="U21" s="282"/>
      <c r="V21" s="282"/>
      <c r="W21" s="267"/>
    </row>
    <row r="22" spans="1:23" ht="12.75" customHeight="1" x14ac:dyDescent="0.2">
      <c r="A22" s="209" t="s">
        <v>80</v>
      </c>
      <c r="B22" s="169">
        <f t="shared" si="4"/>
        <v>6970.91</v>
      </c>
      <c r="C22" s="169">
        <f t="shared" si="4"/>
        <v>9256.01</v>
      </c>
      <c r="D22" s="63">
        <f>B22/C22*100</f>
        <v>75.312256577078031</v>
      </c>
      <c r="E22" s="277">
        <v>5569.51</v>
      </c>
      <c r="F22" s="277">
        <v>7988.31</v>
      </c>
      <c r="G22" s="277">
        <f>E22/F22*100</f>
        <v>69.720754452443629</v>
      </c>
      <c r="H22" s="277">
        <v>1401.4</v>
      </c>
      <c r="I22" s="277">
        <v>1267.7</v>
      </c>
      <c r="J22" s="63">
        <f t="shared" si="2"/>
        <v>110.5466593042518</v>
      </c>
      <c r="K22" s="277">
        <v>25157.4</v>
      </c>
      <c r="L22" s="277">
        <v>23700.7</v>
      </c>
      <c r="M22" s="63">
        <f>K22/L22*100</f>
        <v>106.14623196783216</v>
      </c>
      <c r="N22" s="278">
        <f t="shared" si="5"/>
        <v>32128.31</v>
      </c>
      <c r="O22" s="278">
        <f t="shared" si="5"/>
        <v>32956.71</v>
      </c>
      <c r="P22" s="63">
        <f t="shared" si="6"/>
        <v>97.48639958296809</v>
      </c>
      <c r="Q22" s="99"/>
      <c r="R22" s="282"/>
      <c r="S22" s="282"/>
      <c r="T22" s="267"/>
      <c r="U22" s="282"/>
      <c r="V22" s="282"/>
      <c r="W22" s="267"/>
    </row>
    <row r="23" spans="1:23" ht="12.75" customHeight="1" x14ac:dyDescent="0.2">
      <c r="A23" s="203" t="s">
        <v>81</v>
      </c>
      <c r="B23" s="169">
        <f t="shared" si="4"/>
        <v>1536.53</v>
      </c>
      <c r="C23" s="169">
        <f t="shared" si="4"/>
        <v>1521.55</v>
      </c>
      <c r="D23" s="63">
        <f t="shared" si="0"/>
        <v>100.98452236206501</v>
      </c>
      <c r="E23" s="277">
        <v>9.0299999999999994</v>
      </c>
      <c r="F23" s="277">
        <v>4.75</v>
      </c>
      <c r="G23" s="277">
        <f t="shared" si="1"/>
        <v>190.10526315789471</v>
      </c>
      <c r="H23" s="277">
        <v>1527.5</v>
      </c>
      <c r="I23" s="277">
        <v>1516.8</v>
      </c>
      <c r="J23" s="63">
        <f t="shared" si="2"/>
        <v>100.70543248945147</v>
      </c>
      <c r="K23" s="277">
        <v>3423.8</v>
      </c>
      <c r="L23" s="277">
        <v>3417.5</v>
      </c>
      <c r="M23" s="63">
        <f t="shared" si="3"/>
        <v>100.18434528163863</v>
      </c>
      <c r="N23" s="278">
        <f t="shared" si="5"/>
        <v>4960.33</v>
      </c>
      <c r="O23" s="278">
        <f t="shared" si="5"/>
        <v>4939.05</v>
      </c>
      <c r="P23" s="63">
        <f t="shared" si="6"/>
        <v>100.43085208693978</v>
      </c>
      <c r="Q23" s="99"/>
      <c r="R23" s="282"/>
      <c r="S23" s="282"/>
      <c r="T23" s="267"/>
      <c r="U23" s="282"/>
      <c r="V23" s="282"/>
      <c r="W23" s="267"/>
    </row>
    <row r="24" spans="1:23" ht="12.75" customHeight="1" x14ac:dyDescent="0.2">
      <c r="A24" s="209" t="s">
        <v>82</v>
      </c>
      <c r="B24" s="169">
        <f t="shared" si="4"/>
        <v>15104.5</v>
      </c>
      <c r="C24" s="169">
        <f t="shared" si="4"/>
        <v>15626.08</v>
      </c>
      <c r="D24" s="63">
        <f t="shared" si="0"/>
        <v>96.662118714354463</v>
      </c>
      <c r="E24" s="277">
        <v>12454.3</v>
      </c>
      <c r="F24" s="277">
        <v>13033.58</v>
      </c>
      <c r="G24" s="277">
        <f t="shared" si="1"/>
        <v>95.555480535662483</v>
      </c>
      <c r="H24" s="277">
        <v>2650.2</v>
      </c>
      <c r="I24" s="277">
        <v>2592.5</v>
      </c>
      <c r="J24" s="63">
        <f t="shared" si="2"/>
        <v>102.22565091610414</v>
      </c>
      <c r="K24" s="277">
        <v>4622</v>
      </c>
      <c r="L24" s="277">
        <v>4485.6000000000004</v>
      </c>
      <c r="M24" s="63">
        <f>K24/L24*100</f>
        <v>103.04084180488675</v>
      </c>
      <c r="N24" s="278">
        <f t="shared" si="5"/>
        <v>19726.5</v>
      </c>
      <c r="O24" s="278">
        <f t="shared" si="5"/>
        <v>20111.68</v>
      </c>
      <c r="P24" s="63">
        <f t="shared" si="6"/>
        <v>98.084794507470292</v>
      </c>
      <c r="Q24" s="99"/>
      <c r="R24" s="282"/>
      <c r="S24" s="282"/>
      <c r="T24" s="267"/>
      <c r="U24" s="282"/>
      <c r="V24" s="282"/>
      <c r="W24" s="267"/>
    </row>
    <row r="25" spans="1:23" ht="12.75" customHeight="1" x14ac:dyDescent="0.2">
      <c r="A25" s="209" t="s">
        <v>83</v>
      </c>
      <c r="B25" s="169">
        <f>E25</f>
        <v>2.4</v>
      </c>
      <c r="C25" s="169">
        <f>F25</f>
        <v>1.5</v>
      </c>
      <c r="D25" s="63">
        <f t="shared" si="0"/>
        <v>160</v>
      </c>
      <c r="E25" s="277">
        <v>2.4</v>
      </c>
      <c r="F25" s="277">
        <v>1.5</v>
      </c>
      <c r="G25" s="277">
        <f t="shared" si="1"/>
        <v>160</v>
      </c>
      <c r="H25" s="277" t="s">
        <v>195</v>
      </c>
      <c r="I25" s="277" t="s">
        <v>195</v>
      </c>
      <c r="J25" s="63" t="s">
        <v>195</v>
      </c>
      <c r="K25" s="277">
        <v>9.8000000000000007</v>
      </c>
      <c r="L25" s="277">
        <v>10.9</v>
      </c>
      <c r="M25" s="63">
        <f t="shared" si="3"/>
        <v>89.908256880733944</v>
      </c>
      <c r="N25" s="278">
        <f t="shared" si="5"/>
        <v>12.200000000000001</v>
      </c>
      <c r="O25" s="278">
        <f t="shared" si="5"/>
        <v>12.4</v>
      </c>
      <c r="P25" s="63">
        <f t="shared" si="6"/>
        <v>98.387096774193552</v>
      </c>
      <c r="Q25" s="99"/>
      <c r="R25" s="282"/>
      <c r="S25" s="282"/>
      <c r="T25" s="267"/>
      <c r="U25" s="282"/>
      <c r="V25" s="282"/>
      <c r="W25" s="267"/>
    </row>
    <row r="26" spans="1:23" ht="12.75" customHeight="1" x14ac:dyDescent="0.2">
      <c r="A26" s="209" t="s">
        <v>84</v>
      </c>
      <c r="B26" s="169" t="s">
        <v>195</v>
      </c>
      <c r="C26" s="169" t="s">
        <v>195</v>
      </c>
      <c r="D26" s="63" t="s">
        <v>195</v>
      </c>
      <c r="E26" s="277" t="s">
        <v>195</v>
      </c>
      <c r="F26" s="277" t="s">
        <v>195</v>
      </c>
      <c r="G26" s="277" t="s">
        <v>195</v>
      </c>
      <c r="H26" s="277" t="s">
        <v>195</v>
      </c>
      <c r="I26" s="277" t="s">
        <v>195</v>
      </c>
      <c r="J26" s="63" t="s">
        <v>195</v>
      </c>
      <c r="K26" s="277">
        <v>5.9</v>
      </c>
      <c r="L26" s="277">
        <v>6</v>
      </c>
      <c r="M26" s="63">
        <f t="shared" si="3"/>
        <v>98.333333333333343</v>
      </c>
      <c r="N26" s="278">
        <f>K26</f>
        <v>5.9</v>
      </c>
      <c r="O26" s="278">
        <f>L26</f>
        <v>6</v>
      </c>
      <c r="P26" s="63">
        <f>N26/O26*100</f>
        <v>98.333333333333343</v>
      </c>
      <c r="Q26" s="99"/>
      <c r="R26" s="268"/>
      <c r="S26" s="268"/>
      <c r="T26" s="268"/>
      <c r="U26" s="282"/>
      <c r="V26" s="282"/>
      <c r="W26" s="267"/>
    </row>
    <row r="27" spans="1:23" ht="12.75" customHeight="1" x14ac:dyDescent="0.2">
      <c r="A27" s="210" t="s">
        <v>85</v>
      </c>
      <c r="B27" s="71">
        <f>E27+H27</f>
        <v>424.01</v>
      </c>
      <c r="C27" s="71">
        <f t="shared" si="4"/>
        <v>571.41999999999996</v>
      </c>
      <c r="D27" s="71">
        <f t="shared" si="0"/>
        <v>74.202863042945637</v>
      </c>
      <c r="E27" s="279">
        <v>218.61</v>
      </c>
      <c r="F27" s="279">
        <v>363.02</v>
      </c>
      <c r="G27" s="71">
        <f>E27/F27*100</f>
        <v>60.219822599305829</v>
      </c>
      <c r="H27" s="279">
        <v>205.4</v>
      </c>
      <c r="I27" s="279">
        <v>208.4</v>
      </c>
      <c r="J27" s="71">
        <f>H27/I27*100</f>
        <v>98.560460652591175</v>
      </c>
      <c r="K27" s="279">
        <v>1210.5</v>
      </c>
      <c r="L27" s="279">
        <v>1244</v>
      </c>
      <c r="M27" s="71">
        <f>K27/L27*100</f>
        <v>97.30707395498392</v>
      </c>
      <c r="N27" s="279">
        <f>B27+K27</f>
        <v>1634.51</v>
      </c>
      <c r="O27" s="279">
        <f t="shared" si="5"/>
        <v>1815.42</v>
      </c>
      <c r="P27" s="71">
        <f t="shared" si="6"/>
        <v>90.034812880765884</v>
      </c>
      <c r="Q27" s="99"/>
      <c r="R27" s="282"/>
      <c r="S27" s="282"/>
      <c r="T27" s="267"/>
      <c r="U27" s="282"/>
      <c r="V27" s="282"/>
      <c r="W27" s="267"/>
    </row>
    <row r="28" spans="1:23" x14ac:dyDescent="0.2">
      <c r="R28" s="168"/>
      <c r="S28" s="168"/>
    </row>
    <row r="29" spans="1:23" s="291" customFormat="1" ht="15" x14ac:dyDescent="0.25">
      <c r="A29" s="271"/>
      <c r="B29" s="282"/>
      <c r="C29" s="268"/>
      <c r="D29" s="268"/>
      <c r="E29" s="282"/>
      <c r="F29" s="282"/>
      <c r="G29" s="267"/>
      <c r="H29" s="282"/>
      <c r="I29" s="282"/>
      <c r="J29" s="267"/>
      <c r="K29" s="282"/>
      <c r="L29" s="282"/>
      <c r="M29" s="267"/>
      <c r="N29" s="282"/>
      <c r="O29" s="282"/>
      <c r="P29" s="267"/>
    </row>
    <row r="30" spans="1:23" x14ac:dyDescent="0.2">
      <c r="D30" s="168"/>
      <c r="G30" s="168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I1"/>
    </sheetView>
  </sheetViews>
  <sheetFormatPr defaultRowHeight="12.75" x14ac:dyDescent="0.2"/>
  <cols>
    <col min="1" max="1" width="22.28515625" style="73" customWidth="1"/>
    <col min="2" max="2" width="15.42578125" style="73" customWidth="1"/>
    <col min="3" max="9" width="13.85546875" style="73" customWidth="1"/>
    <col min="10" max="10" width="9.5703125" style="73" bestFit="1" customWidth="1"/>
    <col min="11" max="256" width="9.140625" style="73"/>
    <col min="257" max="257" width="22.28515625" style="73" customWidth="1"/>
    <col min="258" max="258" width="15.42578125" style="73" customWidth="1"/>
    <col min="259" max="265" width="13.85546875" style="73" customWidth="1"/>
    <col min="266" max="266" width="9.5703125" style="73" bestFit="1" customWidth="1"/>
    <col min="267" max="512" width="9.140625" style="73"/>
    <col min="513" max="513" width="22.28515625" style="73" customWidth="1"/>
    <col min="514" max="514" width="15.42578125" style="73" customWidth="1"/>
    <col min="515" max="521" width="13.85546875" style="73" customWidth="1"/>
    <col min="522" max="522" width="9.5703125" style="73" bestFit="1" customWidth="1"/>
    <col min="523" max="768" width="9.140625" style="73"/>
    <col min="769" max="769" width="22.28515625" style="73" customWidth="1"/>
    <col min="770" max="770" width="15.42578125" style="73" customWidth="1"/>
    <col min="771" max="777" width="13.85546875" style="73" customWidth="1"/>
    <col min="778" max="778" width="9.5703125" style="73" bestFit="1" customWidth="1"/>
    <col min="779" max="1024" width="9.140625" style="73"/>
    <col min="1025" max="1025" width="22.28515625" style="73" customWidth="1"/>
    <col min="1026" max="1026" width="15.42578125" style="73" customWidth="1"/>
    <col min="1027" max="1033" width="13.85546875" style="73" customWidth="1"/>
    <col min="1034" max="1034" width="9.5703125" style="73" bestFit="1" customWidth="1"/>
    <col min="1035" max="1280" width="9.140625" style="73"/>
    <col min="1281" max="1281" width="22.28515625" style="73" customWidth="1"/>
    <col min="1282" max="1282" width="15.42578125" style="73" customWidth="1"/>
    <col min="1283" max="1289" width="13.85546875" style="73" customWidth="1"/>
    <col min="1290" max="1290" width="9.5703125" style="73" bestFit="1" customWidth="1"/>
    <col min="1291" max="1536" width="9.140625" style="73"/>
    <col min="1537" max="1537" width="22.28515625" style="73" customWidth="1"/>
    <col min="1538" max="1538" width="15.42578125" style="73" customWidth="1"/>
    <col min="1539" max="1545" width="13.85546875" style="73" customWidth="1"/>
    <col min="1546" max="1546" width="9.5703125" style="73" bestFit="1" customWidth="1"/>
    <col min="1547" max="1792" width="9.140625" style="73"/>
    <col min="1793" max="1793" width="22.28515625" style="73" customWidth="1"/>
    <col min="1794" max="1794" width="15.42578125" style="73" customWidth="1"/>
    <col min="1795" max="1801" width="13.85546875" style="73" customWidth="1"/>
    <col min="1802" max="1802" width="9.5703125" style="73" bestFit="1" customWidth="1"/>
    <col min="1803" max="2048" width="9.140625" style="73"/>
    <col min="2049" max="2049" width="22.28515625" style="73" customWidth="1"/>
    <col min="2050" max="2050" width="15.42578125" style="73" customWidth="1"/>
    <col min="2051" max="2057" width="13.85546875" style="73" customWidth="1"/>
    <col min="2058" max="2058" width="9.5703125" style="73" bestFit="1" customWidth="1"/>
    <col min="2059" max="2304" width="9.140625" style="73"/>
    <col min="2305" max="2305" width="22.28515625" style="73" customWidth="1"/>
    <col min="2306" max="2306" width="15.42578125" style="73" customWidth="1"/>
    <col min="2307" max="2313" width="13.85546875" style="73" customWidth="1"/>
    <col min="2314" max="2314" width="9.5703125" style="73" bestFit="1" customWidth="1"/>
    <col min="2315" max="2560" width="9.140625" style="73"/>
    <col min="2561" max="2561" width="22.28515625" style="73" customWidth="1"/>
    <col min="2562" max="2562" width="15.42578125" style="73" customWidth="1"/>
    <col min="2563" max="2569" width="13.85546875" style="73" customWidth="1"/>
    <col min="2570" max="2570" width="9.5703125" style="73" bestFit="1" customWidth="1"/>
    <col min="2571" max="2816" width="9.140625" style="73"/>
    <col min="2817" max="2817" width="22.28515625" style="73" customWidth="1"/>
    <col min="2818" max="2818" width="15.42578125" style="73" customWidth="1"/>
    <col min="2819" max="2825" width="13.85546875" style="73" customWidth="1"/>
    <col min="2826" max="2826" width="9.5703125" style="73" bestFit="1" customWidth="1"/>
    <col min="2827" max="3072" width="9.140625" style="73"/>
    <col min="3073" max="3073" width="22.28515625" style="73" customWidth="1"/>
    <col min="3074" max="3074" width="15.42578125" style="73" customWidth="1"/>
    <col min="3075" max="3081" width="13.85546875" style="73" customWidth="1"/>
    <col min="3082" max="3082" width="9.5703125" style="73" bestFit="1" customWidth="1"/>
    <col min="3083" max="3328" width="9.140625" style="73"/>
    <col min="3329" max="3329" width="22.28515625" style="73" customWidth="1"/>
    <col min="3330" max="3330" width="15.42578125" style="73" customWidth="1"/>
    <col min="3331" max="3337" width="13.85546875" style="73" customWidth="1"/>
    <col min="3338" max="3338" width="9.5703125" style="73" bestFit="1" customWidth="1"/>
    <col min="3339" max="3584" width="9.140625" style="73"/>
    <col min="3585" max="3585" width="22.28515625" style="73" customWidth="1"/>
    <col min="3586" max="3586" width="15.42578125" style="73" customWidth="1"/>
    <col min="3587" max="3593" width="13.85546875" style="73" customWidth="1"/>
    <col min="3594" max="3594" width="9.5703125" style="73" bestFit="1" customWidth="1"/>
    <col min="3595" max="3840" width="9.140625" style="73"/>
    <col min="3841" max="3841" width="22.28515625" style="73" customWidth="1"/>
    <col min="3842" max="3842" width="15.42578125" style="73" customWidth="1"/>
    <col min="3843" max="3849" width="13.85546875" style="73" customWidth="1"/>
    <col min="3850" max="3850" width="9.5703125" style="73" bestFit="1" customWidth="1"/>
    <col min="3851" max="4096" width="9.140625" style="73"/>
    <col min="4097" max="4097" width="22.28515625" style="73" customWidth="1"/>
    <col min="4098" max="4098" width="15.42578125" style="73" customWidth="1"/>
    <col min="4099" max="4105" width="13.85546875" style="73" customWidth="1"/>
    <col min="4106" max="4106" width="9.5703125" style="73" bestFit="1" customWidth="1"/>
    <col min="4107" max="4352" width="9.140625" style="73"/>
    <col min="4353" max="4353" width="22.28515625" style="73" customWidth="1"/>
    <col min="4354" max="4354" width="15.42578125" style="73" customWidth="1"/>
    <col min="4355" max="4361" width="13.85546875" style="73" customWidth="1"/>
    <col min="4362" max="4362" width="9.5703125" style="73" bestFit="1" customWidth="1"/>
    <col min="4363" max="4608" width="9.140625" style="73"/>
    <col min="4609" max="4609" width="22.28515625" style="73" customWidth="1"/>
    <col min="4610" max="4610" width="15.42578125" style="73" customWidth="1"/>
    <col min="4611" max="4617" width="13.85546875" style="73" customWidth="1"/>
    <col min="4618" max="4618" width="9.5703125" style="73" bestFit="1" customWidth="1"/>
    <col min="4619" max="4864" width="9.140625" style="73"/>
    <col min="4865" max="4865" width="22.28515625" style="73" customWidth="1"/>
    <col min="4866" max="4866" width="15.42578125" style="73" customWidth="1"/>
    <col min="4867" max="4873" width="13.85546875" style="73" customWidth="1"/>
    <col min="4874" max="4874" width="9.5703125" style="73" bestFit="1" customWidth="1"/>
    <col min="4875" max="5120" width="9.140625" style="73"/>
    <col min="5121" max="5121" width="22.28515625" style="73" customWidth="1"/>
    <col min="5122" max="5122" width="15.42578125" style="73" customWidth="1"/>
    <col min="5123" max="5129" width="13.85546875" style="73" customWidth="1"/>
    <col min="5130" max="5130" width="9.5703125" style="73" bestFit="1" customWidth="1"/>
    <col min="5131" max="5376" width="9.140625" style="73"/>
    <col min="5377" max="5377" width="22.28515625" style="73" customWidth="1"/>
    <col min="5378" max="5378" width="15.42578125" style="73" customWidth="1"/>
    <col min="5379" max="5385" width="13.85546875" style="73" customWidth="1"/>
    <col min="5386" max="5386" width="9.5703125" style="73" bestFit="1" customWidth="1"/>
    <col min="5387" max="5632" width="9.140625" style="73"/>
    <col min="5633" max="5633" width="22.28515625" style="73" customWidth="1"/>
    <col min="5634" max="5634" width="15.42578125" style="73" customWidth="1"/>
    <col min="5635" max="5641" width="13.85546875" style="73" customWidth="1"/>
    <col min="5642" max="5642" width="9.5703125" style="73" bestFit="1" customWidth="1"/>
    <col min="5643" max="5888" width="9.140625" style="73"/>
    <col min="5889" max="5889" width="22.28515625" style="73" customWidth="1"/>
    <col min="5890" max="5890" width="15.42578125" style="73" customWidth="1"/>
    <col min="5891" max="5897" width="13.85546875" style="73" customWidth="1"/>
    <col min="5898" max="5898" width="9.5703125" style="73" bestFit="1" customWidth="1"/>
    <col min="5899" max="6144" width="9.140625" style="73"/>
    <col min="6145" max="6145" width="22.28515625" style="73" customWidth="1"/>
    <col min="6146" max="6146" width="15.42578125" style="73" customWidth="1"/>
    <col min="6147" max="6153" width="13.85546875" style="73" customWidth="1"/>
    <col min="6154" max="6154" width="9.5703125" style="73" bestFit="1" customWidth="1"/>
    <col min="6155" max="6400" width="9.140625" style="73"/>
    <col min="6401" max="6401" width="22.28515625" style="73" customWidth="1"/>
    <col min="6402" max="6402" width="15.42578125" style="73" customWidth="1"/>
    <col min="6403" max="6409" width="13.85546875" style="73" customWidth="1"/>
    <col min="6410" max="6410" width="9.5703125" style="73" bestFit="1" customWidth="1"/>
    <col min="6411" max="6656" width="9.140625" style="73"/>
    <col min="6657" max="6657" width="22.28515625" style="73" customWidth="1"/>
    <col min="6658" max="6658" width="15.42578125" style="73" customWidth="1"/>
    <col min="6659" max="6665" width="13.85546875" style="73" customWidth="1"/>
    <col min="6666" max="6666" width="9.5703125" style="73" bestFit="1" customWidth="1"/>
    <col min="6667" max="6912" width="9.140625" style="73"/>
    <col min="6913" max="6913" width="22.28515625" style="73" customWidth="1"/>
    <col min="6914" max="6914" width="15.42578125" style="73" customWidth="1"/>
    <col min="6915" max="6921" width="13.85546875" style="73" customWidth="1"/>
    <col min="6922" max="6922" width="9.5703125" style="73" bestFit="1" customWidth="1"/>
    <col min="6923" max="7168" width="9.140625" style="73"/>
    <col min="7169" max="7169" width="22.28515625" style="73" customWidth="1"/>
    <col min="7170" max="7170" width="15.42578125" style="73" customWidth="1"/>
    <col min="7171" max="7177" width="13.85546875" style="73" customWidth="1"/>
    <col min="7178" max="7178" width="9.5703125" style="73" bestFit="1" customWidth="1"/>
    <col min="7179" max="7424" width="9.140625" style="73"/>
    <col min="7425" max="7425" width="22.28515625" style="73" customWidth="1"/>
    <col min="7426" max="7426" width="15.42578125" style="73" customWidth="1"/>
    <col min="7427" max="7433" width="13.85546875" style="73" customWidth="1"/>
    <col min="7434" max="7434" width="9.5703125" style="73" bestFit="1" customWidth="1"/>
    <col min="7435" max="7680" width="9.140625" style="73"/>
    <col min="7681" max="7681" width="22.28515625" style="73" customWidth="1"/>
    <col min="7682" max="7682" width="15.42578125" style="73" customWidth="1"/>
    <col min="7683" max="7689" width="13.85546875" style="73" customWidth="1"/>
    <col min="7690" max="7690" width="9.5703125" style="73" bestFit="1" customWidth="1"/>
    <col min="7691" max="7936" width="9.140625" style="73"/>
    <col min="7937" max="7937" width="22.28515625" style="73" customWidth="1"/>
    <col min="7938" max="7938" width="15.42578125" style="73" customWidth="1"/>
    <col min="7939" max="7945" width="13.85546875" style="73" customWidth="1"/>
    <col min="7946" max="7946" width="9.5703125" style="73" bestFit="1" customWidth="1"/>
    <col min="7947" max="8192" width="9.140625" style="73"/>
    <col min="8193" max="8193" width="22.28515625" style="73" customWidth="1"/>
    <col min="8194" max="8194" width="15.42578125" style="73" customWidth="1"/>
    <col min="8195" max="8201" width="13.85546875" style="73" customWidth="1"/>
    <col min="8202" max="8202" width="9.5703125" style="73" bestFit="1" customWidth="1"/>
    <col min="8203" max="8448" width="9.140625" style="73"/>
    <col min="8449" max="8449" width="22.28515625" style="73" customWidth="1"/>
    <col min="8450" max="8450" width="15.42578125" style="73" customWidth="1"/>
    <col min="8451" max="8457" width="13.85546875" style="73" customWidth="1"/>
    <col min="8458" max="8458" width="9.5703125" style="73" bestFit="1" customWidth="1"/>
    <col min="8459" max="8704" width="9.140625" style="73"/>
    <col min="8705" max="8705" width="22.28515625" style="73" customWidth="1"/>
    <col min="8706" max="8706" width="15.42578125" style="73" customWidth="1"/>
    <col min="8707" max="8713" width="13.85546875" style="73" customWidth="1"/>
    <col min="8714" max="8714" width="9.5703125" style="73" bestFit="1" customWidth="1"/>
    <col min="8715" max="8960" width="9.140625" style="73"/>
    <col min="8961" max="8961" width="22.28515625" style="73" customWidth="1"/>
    <col min="8962" max="8962" width="15.42578125" style="73" customWidth="1"/>
    <col min="8963" max="8969" width="13.85546875" style="73" customWidth="1"/>
    <col min="8970" max="8970" width="9.5703125" style="73" bestFit="1" customWidth="1"/>
    <col min="8971" max="9216" width="9.140625" style="73"/>
    <col min="9217" max="9217" width="22.28515625" style="73" customWidth="1"/>
    <col min="9218" max="9218" width="15.42578125" style="73" customWidth="1"/>
    <col min="9219" max="9225" width="13.85546875" style="73" customWidth="1"/>
    <col min="9226" max="9226" width="9.5703125" style="73" bestFit="1" customWidth="1"/>
    <col min="9227" max="9472" width="9.140625" style="73"/>
    <col min="9473" max="9473" width="22.28515625" style="73" customWidth="1"/>
    <col min="9474" max="9474" width="15.42578125" style="73" customWidth="1"/>
    <col min="9475" max="9481" width="13.85546875" style="73" customWidth="1"/>
    <col min="9482" max="9482" width="9.5703125" style="73" bestFit="1" customWidth="1"/>
    <col min="9483" max="9728" width="9.140625" style="73"/>
    <col min="9729" max="9729" width="22.28515625" style="73" customWidth="1"/>
    <col min="9730" max="9730" width="15.42578125" style="73" customWidth="1"/>
    <col min="9731" max="9737" width="13.85546875" style="73" customWidth="1"/>
    <col min="9738" max="9738" width="9.5703125" style="73" bestFit="1" customWidth="1"/>
    <col min="9739" max="9984" width="9.140625" style="73"/>
    <col min="9985" max="9985" width="22.28515625" style="73" customWidth="1"/>
    <col min="9986" max="9986" width="15.42578125" style="73" customWidth="1"/>
    <col min="9987" max="9993" width="13.85546875" style="73" customWidth="1"/>
    <col min="9994" max="9994" width="9.5703125" style="73" bestFit="1" customWidth="1"/>
    <col min="9995" max="10240" width="9.140625" style="73"/>
    <col min="10241" max="10241" width="22.28515625" style="73" customWidth="1"/>
    <col min="10242" max="10242" width="15.42578125" style="73" customWidth="1"/>
    <col min="10243" max="10249" width="13.85546875" style="73" customWidth="1"/>
    <col min="10250" max="10250" width="9.5703125" style="73" bestFit="1" customWidth="1"/>
    <col min="10251" max="10496" width="9.140625" style="73"/>
    <col min="10497" max="10497" width="22.28515625" style="73" customWidth="1"/>
    <col min="10498" max="10498" width="15.42578125" style="73" customWidth="1"/>
    <col min="10499" max="10505" width="13.85546875" style="73" customWidth="1"/>
    <col min="10506" max="10506" width="9.5703125" style="73" bestFit="1" customWidth="1"/>
    <col min="10507" max="10752" width="9.140625" style="73"/>
    <col min="10753" max="10753" width="22.28515625" style="73" customWidth="1"/>
    <col min="10754" max="10754" width="15.42578125" style="73" customWidth="1"/>
    <col min="10755" max="10761" width="13.85546875" style="73" customWidth="1"/>
    <col min="10762" max="10762" width="9.5703125" style="73" bestFit="1" customWidth="1"/>
    <col min="10763" max="11008" width="9.140625" style="73"/>
    <col min="11009" max="11009" width="22.28515625" style="73" customWidth="1"/>
    <col min="11010" max="11010" width="15.42578125" style="73" customWidth="1"/>
    <col min="11011" max="11017" width="13.85546875" style="73" customWidth="1"/>
    <col min="11018" max="11018" width="9.5703125" style="73" bestFit="1" customWidth="1"/>
    <col min="11019" max="11264" width="9.140625" style="73"/>
    <col min="11265" max="11265" width="22.28515625" style="73" customWidth="1"/>
    <col min="11266" max="11266" width="15.42578125" style="73" customWidth="1"/>
    <col min="11267" max="11273" width="13.85546875" style="73" customWidth="1"/>
    <col min="11274" max="11274" width="9.5703125" style="73" bestFit="1" customWidth="1"/>
    <col min="11275" max="11520" width="9.140625" style="73"/>
    <col min="11521" max="11521" width="22.28515625" style="73" customWidth="1"/>
    <col min="11522" max="11522" width="15.42578125" style="73" customWidth="1"/>
    <col min="11523" max="11529" width="13.85546875" style="73" customWidth="1"/>
    <col min="11530" max="11530" width="9.5703125" style="73" bestFit="1" customWidth="1"/>
    <col min="11531" max="11776" width="9.140625" style="73"/>
    <col min="11777" max="11777" width="22.28515625" style="73" customWidth="1"/>
    <col min="11778" max="11778" width="15.42578125" style="73" customWidth="1"/>
    <col min="11779" max="11785" width="13.85546875" style="73" customWidth="1"/>
    <col min="11786" max="11786" width="9.5703125" style="73" bestFit="1" customWidth="1"/>
    <col min="11787" max="12032" width="9.140625" style="73"/>
    <col min="12033" max="12033" width="22.28515625" style="73" customWidth="1"/>
    <col min="12034" max="12034" width="15.42578125" style="73" customWidth="1"/>
    <col min="12035" max="12041" width="13.85546875" style="73" customWidth="1"/>
    <col min="12042" max="12042" width="9.5703125" style="73" bestFit="1" customWidth="1"/>
    <col min="12043" max="12288" width="9.140625" style="73"/>
    <col min="12289" max="12289" width="22.28515625" style="73" customWidth="1"/>
    <col min="12290" max="12290" width="15.42578125" style="73" customWidth="1"/>
    <col min="12291" max="12297" width="13.85546875" style="73" customWidth="1"/>
    <col min="12298" max="12298" width="9.5703125" style="73" bestFit="1" customWidth="1"/>
    <col min="12299" max="12544" width="9.140625" style="73"/>
    <col min="12545" max="12545" width="22.28515625" style="73" customWidth="1"/>
    <col min="12546" max="12546" width="15.42578125" style="73" customWidth="1"/>
    <col min="12547" max="12553" width="13.85546875" style="73" customWidth="1"/>
    <col min="12554" max="12554" width="9.5703125" style="73" bestFit="1" customWidth="1"/>
    <col min="12555" max="12800" width="9.140625" style="73"/>
    <col min="12801" max="12801" width="22.28515625" style="73" customWidth="1"/>
    <col min="12802" max="12802" width="15.42578125" style="73" customWidth="1"/>
    <col min="12803" max="12809" width="13.85546875" style="73" customWidth="1"/>
    <col min="12810" max="12810" width="9.5703125" style="73" bestFit="1" customWidth="1"/>
    <col min="12811" max="13056" width="9.140625" style="73"/>
    <col min="13057" max="13057" width="22.28515625" style="73" customWidth="1"/>
    <col min="13058" max="13058" width="15.42578125" style="73" customWidth="1"/>
    <col min="13059" max="13065" width="13.85546875" style="73" customWidth="1"/>
    <col min="13066" max="13066" width="9.5703125" style="73" bestFit="1" customWidth="1"/>
    <col min="13067" max="13312" width="9.140625" style="73"/>
    <col min="13313" max="13313" width="22.28515625" style="73" customWidth="1"/>
    <col min="13314" max="13314" width="15.42578125" style="73" customWidth="1"/>
    <col min="13315" max="13321" width="13.85546875" style="73" customWidth="1"/>
    <col min="13322" max="13322" width="9.5703125" style="73" bestFit="1" customWidth="1"/>
    <col min="13323" max="13568" width="9.140625" style="73"/>
    <col min="13569" max="13569" width="22.28515625" style="73" customWidth="1"/>
    <col min="13570" max="13570" width="15.42578125" style="73" customWidth="1"/>
    <col min="13571" max="13577" width="13.85546875" style="73" customWidth="1"/>
    <col min="13578" max="13578" width="9.5703125" style="73" bestFit="1" customWidth="1"/>
    <col min="13579" max="13824" width="9.140625" style="73"/>
    <col min="13825" max="13825" width="22.28515625" style="73" customWidth="1"/>
    <col min="13826" max="13826" width="15.42578125" style="73" customWidth="1"/>
    <col min="13827" max="13833" width="13.85546875" style="73" customWidth="1"/>
    <col min="13834" max="13834" width="9.5703125" style="73" bestFit="1" customWidth="1"/>
    <col min="13835" max="14080" width="9.140625" style="73"/>
    <col min="14081" max="14081" width="22.28515625" style="73" customWidth="1"/>
    <col min="14082" max="14082" width="15.42578125" style="73" customWidth="1"/>
    <col min="14083" max="14089" width="13.85546875" style="73" customWidth="1"/>
    <col min="14090" max="14090" width="9.5703125" style="73" bestFit="1" customWidth="1"/>
    <col min="14091" max="14336" width="9.140625" style="73"/>
    <col min="14337" max="14337" width="22.28515625" style="73" customWidth="1"/>
    <col min="14338" max="14338" width="15.42578125" style="73" customWidth="1"/>
    <col min="14339" max="14345" width="13.85546875" style="73" customWidth="1"/>
    <col min="14346" max="14346" width="9.5703125" style="73" bestFit="1" customWidth="1"/>
    <col min="14347" max="14592" width="9.140625" style="73"/>
    <col min="14593" max="14593" width="22.28515625" style="73" customWidth="1"/>
    <col min="14594" max="14594" width="15.42578125" style="73" customWidth="1"/>
    <col min="14595" max="14601" width="13.85546875" style="73" customWidth="1"/>
    <col min="14602" max="14602" width="9.5703125" style="73" bestFit="1" customWidth="1"/>
    <col min="14603" max="14848" width="9.140625" style="73"/>
    <col min="14849" max="14849" width="22.28515625" style="73" customWidth="1"/>
    <col min="14850" max="14850" width="15.42578125" style="73" customWidth="1"/>
    <col min="14851" max="14857" width="13.85546875" style="73" customWidth="1"/>
    <col min="14858" max="14858" width="9.5703125" style="73" bestFit="1" customWidth="1"/>
    <col min="14859" max="15104" width="9.140625" style="73"/>
    <col min="15105" max="15105" width="22.28515625" style="73" customWidth="1"/>
    <col min="15106" max="15106" width="15.42578125" style="73" customWidth="1"/>
    <col min="15107" max="15113" width="13.85546875" style="73" customWidth="1"/>
    <col min="15114" max="15114" width="9.5703125" style="73" bestFit="1" customWidth="1"/>
    <col min="15115" max="15360" width="9.140625" style="73"/>
    <col min="15361" max="15361" width="22.28515625" style="73" customWidth="1"/>
    <col min="15362" max="15362" width="15.42578125" style="73" customWidth="1"/>
    <col min="15363" max="15369" width="13.85546875" style="73" customWidth="1"/>
    <col min="15370" max="15370" width="9.5703125" style="73" bestFit="1" customWidth="1"/>
    <col min="15371" max="15616" width="9.140625" style="73"/>
    <col min="15617" max="15617" width="22.28515625" style="73" customWidth="1"/>
    <col min="15618" max="15618" width="15.42578125" style="73" customWidth="1"/>
    <col min="15619" max="15625" width="13.85546875" style="73" customWidth="1"/>
    <col min="15626" max="15626" width="9.5703125" style="73" bestFit="1" customWidth="1"/>
    <col min="15627" max="15872" width="9.140625" style="73"/>
    <col min="15873" max="15873" width="22.28515625" style="73" customWidth="1"/>
    <col min="15874" max="15874" width="15.42578125" style="73" customWidth="1"/>
    <col min="15875" max="15881" width="13.85546875" style="73" customWidth="1"/>
    <col min="15882" max="15882" width="9.5703125" style="73" bestFit="1" customWidth="1"/>
    <col min="15883" max="16128" width="9.140625" style="73"/>
    <col min="16129" max="16129" width="22.28515625" style="73" customWidth="1"/>
    <col min="16130" max="16130" width="15.42578125" style="73" customWidth="1"/>
    <col min="16131" max="16137" width="13.85546875" style="73" customWidth="1"/>
    <col min="16138" max="16138" width="9.5703125" style="73" bestFit="1" customWidth="1"/>
    <col min="16139" max="16384" width="9.140625" style="73"/>
  </cols>
  <sheetData>
    <row r="1" spans="1:13" ht="22.5" customHeight="1" x14ac:dyDescent="0.2">
      <c r="A1" s="399" t="s">
        <v>86</v>
      </c>
      <c r="B1" s="399"/>
      <c r="C1" s="399"/>
      <c r="D1" s="399"/>
      <c r="E1" s="399"/>
      <c r="F1" s="399"/>
      <c r="G1" s="399"/>
      <c r="H1" s="399"/>
      <c r="I1" s="399"/>
    </row>
    <row r="2" spans="1:13" s="77" customFormat="1" ht="11.25" x14ac:dyDescent="0.2">
      <c r="A2" s="74"/>
      <c r="B2" s="75"/>
      <c r="C2" s="75"/>
      <c r="D2" s="75"/>
      <c r="E2" s="75"/>
      <c r="F2" s="75"/>
      <c r="G2" s="75"/>
      <c r="H2" s="75"/>
      <c r="I2" s="76" t="s">
        <v>87</v>
      </c>
    </row>
    <row r="3" spans="1:13" ht="12.75" customHeight="1" x14ac:dyDescent="0.2">
      <c r="A3" s="400"/>
      <c r="B3" s="401" t="s">
        <v>88</v>
      </c>
      <c r="C3" s="402" t="s">
        <v>60</v>
      </c>
      <c r="D3" s="403"/>
      <c r="E3" s="403"/>
      <c r="F3" s="403"/>
      <c r="G3" s="403"/>
      <c r="H3" s="403"/>
      <c r="I3" s="403"/>
    </row>
    <row r="4" spans="1:13" ht="26.25" customHeight="1" x14ac:dyDescent="0.2">
      <c r="A4" s="400"/>
      <c r="B4" s="401"/>
      <c r="C4" s="78" t="s">
        <v>89</v>
      </c>
      <c r="D4" s="78" t="s">
        <v>90</v>
      </c>
      <c r="E4" s="78" t="s">
        <v>91</v>
      </c>
      <c r="F4" s="78" t="s">
        <v>92</v>
      </c>
      <c r="G4" s="78" t="s">
        <v>93</v>
      </c>
      <c r="H4" s="79" t="s">
        <v>94</v>
      </c>
      <c r="I4" s="79" t="s">
        <v>95</v>
      </c>
    </row>
    <row r="5" spans="1:13" s="81" customFormat="1" ht="12.75" customHeight="1" x14ac:dyDescent="0.25">
      <c r="A5" s="62" t="s">
        <v>65</v>
      </c>
      <c r="B5" s="64">
        <f>SUM(C5:I5)</f>
        <v>247526.39999999997</v>
      </c>
      <c r="C5" s="64">
        <f>SUM(C6:C25)</f>
        <v>95225.969999999987</v>
      </c>
      <c r="D5" s="64">
        <f t="shared" ref="D5:I5" si="0">SUM(D6:D25)</f>
        <v>25685.79</v>
      </c>
      <c r="E5" s="64">
        <f t="shared" si="0"/>
        <v>2490.5700000000002</v>
      </c>
      <c r="F5" s="64">
        <f t="shared" si="0"/>
        <v>11100.079999999998</v>
      </c>
      <c r="G5" s="64">
        <f t="shared" si="0"/>
        <v>35993.909999999996</v>
      </c>
      <c r="H5" s="64">
        <f t="shared" si="0"/>
        <v>2723.25</v>
      </c>
      <c r="I5" s="64">
        <f t="shared" si="0"/>
        <v>74306.829999999987</v>
      </c>
      <c r="J5" s="80"/>
    </row>
    <row r="6" spans="1:13" s="81" customFormat="1" ht="12.75" customHeight="1" x14ac:dyDescent="0.25">
      <c r="A6" s="67" t="s">
        <v>66</v>
      </c>
      <c r="B6" s="64">
        <f>SUM(C6:I6)</f>
        <v>12914.720000000001</v>
      </c>
      <c r="C6" s="183">
        <v>4813.17</v>
      </c>
      <c r="D6" s="183">
        <v>1319.1</v>
      </c>
      <c r="E6" s="183">
        <v>167.08</v>
      </c>
      <c r="F6" s="183">
        <v>147.6</v>
      </c>
      <c r="G6" s="183">
        <v>2898.42</v>
      </c>
      <c r="H6" s="183">
        <v>6.65</v>
      </c>
      <c r="I6" s="183">
        <v>3562.7</v>
      </c>
      <c r="J6" s="80"/>
    </row>
    <row r="7" spans="1:13" ht="12.75" customHeight="1" x14ac:dyDescent="0.25">
      <c r="A7" s="68" t="s">
        <v>67</v>
      </c>
      <c r="B7" s="64">
        <f t="shared" ref="B7:B25" si="1">SUM(C7:I7)</f>
        <v>33344.68</v>
      </c>
      <c r="C7" s="183">
        <v>7536.81</v>
      </c>
      <c r="D7" s="183">
        <v>1372.33</v>
      </c>
      <c r="E7" s="183">
        <v>42</v>
      </c>
      <c r="F7" s="183">
        <v>604.41</v>
      </c>
      <c r="G7" s="183">
        <v>2677.22</v>
      </c>
      <c r="H7" s="183" t="s">
        <v>195</v>
      </c>
      <c r="I7" s="183">
        <v>21111.91</v>
      </c>
      <c r="J7" s="80"/>
      <c r="K7" s="82"/>
    </row>
    <row r="8" spans="1:13" ht="12.75" customHeight="1" x14ac:dyDescent="0.25">
      <c r="A8" s="68" t="s">
        <v>68</v>
      </c>
      <c r="B8" s="64">
        <f t="shared" si="1"/>
        <v>13696.889999999998</v>
      </c>
      <c r="C8" s="183">
        <v>9014.57</v>
      </c>
      <c r="D8" s="183">
        <v>1655.07</v>
      </c>
      <c r="E8" s="183">
        <v>149</v>
      </c>
      <c r="F8" s="183">
        <v>120</v>
      </c>
      <c r="G8" s="183">
        <v>2466.65</v>
      </c>
      <c r="H8" s="183">
        <v>206.8</v>
      </c>
      <c r="I8" s="183">
        <v>84.8</v>
      </c>
      <c r="J8" s="80"/>
      <c r="K8" s="82"/>
    </row>
    <row r="9" spans="1:13" ht="12.75" customHeight="1" x14ac:dyDescent="0.25">
      <c r="A9" s="68" t="s">
        <v>69</v>
      </c>
      <c r="B9" s="64">
        <f t="shared" si="1"/>
        <v>31775.770000000004</v>
      </c>
      <c r="C9" s="183">
        <v>5817.13</v>
      </c>
      <c r="D9" s="183">
        <v>1583.65</v>
      </c>
      <c r="E9" s="183">
        <v>56.8</v>
      </c>
      <c r="F9" s="183">
        <v>155.5</v>
      </c>
      <c r="G9" s="183">
        <v>1276.6600000000001</v>
      </c>
      <c r="H9" s="183">
        <v>41.6</v>
      </c>
      <c r="I9" s="183">
        <v>22844.43</v>
      </c>
      <c r="J9" s="80"/>
      <c r="K9" s="82"/>
    </row>
    <row r="10" spans="1:13" ht="12.75" customHeight="1" x14ac:dyDescent="0.25">
      <c r="A10" s="68" t="s">
        <v>70</v>
      </c>
      <c r="B10" s="64">
        <f t="shared" si="1"/>
        <v>6766.6200000000008</v>
      </c>
      <c r="C10" s="183">
        <v>3604.83</v>
      </c>
      <c r="D10" s="183">
        <v>900.55</v>
      </c>
      <c r="E10" s="183">
        <v>162.6</v>
      </c>
      <c r="F10" s="183" t="s">
        <v>195</v>
      </c>
      <c r="G10" s="183">
        <v>1490</v>
      </c>
      <c r="H10" s="183">
        <v>608.64</v>
      </c>
      <c r="I10" s="183" t="s">
        <v>195</v>
      </c>
      <c r="J10" s="80"/>
      <c r="K10" s="82"/>
    </row>
    <row r="11" spans="1:13" ht="12.75" customHeight="1" x14ac:dyDescent="0.25">
      <c r="A11" s="68" t="s">
        <v>71</v>
      </c>
      <c r="B11" s="64">
        <f t="shared" si="1"/>
        <v>11290.3</v>
      </c>
      <c r="C11" s="183">
        <v>6025.58</v>
      </c>
      <c r="D11" s="183">
        <v>1066.03</v>
      </c>
      <c r="E11" s="183">
        <v>159.1</v>
      </c>
      <c r="F11" s="183">
        <v>305.2</v>
      </c>
      <c r="G11" s="183">
        <v>1702.57</v>
      </c>
      <c r="H11" s="183">
        <v>11.2</v>
      </c>
      <c r="I11" s="183">
        <v>2020.62</v>
      </c>
      <c r="J11" s="80"/>
      <c r="K11" s="82"/>
      <c r="M11" s="83"/>
    </row>
    <row r="12" spans="1:13" ht="12.75" customHeight="1" x14ac:dyDescent="0.25">
      <c r="A12" s="68" t="s">
        <v>72</v>
      </c>
      <c r="B12" s="64">
        <f t="shared" si="1"/>
        <v>15635.74</v>
      </c>
      <c r="C12" s="183">
        <v>5549.72</v>
      </c>
      <c r="D12" s="183">
        <v>3388.32</v>
      </c>
      <c r="E12" s="183">
        <v>298.3</v>
      </c>
      <c r="F12" s="183">
        <v>78.3</v>
      </c>
      <c r="G12" s="183">
        <v>2373.54</v>
      </c>
      <c r="H12" s="183">
        <v>146.24</v>
      </c>
      <c r="I12" s="183">
        <v>3801.32</v>
      </c>
      <c r="J12" s="80"/>
      <c r="K12" s="82"/>
    </row>
    <row r="13" spans="1:13" ht="12.75" customHeight="1" x14ac:dyDescent="0.25">
      <c r="A13" s="68" t="s">
        <v>73</v>
      </c>
      <c r="B13" s="64">
        <f t="shared" si="1"/>
        <v>8405.93</v>
      </c>
      <c r="C13" s="183">
        <v>4259.47</v>
      </c>
      <c r="D13" s="183">
        <v>1248.76</v>
      </c>
      <c r="E13" s="183">
        <v>75.13</v>
      </c>
      <c r="F13" s="183">
        <v>268.73</v>
      </c>
      <c r="G13" s="183">
        <v>2269.7399999999998</v>
      </c>
      <c r="H13" s="183">
        <v>0.4</v>
      </c>
      <c r="I13" s="183">
        <v>283.7</v>
      </c>
      <c r="J13" s="80"/>
      <c r="K13" s="82"/>
    </row>
    <row r="14" spans="1:13" ht="12.75" customHeight="1" x14ac:dyDescent="0.25">
      <c r="A14" s="68" t="s">
        <v>74</v>
      </c>
      <c r="B14" s="64">
        <f t="shared" si="1"/>
        <v>9936.0299999999988</v>
      </c>
      <c r="C14" s="183">
        <v>3906.43</v>
      </c>
      <c r="D14" s="183">
        <v>614.04</v>
      </c>
      <c r="E14" s="183">
        <v>142.1</v>
      </c>
      <c r="F14" s="183">
        <v>1264.71</v>
      </c>
      <c r="G14" s="183">
        <v>2115.5100000000002</v>
      </c>
      <c r="H14" s="183">
        <v>0.4</v>
      </c>
      <c r="I14" s="183">
        <v>1892.84</v>
      </c>
      <c r="J14" s="80"/>
      <c r="K14" s="82"/>
    </row>
    <row r="15" spans="1:13" ht="12.75" customHeight="1" x14ac:dyDescent="0.25">
      <c r="A15" s="68" t="s">
        <v>75</v>
      </c>
      <c r="B15" s="64">
        <f t="shared" si="1"/>
        <v>12282.3</v>
      </c>
      <c r="C15" s="183">
        <v>6910.23</v>
      </c>
      <c r="D15" s="183">
        <v>444.17</v>
      </c>
      <c r="E15" s="183">
        <v>28.57</v>
      </c>
      <c r="F15" s="183">
        <v>1385.3</v>
      </c>
      <c r="G15" s="183">
        <v>654.61</v>
      </c>
      <c r="H15" s="183" t="s">
        <v>195</v>
      </c>
      <c r="I15" s="183">
        <v>2859.42</v>
      </c>
      <c r="J15" s="80"/>
      <c r="K15" s="82"/>
    </row>
    <row r="16" spans="1:13" ht="12.75" customHeight="1" x14ac:dyDescent="0.25">
      <c r="A16" s="68" t="s">
        <v>76</v>
      </c>
      <c r="B16" s="64">
        <f t="shared" si="1"/>
        <v>5979.5</v>
      </c>
      <c r="C16" s="183">
        <v>2417.09</v>
      </c>
      <c r="D16" s="183">
        <v>680.2</v>
      </c>
      <c r="E16" s="183">
        <v>327.8</v>
      </c>
      <c r="F16" s="183">
        <v>74.7</v>
      </c>
      <c r="G16" s="183">
        <v>1640.57</v>
      </c>
      <c r="H16" s="183">
        <v>826.79</v>
      </c>
      <c r="I16" s="183">
        <v>12.35</v>
      </c>
      <c r="J16" s="80"/>
      <c r="K16" s="82"/>
    </row>
    <row r="17" spans="1:12" ht="12.75" customHeight="1" x14ac:dyDescent="0.25">
      <c r="A17" s="68" t="s">
        <v>77</v>
      </c>
      <c r="B17" s="64">
        <f t="shared" si="1"/>
        <v>2436.38</v>
      </c>
      <c r="C17" s="183">
        <v>231.42</v>
      </c>
      <c r="D17" s="183">
        <v>230.73</v>
      </c>
      <c r="E17" s="183">
        <v>78.45</v>
      </c>
      <c r="F17" s="183" t="s">
        <v>195</v>
      </c>
      <c r="G17" s="183">
        <v>214.85</v>
      </c>
      <c r="H17" s="183">
        <v>744.5</v>
      </c>
      <c r="I17" s="183">
        <v>936.43</v>
      </c>
      <c r="J17" s="80"/>
      <c r="K17" s="82"/>
    </row>
    <row r="18" spans="1:12" ht="12.75" customHeight="1" x14ac:dyDescent="0.25">
      <c r="A18" s="68" t="s">
        <v>78</v>
      </c>
      <c r="B18" s="64">
        <f t="shared" si="1"/>
        <v>12139.400000000001</v>
      </c>
      <c r="C18" s="183">
        <v>4918.37</v>
      </c>
      <c r="D18" s="183">
        <v>702.61</v>
      </c>
      <c r="E18" s="183">
        <v>113.05</v>
      </c>
      <c r="F18" s="183">
        <v>2635.99</v>
      </c>
      <c r="G18" s="183">
        <v>3197.36</v>
      </c>
      <c r="H18" s="183" t="s">
        <v>195</v>
      </c>
      <c r="I18" s="183">
        <v>572.02</v>
      </c>
      <c r="J18" s="80"/>
      <c r="K18" s="82"/>
      <c r="L18" s="83"/>
    </row>
    <row r="19" spans="1:12" ht="12.75" customHeight="1" x14ac:dyDescent="0.25">
      <c r="A19" s="68" t="s">
        <v>79</v>
      </c>
      <c r="B19" s="64">
        <f t="shared" si="1"/>
        <v>12454.38</v>
      </c>
      <c r="C19" s="183">
        <v>6342.96</v>
      </c>
      <c r="D19" s="183">
        <v>396.34</v>
      </c>
      <c r="E19" s="183">
        <v>5.79</v>
      </c>
      <c r="F19" s="183">
        <v>3411.11</v>
      </c>
      <c r="G19" s="183">
        <v>1387.3</v>
      </c>
      <c r="H19" s="183" t="s">
        <v>195</v>
      </c>
      <c r="I19" s="183">
        <v>910.88</v>
      </c>
      <c r="J19" s="80"/>
      <c r="K19" s="82"/>
    </row>
    <row r="20" spans="1:12" ht="12.75" customHeight="1" x14ac:dyDescent="0.25">
      <c r="A20" s="68" t="s">
        <v>80</v>
      </c>
      <c r="B20" s="64">
        <f t="shared" si="1"/>
        <v>32128.310000000005</v>
      </c>
      <c r="C20" s="183">
        <v>16499.5</v>
      </c>
      <c r="D20" s="183">
        <v>8399.4500000000007</v>
      </c>
      <c r="E20" s="183">
        <v>315.3</v>
      </c>
      <c r="F20" s="183">
        <v>1.4</v>
      </c>
      <c r="G20" s="183">
        <v>5331.09</v>
      </c>
      <c r="H20" s="183">
        <v>129.33000000000001</v>
      </c>
      <c r="I20" s="183">
        <v>1452.24</v>
      </c>
      <c r="J20" s="80"/>
      <c r="K20" s="82"/>
    </row>
    <row r="21" spans="1:12" ht="12.75" customHeight="1" x14ac:dyDescent="0.25">
      <c r="A21" s="67" t="s">
        <v>81</v>
      </c>
      <c r="B21" s="64">
        <f t="shared" si="1"/>
        <v>4960.33</v>
      </c>
      <c r="C21" s="183">
        <v>1783.23</v>
      </c>
      <c r="D21" s="183">
        <v>445.9</v>
      </c>
      <c r="E21" s="183">
        <v>187.4</v>
      </c>
      <c r="F21" s="183">
        <v>4.3</v>
      </c>
      <c r="G21" s="183">
        <v>2539.5</v>
      </c>
      <c r="H21" s="183" t="s">
        <v>195</v>
      </c>
      <c r="I21" s="183" t="s">
        <v>195</v>
      </c>
      <c r="J21" s="80"/>
      <c r="K21" s="82"/>
    </row>
    <row r="22" spans="1:12" ht="12.75" customHeight="1" x14ac:dyDescent="0.25">
      <c r="A22" s="68" t="s">
        <v>82</v>
      </c>
      <c r="B22" s="64">
        <f t="shared" si="1"/>
        <v>19726.510000000002</v>
      </c>
      <c r="C22" s="183">
        <v>4298.9799999999996</v>
      </c>
      <c r="D22" s="183">
        <v>1052.53</v>
      </c>
      <c r="E22" s="183">
        <v>181.1</v>
      </c>
      <c r="F22" s="183">
        <v>636.42999999999995</v>
      </c>
      <c r="G22" s="183">
        <v>1605</v>
      </c>
      <c r="H22" s="183">
        <v>0.7</v>
      </c>
      <c r="I22" s="183">
        <v>11951.77</v>
      </c>
      <c r="J22" s="80"/>
      <c r="K22" s="82"/>
    </row>
    <row r="23" spans="1:12" ht="12.75" customHeight="1" x14ac:dyDescent="0.25">
      <c r="A23" s="68" t="s">
        <v>83</v>
      </c>
      <c r="B23" s="64">
        <f t="shared" si="1"/>
        <v>12.2</v>
      </c>
      <c r="C23" s="183">
        <v>4.3</v>
      </c>
      <c r="D23" s="183">
        <v>1</v>
      </c>
      <c r="E23" s="183">
        <v>0.3</v>
      </c>
      <c r="F23" s="183" t="s">
        <v>195</v>
      </c>
      <c r="G23" s="183">
        <v>6.6</v>
      </c>
      <c r="H23" s="183" t="s">
        <v>195</v>
      </c>
      <c r="I23" s="183">
        <v>0</v>
      </c>
      <c r="J23" s="80"/>
      <c r="K23" s="82"/>
    </row>
    <row r="24" spans="1:12" ht="12.75" customHeight="1" x14ac:dyDescent="0.25">
      <c r="A24" s="68" t="s">
        <v>84</v>
      </c>
      <c r="B24" s="64">
        <f t="shared" si="1"/>
        <v>5.9</v>
      </c>
      <c r="C24" s="183">
        <v>5</v>
      </c>
      <c r="D24" s="183">
        <v>0.4</v>
      </c>
      <c r="E24" s="183">
        <v>0.2</v>
      </c>
      <c r="F24" s="183" t="s">
        <v>195</v>
      </c>
      <c r="G24" s="183" t="s">
        <v>195</v>
      </c>
      <c r="H24" s="183" t="s">
        <v>195</v>
      </c>
      <c r="I24" s="183">
        <v>0.3</v>
      </c>
      <c r="J24" s="80"/>
      <c r="K24" s="82"/>
    </row>
    <row r="25" spans="1:12" ht="12.75" customHeight="1" x14ac:dyDescent="0.25">
      <c r="A25" s="70" t="s">
        <v>85</v>
      </c>
      <c r="B25" s="72">
        <f t="shared" si="1"/>
        <v>1634.51</v>
      </c>
      <c r="C25" s="184">
        <v>1287.18</v>
      </c>
      <c r="D25" s="184">
        <v>184.61</v>
      </c>
      <c r="E25" s="184">
        <v>0.5</v>
      </c>
      <c r="F25" s="184">
        <v>6.4</v>
      </c>
      <c r="G25" s="184">
        <v>146.72</v>
      </c>
      <c r="H25" s="184" t="s">
        <v>195</v>
      </c>
      <c r="I25" s="184">
        <v>9.1</v>
      </c>
      <c r="J25" s="80"/>
      <c r="K25" s="82"/>
    </row>
    <row r="26" spans="1:12" x14ac:dyDescent="0.2">
      <c r="B26" s="83"/>
    </row>
    <row r="27" spans="1:12" x14ac:dyDescent="0.2">
      <c r="A27" s="158"/>
      <c r="C27" s="83"/>
    </row>
    <row r="28" spans="1:12" x14ac:dyDescent="0.2">
      <c r="B28" s="64"/>
      <c r="C28" s="83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workbookViewId="0">
      <selection sqref="A1:P1"/>
    </sheetView>
  </sheetViews>
  <sheetFormatPr defaultRowHeight="12.75" x14ac:dyDescent="0.2"/>
  <cols>
    <col min="1" max="1" width="19.5703125" style="4" bestFit="1" customWidth="1"/>
    <col min="2" max="2" width="11.85546875" style="4" customWidth="1"/>
    <col min="3" max="3" width="10" style="4" customWidth="1"/>
    <col min="4" max="6" width="9.85546875" style="4" customWidth="1"/>
    <col min="7" max="7" width="9.5703125" style="4" customWidth="1"/>
    <col min="8" max="9" width="9.85546875" style="4" customWidth="1"/>
    <col min="10" max="10" width="10.5703125" style="4" customWidth="1"/>
    <col min="11" max="11" width="9.5703125" style="4" customWidth="1"/>
    <col min="12" max="12" width="9" style="4" customWidth="1"/>
    <col min="13" max="13" width="10.28515625" style="4" customWidth="1"/>
    <col min="14" max="14" width="9.7109375" style="4" customWidth="1"/>
    <col min="15" max="15" width="10.85546875" style="4" customWidth="1"/>
    <col min="16" max="16" width="11" style="4" customWidth="1"/>
    <col min="17" max="18" width="9.140625" style="4"/>
    <col min="19" max="19" width="12.140625" style="4" customWidth="1"/>
    <col min="20" max="253" width="9.140625" style="4"/>
    <col min="254" max="254" width="21.7109375" style="4" customWidth="1"/>
    <col min="255" max="255" width="11.85546875" style="4" customWidth="1"/>
    <col min="256" max="256" width="10" style="4" customWidth="1"/>
    <col min="257" max="257" width="8.7109375" style="4" customWidth="1"/>
    <col min="258" max="259" width="9.85546875" style="4" customWidth="1"/>
    <col min="260" max="260" width="8.42578125" style="4" customWidth="1"/>
    <col min="261" max="262" width="9.85546875" style="4" customWidth="1"/>
    <col min="263" max="263" width="8.7109375" style="4" customWidth="1"/>
    <col min="264" max="264" width="9.5703125" style="4" customWidth="1"/>
    <col min="265" max="266" width="9" style="4" customWidth="1"/>
    <col min="267" max="267" width="5.5703125" style="4" customWidth="1"/>
    <col min="268" max="268" width="10.85546875" style="4" customWidth="1"/>
    <col min="269" max="509" width="9.140625" style="4"/>
    <col min="510" max="510" width="21.7109375" style="4" customWidth="1"/>
    <col min="511" max="511" width="11.85546875" style="4" customWidth="1"/>
    <col min="512" max="512" width="10" style="4" customWidth="1"/>
    <col min="513" max="513" width="8.7109375" style="4" customWidth="1"/>
    <col min="514" max="515" width="9.85546875" style="4" customWidth="1"/>
    <col min="516" max="516" width="8.42578125" style="4" customWidth="1"/>
    <col min="517" max="518" width="9.85546875" style="4" customWidth="1"/>
    <col min="519" max="519" width="8.7109375" style="4" customWidth="1"/>
    <col min="520" max="520" width="9.5703125" style="4" customWidth="1"/>
    <col min="521" max="522" width="9" style="4" customWidth="1"/>
    <col min="523" max="523" width="5.5703125" style="4" customWidth="1"/>
    <col min="524" max="524" width="10.85546875" style="4" customWidth="1"/>
    <col min="525" max="765" width="9.140625" style="4"/>
    <col min="766" max="766" width="21.7109375" style="4" customWidth="1"/>
    <col min="767" max="767" width="11.85546875" style="4" customWidth="1"/>
    <col min="768" max="768" width="10" style="4" customWidth="1"/>
    <col min="769" max="769" width="8.7109375" style="4" customWidth="1"/>
    <col min="770" max="771" width="9.85546875" style="4" customWidth="1"/>
    <col min="772" max="772" width="8.42578125" style="4" customWidth="1"/>
    <col min="773" max="774" width="9.85546875" style="4" customWidth="1"/>
    <col min="775" max="775" width="8.7109375" style="4" customWidth="1"/>
    <col min="776" max="776" width="9.5703125" style="4" customWidth="1"/>
    <col min="777" max="778" width="9" style="4" customWidth="1"/>
    <col min="779" max="779" width="5.5703125" style="4" customWidth="1"/>
    <col min="780" max="780" width="10.85546875" style="4" customWidth="1"/>
    <col min="781" max="1021" width="9.140625" style="4"/>
    <col min="1022" max="1022" width="21.7109375" style="4" customWidth="1"/>
    <col min="1023" max="1023" width="11.85546875" style="4" customWidth="1"/>
    <col min="1024" max="1024" width="10" style="4" customWidth="1"/>
    <col min="1025" max="1025" width="8.7109375" style="4" customWidth="1"/>
    <col min="1026" max="1027" width="9.85546875" style="4" customWidth="1"/>
    <col min="1028" max="1028" width="8.42578125" style="4" customWidth="1"/>
    <col min="1029" max="1030" width="9.85546875" style="4" customWidth="1"/>
    <col min="1031" max="1031" width="8.7109375" style="4" customWidth="1"/>
    <col min="1032" max="1032" width="9.5703125" style="4" customWidth="1"/>
    <col min="1033" max="1034" width="9" style="4" customWidth="1"/>
    <col min="1035" max="1035" width="5.5703125" style="4" customWidth="1"/>
    <col min="1036" max="1036" width="10.85546875" style="4" customWidth="1"/>
    <col min="1037" max="1277" width="9.140625" style="4"/>
    <col min="1278" max="1278" width="21.7109375" style="4" customWidth="1"/>
    <col min="1279" max="1279" width="11.85546875" style="4" customWidth="1"/>
    <col min="1280" max="1280" width="10" style="4" customWidth="1"/>
    <col min="1281" max="1281" width="8.7109375" style="4" customWidth="1"/>
    <col min="1282" max="1283" width="9.85546875" style="4" customWidth="1"/>
    <col min="1284" max="1284" width="8.42578125" style="4" customWidth="1"/>
    <col min="1285" max="1286" width="9.85546875" style="4" customWidth="1"/>
    <col min="1287" max="1287" width="8.7109375" style="4" customWidth="1"/>
    <col min="1288" max="1288" width="9.5703125" style="4" customWidth="1"/>
    <col min="1289" max="1290" width="9" style="4" customWidth="1"/>
    <col min="1291" max="1291" width="5.5703125" style="4" customWidth="1"/>
    <col min="1292" max="1292" width="10.85546875" style="4" customWidth="1"/>
    <col min="1293" max="1533" width="9.140625" style="4"/>
    <col min="1534" max="1534" width="21.7109375" style="4" customWidth="1"/>
    <col min="1535" max="1535" width="11.85546875" style="4" customWidth="1"/>
    <col min="1536" max="1536" width="10" style="4" customWidth="1"/>
    <col min="1537" max="1537" width="8.7109375" style="4" customWidth="1"/>
    <col min="1538" max="1539" width="9.85546875" style="4" customWidth="1"/>
    <col min="1540" max="1540" width="8.42578125" style="4" customWidth="1"/>
    <col min="1541" max="1542" width="9.85546875" style="4" customWidth="1"/>
    <col min="1543" max="1543" width="8.7109375" style="4" customWidth="1"/>
    <col min="1544" max="1544" width="9.5703125" style="4" customWidth="1"/>
    <col min="1545" max="1546" width="9" style="4" customWidth="1"/>
    <col min="1547" max="1547" width="5.5703125" style="4" customWidth="1"/>
    <col min="1548" max="1548" width="10.85546875" style="4" customWidth="1"/>
    <col min="1549" max="1789" width="9.140625" style="4"/>
    <col min="1790" max="1790" width="21.7109375" style="4" customWidth="1"/>
    <col min="1791" max="1791" width="11.85546875" style="4" customWidth="1"/>
    <col min="1792" max="1792" width="10" style="4" customWidth="1"/>
    <col min="1793" max="1793" width="8.7109375" style="4" customWidth="1"/>
    <col min="1794" max="1795" width="9.85546875" style="4" customWidth="1"/>
    <col min="1796" max="1796" width="8.42578125" style="4" customWidth="1"/>
    <col min="1797" max="1798" width="9.85546875" style="4" customWidth="1"/>
    <col min="1799" max="1799" width="8.7109375" style="4" customWidth="1"/>
    <col min="1800" max="1800" width="9.5703125" style="4" customWidth="1"/>
    <col min="1801" max="1802" width="9" style="4" customWidth="1"/>
    <col min="1803" max="1803" width="5.5703125" style="4" customWidth="1"/>
    <col min="1804" max="1804" width="10.85546875" style="4" customWidth="1"/>
    <col min="1805" max="2045" width="9.140625" style="4"/>
    <col min="2046" max="2046" width="21.7109375" style="4" customWidth="1"/>
    <col min="2047" max="2047" width="11.85546875" style="4" customWidth="1"/>
    <col min="2048" max="2048" width="10" style="4" customWidth="1"/>
    <col min="2049" max="2049" width="8.7109375" style="4" customWidth="1"/>
    <col min="2050" max="2051" width="9.85546875" style="4" customWidth="1"/>
    <col min="2052" max="2052" width="8.42578125" style="4" customWidth="1"/>
    <col min="2053" max="2054" width="9.85546875" style="4" customWidth="1"/>
    <col min="2055" max="2055" width="8.7109375" style="4" customWidth="1"/>
    <col min="2056" max="2056" width="9.5703125" style="4" customWidth="1"/>
    <col min="2057" max="2058" width="9" style="4" customWidth="1"/>
    <col min="2059" max="2059" width="5.5703125" style="4" customWidth="1"/>
    <col min="2060" max="2060" width="10.85546875" style="4" customWidth="1"/>
    <col min="2061" max="2301" width="9.140625" style="4"/>
    <col min="2302" max="2302" width="21.7109375" style="4" customWidth="1"/>
    <col min="2303" max="2303" width="11.85546875" style="4" customWidth="1"/>
    <col min="2304" max="2304" width="10" style="4" customWidth="1"/>
    <col min="2305" max="2305" width="8.7109375" style="4" customWidth="1"/>
    <col min="2306" max="2307" width="9.85546875" style="4" customWidth="1"/>
    <col min="2308" max="2308" width="8.42578125" style="4" customWidth="1"/>
    <col min="2309" max="2310" width="9.85546875" style="4" customWidth="1"/>
    <col min="2311" max="2311" width="8.7109375" style="4" customWidth="1"/>
    <col min="2312" max="2312" width="9.5703125" style="4" customWidth="1"/>
    <col min="2313" max="2314" width="9" style="4" customWidth="1"/>
    <col min="2315" max="2315" width="5.5703125" style="4" customWidth="1"/>
    <col min="2316" max="2316" width="10.85546875" style="4" customWidth="1"/>
    <col min="2317" max="2557" width="9.140625" style="4"/>
    <col min="2558" max="2558" width="21.7109375" style="4" customWidth="1"/>
    <col min="2559" max="2559" width="11.85546875" style="4" customWidth="1"/>
    <col min="2560" max="2560" width="10" style="4" customWidth="1"/>
    <col min="2561" max="2561" width="8.7109375" style="4" customWidth="1"/>
    <col min="2562" max="2563" width="9.85546875" style="4" customWidth="1"/>
    <col min="2564" max="2564" width="8.42578125" style="4" customWidth="1"/>
    <col min="2565" max="2566" width="9.85546875" style="4" customWidth="1"/>
    <col min="2567" max="2567" width="8.7109375" style="4" customWidth="1"/>
    <col min="2568" max="2568" width="9.5703125" style="4" customWidth="1"/>
    <col min="2569" max="2570" width="9" style="4" customWidth="1"/>
    <col min="2571" max="2571" width="5.5703125" style="4" customWidth="1"/>
    <col min="2572" max="2572" width="10.85546875" style="4" customWidth="1"/>
    <col min="2573" max="2813" width="9.140625" style="4"/>
    <col min="2814" max="2814" width="21.7109375" style="4" customWidth="1"/>
    <col min="2815" max="2815" width="11.85546875" style="4" customWidth="1"/>
    <col min="2816" max="2816" width="10" style="4" customWidth="1"/>
    <col min="2817" max="2817" width="8.7109375" style="4" customWidth="1"/>
    <col min="2818" max="2819" width="9.85546875" style="4" customWidth="1"/>
    <col min="2820" max="2820" width="8.42578125" style="4" customWidth="1"/>
    <col min="2821" max="2822" width="9.85546875" style="4" customWidth="1"/>
    <col min="2823" max="2823" width="8.7109375" style="4" customWidth="1"/>
    <col min="2824" max="2824" width="9.5703125" style="4" customWidth="1"/>
    <col min="2825" max="2826" width="9" style="4" customWidth="1"/>
    <col min="2827" max="2827" width="5.5703125" style="4" customWidth="1"/>
    <col min="2828" max="2828" width="10.85546875" style="4" customWidth="1"/>
    <col min="2829" max="3069" width="9.140625" style="4"/>
    <col min="3070" max="3070" width="21.7109375" style="4" customWidth="1"/>
    <col min="3071" max="3071" width="11.85546875" style="4" customWidth="1"/>
    <col min="3072" max="3072" width="10" style="4" customWidth="1"/>
    <col min="3073" max="3073" width="8.7109375" style="4" customWidth="1"/>
    <col min="3074" max="3075" width="9.85546875" style="4" customWidth="1"/>
    <col min="3076" max="3076" width="8.42578125" style="4" customWidth="1"/>
    <col min="3077" max="3078" width="9.85546875" style="4" customWidth="1"/>
    <col min="3079" max="3079" width="8.7109375" style="4" customWidth="1"/>
    <col min="3080" max="3080" width="9.5703125" style="4" customWidth="1"/>
    <col min="3081" max="3082" width="9" style="4" customWidth="1"/>
    <col min="3083" max="3083" width="5.5703125" style="4" customWidth="1"/>
    <col min="3084" max="3084" width="10.85546875" style="4" customWidth="1"/>
    <col min="3085" max="3325" width="9.140625" style="4"/>
    <col min="3326" max="3326" width="21.7109375" style="4" customWidth="1"/>
    <col min="3327" max="3327" width="11.85546875" style="4" customWidth="1"/>
    <col min="3328" max="3328" width="10" style="4" customWidth="1"/>
    <col min="3329" max="3329" width="8.7109375" style="4" customWidth="1"/>
    <col min="3330" max="3331" width="9.85546875" style="4" customWidth="1"/>
    <col min="3332" max="3332" width="8.42578125" style="4" customWidth="1"/>
    <col min="3333" max="3334" width="9.85546875" style="4" customWidth="1"/>
    <col min="3335" max="3335" width="8.7109375" style="4" customWidth="1"/>
    <col min="3336" max="3336" width="9.5703125" style="4" customWidth="1"/>
    <col min="3337" max="3338" width="9" style="4" customWidth="1"/>
    <col min="3339" max="3339" width="5.5703125" style="4" customWidth="1"/>
    <col min="3340" max="3340" width="10.85546875" style="4" customWidth="1"/>
    <col min="3341" max="3581" width="9.140625" style="4"/>
    <col min="3582" max="3582" width="21.7109375" style="4" customWidth="1"/>
    <col min="3583" max="3583" width="11.85546875" style="4" customWidth="1"/>
    <col min="3584" max="3584" width="10" style="4" customWidth="1"/>
    <col min="3585" max="3585" width="8.7109375" style="4" customWidth="1"/>
    <col min="3586" max="3587" width="9.85546875" style="4" customWidth="1"/>
    <col min="3588" max="3588" width="8.42578125" style="4" customWidth="1"/>
    <col min="3589" max="3590" width="9.85546875" style="4" customWidth="1"/>
    <col min="3591" max="3591" width="8.7109375" style="4" customWidth="1"/>
    <col min="3592" max="3592" width="9.5703125" style="4" customWidth="1"/>
    <col min="3593" max="3594" width="9" style="4" customWidth="1"/>
    <col min="3595" max="3595" width="5.5703125" style="4" customWidth="1"/>
    <col min="3596" max="3596" width="10.85546875" style="4" customWidth="1"/>
    <col min="3597" max="3837" width="9.140625" style="4"/>
    <col min="3838" max="3838" width="21.7109375" style="4" customWidth="1"/>
    <col min="3839" max="3839" width="11.85546875" style="4" customWidth="1"/>
    <col min="3840" max="3840" width="10" style="4" customWidth="1"/>
    <col min="3841" max="3841" width="8.7109375" style="4" customWidth="1"/>
    <col min="3842" max="3843" width="9.85546875" style="4" customWidth="1"/>
    <col min="3844" max="3844" width="8.42578125" style="4" customWidth="1"/>
    <col min="3845" max="3846" width="9.85546875" style="4" customWidth="1"/>
    <col min="3847" max="3847" width="8.7109375" style="4" customWidth="1"/>
    <col min="3848" max="3848" width="9.5703125" style="4" customWidth="1"/>
    <col min="3849" max="3850" width="9" style="4" customWidth="1"/>
    <col min="3851" max="3851" width="5.5703125" style="4" customWidth="1"/>
    <col min="3852" max="3852" width="10.85546875" style="4" customWidth="1"/>
    <col min="3853" max="4093" width="9.140625" style="4"/>
    <col min="4094" max="4094" width="21.7109375" style="4" customWidth="1"/>
    <col min="4095" max="4095" width="11.85546875" style="4" customWidth="1"/>
    <col min="4096" max="4096" width="10" style="4" customWidth="1"/>
    <col min="4097" max="4097" width="8.7109375" style="4" customWidth="1"/>
    <col min="4098" max="4099" width="9.85546875" style="4" customWidth="1"/>
    <col min="4100" max="4100" width="8.42578125" style="4" customWidth="1"/>
    <col min="4101" max="4102" width="9.85546875" style="4" customWidth="1"/>
    <col min="4103" max="4103" width="8.7109375" style="4" customWidth="1"/>
    <col min="4104" max="4104" width="9.5703125" style="4" customWidth="1"/>
    <col min="4105" max="4106" width="9" style="4" customWidth="1"/>
    <col min="4107" max="4107" width="5.5703125" style="4" customWidth="1"/>
    <col min="4108" max="4108" width="10.85546875" style="4" customWidth="1"/>
    <col min="4109" max="4349" width="9.140625" style="4"/>
    <col min="4350" max="4350" width="21.7109375" style="4" customWidth="1"/>
    <col min="4351" max="4351" width="11.85546875" style="4" customWidth="1"/>
    <col min="4352" max="4352" width="10" style="4" customWidth="1"/>
    <col min="4353" max="4353" width="8.7109375" style="4" customWidth="1"/>
    <col min="4354" max="4355" width="9.85546875" style="4" customWidth="1"/>
    <col min="4356" max="4356" width="8.42578125" style="4" customWidth="1"/>
    <col min="4357" max="4358" width="9.85546875" style="4" customWidth="1"/>
    <col min="4359" max="4359" width="8.7109375" style="4" customWidth="1"/>
    <col min="4360" max="4360" width="9.5703125" style="4" customWidth="1"/>
    <col min="4361" max="4362" width="9" style="4" customWidth="1"/>
    <col min="4363" max="4363" width="5.5703125" style="4" customWidth="1"/>
    <col min="4364" max="4364" width="10.85546875" style="4" customWidth="1"/>
    <col min="4365" max="4605" width="9.140625" style="4"/>
    <col min="4606" max="4606" width="21.7109375" style="4" customWidth="1"/>
    <col min="4607" max="4607" width="11.85546875" style="4" customWidth="1"/>
    <col min="4608" max="4608" width="10" style="4" customWidth="1"/>
    <col min="4609" max="4609" width="8.7109375" style="4" customWidth="1"/>
    <col min="4610" max="4611" width="9.85546875" style="4" customWidth="1"/>
    <col min="4612" max="4612" width="8.42578125" style="4" customWidth="1"/>
    <col min="4613" max="4614" width="9.85546875" style="4" customWidth="1"/>
    <col min="4615" max="4615" width="8.7109375" style="4" customWidth="1"/>
    <col min="4616" max="4616" width="9.5703125" style="4" customWidth="1"/>
    <col min="4617" max="4618" width="9" style="4" customWidth="1"/>
    <col min="4619" max="4619" width="5.5703125" style="4" customWidth="1"/>
    <col min="4620" max="4620" width="10.85546875" style="4" customWidth="1"/>
    <col min="4621" max="4861" width="9.140625" style="4"/>
    <col min="4862" max="4862" width="21.7109375" style="4" customWidth="1"/>
    <col min="4863" max="4863" width="11.85546875" style="4" customWidth="1"/>
    <col min="4864" max="4864" width="10" style="4" customWidth="1"/>
    <col min="4865" max="4865" width="8.7109375" style="4" customWidth="1"/>
    <col min="4866" max="4867" width="9.85546875" style="4" customWidth="1"/>
    <col min="4868" max="4868" width="8.42578125" style="4" customWidth="1"/>
    <col min="4869" max="4870" width="9.85546875" style="4" customWidth="1"/>
    <col min="4871" max="4871" width="8.7109375" style="4" customWidth="1"/>
    <col min="4872" max="4872" width="9.5703125" style="4" customWidth="1"/>
    <col min="4873" max="4874" width="9" style="4" customWidth="1"/>
    <col min="4875" max="4875" width="5.5703125" style="4" customWidth="1"/>
    <col min="4876" max="4876" width="10.85546875" style="4" customWidth="1"/>
    <col min="4877" max="5117" width="9.140625" style="4"/>
    <col min="5118" max="5118" width="21.7109375" style="4" customWidth="1"/>
    <col min="5119" max="5119" width="11.85546875" style="4" customWidth="1"/>
    <col min="5120" max="5120" width="10" style="4" customWidth="1"/>
    <col min="5121" max="5121" width="8.7109375" style="4" customWidth="1"/>
    <col min="5122" max="5123" width="9.85546875" style="4" customWidth="1"/>
    <col min="5124" max="5124" width="8.42578125" style="4" customWidth="1"/>
    <col min="5125" max="5126" width="9.85546875" style="4" customWidth="1"/>
    <col min="5127" max="5127" width="8.7109375" style="4" customWidth="1"/>
    <col min="5128" max="5128" width="9.5703125" style="4" customWidth="1"/>
    <col min="5129" max="5130" width="9" style="4" customWidth="1"/>
    <col min="5131" max="5131" width="5.5703125" style="4" customWidth="1"/>
    <col min="5132" max="5132" width="10.85546875" style="4" customWidth="1"/>
    <col min="5133" max="5373" width="9.140625" style="4"/>
    <col min="5374" max="5374" width="21.7109375" style="4" customWidth="1"/>
    <col min="5375" max="5375" width="11.85546875" style="4" customWidth="1"/>
    <col min="5376" max="5376" width="10" style="4" customWidth="1"/>
    <col min="5377" max="5377" width="8.7109375" style="4" customWidth="1"/>
    <col min="5378" max="5379" width="9.85546875" style="4" customWidth="1"/>
    <col min="5380" max="5380" width="8.42578125" style="4" customWidth="1"/>
    <col min="5381" max="5382" width="9.85546875" style="4" customWidth="1"/>
    <col min="5383" max="5383" width="8.7109375" style="4" customWidth="1"/>
    <col min="5384" max="5384" width="9.5703125" style="4" customWidth="1"/>
    <col min="5385" max="5386" width="9" style="4" customWidth="1"/>
    <col min="5387" max="5387" width="5.5703125" style="4" customWidth="1"/>
    <col min="5388" max="5388" width="10.85546875" style="4" customWidth="1"/>
    <col min="5389" max="5629" width="9.140625" style="4"/>
    <col min="5630" max="5630" width="21.7109375" style="4" customWidth="1"/>
    <col min="5631" max="5631" width="11.85546875" style="4" customWidth="1"/>
    <col min="5632" max="5632" width="10" style="4" customWidth="1"/>
    <col min="5633" max="5633" width="8.7109375" style="4" customWidth="1"/>
    <col min="5634" max="5635" width="9.85546875" style="4" customWidth="1"/>
    <col min="5636" max="5636" width="8.42578125" style="4" customWidth="1"/>
    <col min="5637" max="5638" width="9.85546875" style="4" customWidth="1"/>
    <col min="5639" max="5639" width="8.7109375" style="4" customWidth="1"/>
    <col min="5640" max="5640" width="9.5703125" style="4" customWidth="1"/>
    <col min="5641" max="5642" width="9" style="4" customWidth="1"/>
    <col min="5643" max="5643" width="5.5703125" style="4" customWidth="1"/>
    <col min="5644" max="5644" width="10.85546875" style="4" customWidth="1"/>
    <col min="5645" max="5885" width="9.140625" style="4"/>
    <col min="5886" max="5886" width="21.7109375" style="4" customWidth="1"/>
    <col min="5887" max="5887" width="11.85546875" style="4" customWidth="1"/>
    <col min="5888" max="5888" width="10" style="4" customWidth="1"/>
    <col min="5889" max="5889" width="8.7109375" style="4" customWidth="1"/>
    <col min="5890" max="5891" width="9.85546875" style="4" customWidth="1"/>
    <col min="5892" max="5892" width="8.42578125" style="4" customWidth="1"/>
    <col min="5893" max="5894" width="9.85546875" style="4" customWidth="1"/>
    <col min="5895" max="5895" width="8.7109375" style="4" customWidth="1"/>
    <col min="5896" max="5896" width="9.5703125" style="4" customWidth="1"/>
    <col min="5897" max="5898" width="9" style="4" customWidth="1"/>
    <col min="5899" max="5899" width="5.5703125" style="4" customWidth="1"/>
    <col min="5900" max="5900" width="10.85546875" style="4" customWidth="1"/>
    <col min="5901" max="6141" width="9.140625" style="4"/>
    <col min="6142" max="6142" width="21.7109375" style="4" customWidth="1"/>
    <col min="6143" max="6143" width="11.85546875" style="4" customWidth="1"/>
    <col min="6144" max="6144" width="10" style="4" customWidth="1"/>
    <col min="6145" max="6145" width="8.7109375" style="4" customWidth="1"/>
    <col min="6146" max="6147" width="9.85546875" style="4" customWidth="1"/>
    <col min="6148" max="6148" width="8.42578125" style="4" customWidth="1"/>
    <col min="6149" max="6150" width="9.85546875" style="4" customWidth="1"/>
    <col min="6151" max="6151" width="8.7109375" style="4" customWidth="1"/>
    <col min="6152" max="6152" width="9.5703125" style="4" customWidth="1"/>
    <col min="6153" max="6154" width="9" style="4" customWidth="1"/>
    <col min="6155" max="6155" width="5.5703125" style="4" customWidth="1"/>
    <col min="6156" max="6156" width="10.85546875" style="4" customWidth="1"/>
    <col min="6157" max="6397" width="9.140625" style="4"/>
    <col min="6398" max="6398" width="21.7109375" style="4" customWidth="1"/>
    <col min="6399" max="6399" width="11.85546875" style="4" customWidth="1"/>
    <col min="6400" max="6400" width="10" style="4" customWidth="1"/>
    <col min="6401" max="6401" width="8.7109375" style="4" customWidth="1"/>
    <col min="6402" max="6403" width="9.85546875" style="4" customWidth="1"/>
    <col min="6404" max="6404" width="8.42578125" style="4" customWidth="1"/>
    <col min="6405" max="6406" width="9.85546875" style="4" customWidth="1"/>
    <col min="6407" max="6407" width="8.7109375" style="4" customWidth="1"/>
    <col min="6408" max="6408" width="9.5703125" style="4" customWidth="1"/>
    <col min="6409" max="6410" width="9" style="4" customWidth="1"/>
    <col min="6411" max="6411" width="5.5703125" style="4" customWidth="1"/>
    <col min="6412" max="6412" width="10.85546875" style="4" customWidth="1"/>
    <col min="6413" max="6653" width="9.140625" style="4"/>
    <col min="6654" max="6654" width="21.7109375" style="4" customWidth="1"/>
    <col min="6655" max="6655" width="11.85546875" style="4" customWidth="1"/>
    <col min="6656" max="6656" width="10" style="4" customWidth="1"/>
    <col min="6657" max="6657" width="8.7109375" style="4" customWidth="1"/>
    <col min="6658" max="6659" width="9.85546875" style="4" customWidth="1"/>
    <col min="6660" max="6660" width="8.42578125" style="4" customWidth="1"/>
    <col min="6661" max="6662" width="9.85546875" style="4" customWidth="1"/>
    <col min="6663" max="6663" width="8.7109375" style="4" customWidth="1"/>
    <col min="6664" max="6664" width="9.5703125" style="4" customWidth="1"/>
    <col min="6665" max="6666" width="9" style="4" customWidth="1"/>
    <col min="6667" max="6667" width="5.5703125" style="4" customWidth="1"/>
    <col min="6668" max="6668" width="10.85546875" style="4" customWidth="1"/>
    <col min="6669" max="6909" width="9.140625" style="4"/>
    <col min="6910" max="6910" width="21.7109375" style="4" customWidth="1"/>
    <col min="6911" max="6911" width="11.85546875" style="4" customWidth="1"/>
    <col min="6912" max="6912" width="10" style="4" customWidth="1"/>
    <col min="6913" max="6913" width="8.7109375" style="4" customWidth="1"/>
    <col min="6914" max="6915" width="9.85546875" style="4" customWidth="1"/>
    <col min="6916" max="6916" width="8.42578125" style="4" customWidth="1"/>
    <col min="6917" max="6918" width="9.85546875" style="4" customWidth="1"/>
    <col min="6919" max="6919" width="8.7109375" style="4" customWidth="1"/>
    <col min="6920" max="6920" width="9.5703125" style="4" customWidth="1"/>
    <col min="6921" max="6922" width="9" style="4" customWidth="1"/>
    <col min="6923" max="6923" width="5.5703125" style="4" customWidth="1"/>
    <col min="6924" max="6924" width="10.85546875" style="4" customWidth="1"/>
    <col min="6925" max="7165" width="9.140625" style="4"/>
    <col min="7166" max="7166" width="21.7109375" style="4" customWidth="1"/>
    <col min="7167" max="7167" width="11.85546875" style="4" customWidth="1"/>
    <col min="7168" max="7168" width="10" style="4" customWidth="1"/>
    <col min="7169" max="7169" width="8.7109375" style="4" customWidth="1"/>
    <col min="7170" max="7171" width="9.85546875" style="4" customWidth="1"/>
    <col min="7172" max="7172" width="8.42578125" style="4" customWidth="1"/>
    <col min="7173" max="7174" width="9.85546875" style="4" customWidth="1"/>
    <col min="7175" max="7175" width="8.7109375" style="4" customWidth="1"/>
    <col min="7176" max="7176" width="9.5703125" style="4" customWidth="1"/>
    <col min="7177" max="7178" width="9" style="4" customWidth="1"/>
    <col min="7179" max="7179" width="5.5703125" style="4" customWidth="1"/>
    <col min="7180" max="7180" width="10.85546875" style="4" customWidth="1"/>
    <col min="7181" max="7421" width="9.140625" style="4"/>
    <col min="7422" max="7422" width="21.7109375" style="4" customWidth="1"/>
    <col min="7423" max="7423" width="11.85546875" style="4" customWidth="1"/>
    <col min="7424" max="7424" width="10" style="4" customWidth="1"/>
    <col min="7425" max="7425" width="8.7109375" style="4" customWidth="1"/>
    <col min="7426" max="7427" width="9.85546875" style="4" customWidth="1"/>
    <col min="7428" max="7428" width="8.42578125" style="4" customWidth="1"/>
    <col min="7429" max="7430" width="9.85546875" style="4" customWidth="1"/>
    <col min="7431" max="7431" width="8.7109375" style="4" customWidth="1"/>
    <col min="7432" max="7432" width="9.5703125" style="4" customWidth="1"/>
    <col min="7433" max="7434" width="9" style="4" customWidth="1"/>
    <col min="7435" max="7435" width="5.5703125" style="4" customWidth="1"/>
    <col min="7436" max="7436" width="10.85546875" style="4" customWidth="1"/>
    <col min="7437" max="7677" width="9.140625" style="4"/>
    <col min="7678" max="7678" width="21.7109375" style="4" customWidth="1"/>
    <col min="7679" max="7679" width="11.85546875" style="4" customWidth="1"/>
    <col min="7680" max="7680" width="10" style="4" customWidth="1"/>
    <col min="7681" max="7681" width="8.7109375" style="4" customWidth="1"/>
    <col min="7682" max="7683" width="9.85546875" style="4" customWidth="1"/>
    <col min="7684" max="7684" width="8.42578125" style="4" customWidth="1"/>
    <col min="7685" max="7686" width="9.85546875" style="4" customWidth="1"/>
    <col min="7687" max="7687" width="8.7109375" style="4" customWidth="1"/>
    <col min="7688" max="7688" width="9.5703125" style="4" customWidth="1"/>
    <col min="7689" max="7690" width="9" style="4" customWidth="1"/>
    <col min="7691" max="7691" width="5.5703125" style="4" customWidth="1"/>
    <col min="7692" max="7692" width="10.85546875" style="4" customWidth="1"/>
    <col min="7693" max="7933" width="9.140625" style="4"/>
    <col min="7934" max="7934" width="21.7109375" style="4" customWidth="1"/>
    <col min="7935" max="7935" width="11.85546875" style="4" customWidth="1"/>
    <col min="7936" max="7936" width="10" style="4" customWidth="1"/>
    <col min="7937" max="7937" width="8.7109375" style="4" customWidth="1"/>
    <col min="7938" max="7939" width="9.85546875" style="4" customWidth="1"/>
    <col min="7940" max="7940" width="8.42578125" style="4" customWidth="1"/>
    <col min="7941" max="7942" width="9.85546875" style="4" customWidth="1"/>
    <col min="7943" max="7943" width="8.7109375" style="4" customWidth="1"/>
    <col min="7944" max="7944" width="9.5703125" style="4" customWidth="1"/>
    <col min="7945" max="7946" width="9" style="4" customWidth="1"/>
    <col min="7947" max="7947" width="5.5703125" style="4" customWidth="1"/>
    <col min="7948" max="7948" width="10.85546875" style="4" customWidth="1"/>
    <col min="7949" max="8189" width="9.140625" style="4"/>
    <col min="8190" max="8190" width="21.7109375" style="4" customWidth="1"/>
    <col min="8191" max="8191" width="11.85546875" style="4" customWidth="1"/>
    <col min="8192" max="8192" width="10" style="4" customWidth="1"/>
    <col min="8193" max="8193" width="8.7109375" style="4" customWidth="1"/>
    <col min="8194" max="8195" width="9.85546875" style="4" customWidth="1"/>
    <col min="8196" max="8196" width="8.42578125" style="4" customWidth="1"/>
    <col min="8197" max="8198" width="9.85546875" style="4" customWidth="1"/>
    <col min="8199" max="8199" width="8.7109375" style="4" customWidth="1"/>
    <col min="8200" max="8200" width="9.5703125" style="4" customWidth="1"/>
    <col min="8201" max="8202" width="9" style="4" customWidth="1"/>
    <col min="8203" max="8203" width="5.5703125" style="4" customWidth="1"/>
    <col min="8204" max="8204" width="10.85546875" style="4" customWidth="1"/>
    <col min="8205" max="8445" width="9.140625" style="4"/>
    <col min="8446" max="8446" width="21.7109375" style="4" customWidth="1"/>
    <col min="8447" max="8447" width="11.85546875" style="4" customWidth="1"/>
    <col min="8448" max="8448" width="10" style="4" customWidth="1"/>
    <col min="8449" max="8449" width="8.7109375" style="4" customWidth="1"/>
    <col min="8450" max="8451" width="9.85546875" style="4" customWidth="1"/>
    <col min="8452" max="8452" width="8.42578125" style="4" customWidth="1"/>
    <col min="8453" max="8454" width="9.85546875" style="4" customWidth="1"/>
    <col min="8455" max="8455" width="8.7109375" style="4" customWidth="1"/>
    <col min="8456" max="8456" width="9.5703125" style="4" customWidth="1"/>
    <col min="8457" max="8458" width="9" style="4" customWidth="1"/>
    <col min="8459" max="8459" width="5.5703125" style="4" customWidth="1"/>
    <col min="8460" max="8460" width="10.85546875" style="4" customWidth="1"/>
    <col min="8461" max="8701" width="9.140625" style="4"/>
    <col min="8702" max="8702" width="21.7109375" style="4" customWidth="1"/>
    <col min="8703" max="8703" width="11.85546875" style="4" customWidth="1"/>
    <col min="8704" max="8704" width="10" style="4" customWidth="1"/>
    <col min="8705" max="8705" width="8.7109375" style="4" customWidth="1"/>
    <col min="8706" max="8707" width="9.85546875" style="4" customWidth="1"/>
    <col min="8708" max="8708" width="8.42578125" style="4" customWidth="1"/>
    <col min="8709" max="8710" width="9.85546875" style="4" customWidth="1"/>
    <col min="8711" max="8711" width="8.7109375" style="4" customWidth="1"/>
    <col min="8712" max="8712" width="9.5703125" style="4" customWidth="1"/>
    <col min="8713" max="8714" width="9" style="4" customWidth="1"/>
    <col min="8715" max="8715" width="5.5703125" style="4" customWidth="1"/>
    <col min="8716" max="8716" width="10.85546875" style="4" customWidth="1"/>
    <col min="8717" max="8957" width="9.140625" style="4"/>
    <col min="8958" max="8958" width="21.7109375" style="4" customWidth="1"/>
    <col min="8959" max="8959" width="11.85546875" style="4" customWidth="1"/>
    <col min="8960" max="8960" width="10" style="4" customWidth="1"/>
    <col min="8961" max="8961" width="8.7109375" style="4" customWidth="1"/>
    <col min="8962" max="8963" width="9.85546875" style="4" customWidth="1"/>
    <col min="8964" max="8964" width="8.42578125" style="4" customWidth="1"/>
    <col min="8965" max="8966" width="9.85546875" style="4" customWidth="1"/>
    <col min="8967" max="8967" width="8.7109375" style="4" customWidth="1"/>
    <col min="8968" max="8968" width="9.5703125" style="4" customWidth="1"/>
    <col min="8969" max="8970" width="9" style="4" customWidth="1"/>
    <col min="8971" max="8971" width="5.5703125" style="4" customWidth="1"/>
    <col min="8972" max="8972" width="10.85546875" style="4" customWidth="1"/>
    <col min="8973" max="9213" width="9.140625" style="4"/>
    <col min="9214" max="9214" width="21.7109375" style="4" customWidth="1"/>
    <col min="9215" max="9215" width="11.85546875" style="4" customWidth="1"/>
    <col min="9216" max="9216" width="10" style="4" customWidth="1"/>
    <col min="9217" max="9217" width="8.7109375" style="4" customWidth="1"/>
    <col min="9218" max="9219" width="9.85546875" style="4" customWidth="1"/>
    <col min="9220" max="9220" width="8.42578125" style="4" customWidth="1"/>
    <col min="9221" max="9222" width="9.85546875" style="4" customWidth="1"/>
    <col min="9223" max="9223" width="8.7109375" style="4" customWidth="1"/>
    <col min="9224" max="9224" width="9.5703125" style="4" customWidth="1"/>
    <col min="9225" max="9226" width="9" style="4" customWidth="1"/>
    <col min="9227" max="9227" width="5.5703125" style="4" customWidth="1"/>
    <col min="9228" max="9228" width="10.85546875" style="4" customWidth="1"/>
    <col min="9229" max="9469" width="9.140625" style="4"/>
    <col min="9470" max="9470" width="21.7109375" style="4" customWidth="1"/>
    <col min="9471" max="9471" width="11.85546875" style="4" customWidth="1"/>
    <col min="9472" max="9472" width="10" style="4" customWidth="1"/>
    <col min="9473" max="9473" width="8.7109375" style="4" customWidth="1"/>
    <col min="9474" max="9475" width="9.85546875" style="4" customWidth="1"/>
    <col min="9476" max="9476" width="8.42578125" style="4" customWidth="1"/>
    <col min="9477" max="9478" width="9.85546875" style="4" customWidth="1"/>
    <col min="9479" max="9479" width="8.7109375" style="4" customWidth="1"/>
    <col min="9480" max="9480" width="9.5703125" style="4" customWidth="1"/>
    <col min="9481" max="9482" width="9" style="4" customWidth="1"/>
    <col min="9483" max="9483" width="5.5703125" style="4" customWidth="1"/>
    <col min="9484" max="9484" width="10.85546875" style="4" customWidth="1"/>
    <col min="9485" max="9725" width="9.140625" style="4"/>
    <col min="9726" max="9726" width="21.7109375" style="4" customWidth="1"/>
    <col min="9727" max="9727" width="11.85546875" style="4" customWidth="1"/>
    <col min="9728" max="9728" width="10" style="4" customWidth="1"/>
    <col min="9729" max="9729" width="8.7109375" style="4" customWidth="1"/>
    <col min="9730" max="9731" width="9.85546875" style="4" customWidth="1"/>
    <col min="9732" max="9732" width="8.42578125" style="4" customWidth="1"/>
    <col min="9733" max="9734" width="9.85546875" style="4" customWidth="1"/>
    <col min="9735" max="9735" width="8.7109375" style="4" customWidth="1"/>
    <col min="9736" max="9736" width="9.5703125" style="4" customWidth="1"/>
    <col min="9737" max="9738" width="9" style="4" customWidth="1"/>
    <col min="9739" max="9739" width="5.5703125" style="4" customWidth="1"/>
    <col min="9740" max="9740" width="10.85546875" style="4" customWidth="1"/>
    <col min="9741" max="9981" width="9.140625" style="4"/>
    <col min="9982" max="9982" width="21.7109375" style="4" customWidth="1"/>
    <col min="9983" max="9983" width="11.85546875" style="4" customWidth="1"/>
    <col min="9984" max="9984" width="10" style="4" customWidth="1"/>
    <col min="9985" max="9985" width="8.7109375" style="4" customWidth="1"/>
    <col min="9986" max="9987" width="9.85546875" style="4" customWidth="1"/>
    <col min="9988" max="9988" width="8.42578125" style="4" customWidth="1"/>
    <col min="9989" max="9990" width="9.85546875" style="4" customWidth="1"/>
    <col min="9991" max="9991" width="8.7109375" style="4" customWidth="1"/>
    <col min="9992" max="9992" width="9.5703125" style="4" customWidth="1"/>
    <col min="9993" max="9994" width="9" style="4" customWidth="1"/>
    <col min="9995" max="9995" width="5.5703125" style="4" customWidth="1"/>
    <col min="9996" max="9996" width="10.85546875" style="4" customWidth="1"/>
    <col min="9997" max="10237" width="9.140625" style="4"/>
    <col min="10238" max="10238" width="21.7109375" style="4" customWidth="1"/>
    <col min="10239" max="10239" width="11.85546875" style="4" customWidth="1"/>
    <col min="10240" max="10240" width="10" style="4" customWidth="1"/>
    <col min="10241" max="10241" width="8.7109375" style="4" customWidth="1"/>
    <col min="10242" max="10243" width="9.85546875" style="4" customWidth="1"/>
    <col min="10244" max="10244" width="8.42578125" style="4" customWidth="1"/>
    <col min="10245" max="10246" width="9.85546875" style="4" customWidth="1"/>
    <col min="10247" max="10247" width="8.7109375" style="4" customWidth="1"/>
    <col min="10248" max="10248" width="9.5703125" style="4" customWidth="1"/>
    <col min="10249" max="10250" width="9" style="4" customWidth="1"/>
    <col min="10251" max="10251" width="5.5703125" style="4" customWidth="1"/>
    <col min="10252" max="10252" width="10.85546875" style="4" customWidth="1"/>
    <col min="10253" max="10493" width="9.140625" style="4"/>
    <col min="10494" max="10494" width="21.7109375" style="4" customWidth="1"/>
    <col min="10495" max="10495" width="11.85546875" style="4" customWidth="1"/>
    <col min="10496" max="10496" width="10" style="4" customWidth="1"/>
    <col min="10497" max="10497" width="8.7109375" style="4" customWidth="1"/>
    <col min="10498" max="10499" width="9.85546875" style="4" customWidth="1"/>
    <col min="10500" max="10500" width="8.42578125" style="4" customWidth="1"/>
    <col min="10501" max="10502" width="9.85546875" style="4" customWidth="1"/>
    <col min="10503" max="10503" width="8.7109375" style="4" customWidth="1"/>
    <col min="10504" max="10504" width="9.5703125" style="4" customWidth="1"/>
    <col min="10505" max="10506" width="9" style="4" customWidth="1"/>
    <col min="10507" max="10507" width="5.5703125" style="4" customWidth="1"/>
    <col min="10508" max="10508" width="10.85546875" style="4" customWidth="1"/>
    <col min="10509" max="10749" width="9.140625" style="4"/>
    <col min="10750" max="10750" width="21.7109375" style="4" customWidth="1"/>
    <col min="10751" max="10751" width="11.85546875" style="4" customWidth="1"/>
    <col min="10752" max="10752" width="10" style="4" customWidth="1"/>
    <col min="10753" max="10753" width="8.7109375" style="4" customWidth="1"/>
    <col min="10754" max="10755" width="9.85546875" style="4" customWidth="1"/>
    <col min="10756" max="10756" width="8.42578125" style="4" customWidth="1"/>
    <col min="10757" max="10758" width="9.85546875" style="4" customWidth="1"/>
    <col min="10759" max="10759" width="8.7109375" style="4" customWidth="1"/>
    <col min="10760" max="10760" width="9.5703125" style="4" customWidth="1"/>
    <col min="10761" max="10762" width="9" style="4" customWidth="1"/>
    <col min="10763" max="10763" width="5.5703125" style="4" customWidth="1"/>
    <col min="10764" max="10764" width="10.85546875" style="4" customWidth="1"/>
    <col min="10765" max="11005" width="9.140625" style="4"/>
    <col min="11006" max="11006" width="21.7109375" style="4" customWidth="1"/>
    <col min="11007" max="11007" width="11.85546875" style="4" customWidth="1"/>
    <col min="11008" max="11008" width="10" style="4" customWidth="1"/>
    <col min="11009" max="11009" width="8.7109375" style="4" customWidth="1"/>
    <col min="11010" max="11011" width="9.85546875" style="4" customWidth="1"/>
    <col min="11012" max="11012" width="8.42578125" style="4" customWidth="1"/>
    <col min="11013" max="11014" width="9.85546875" style="4" customWidth="1"/>
    <col min="11015" max="11015" width="8.7109375" style="4" customWidth="1"/>
    <col min="11016" max="11016" width="9.5703125" style="4" customWidth="1"/>
    <col min="11017" max="11018" width="9" style="4" customWidth="1"/>
    <col min="11019" max="11019" width="5.5703125" style="4" customWidth="1"/>
    <col min="11020" max="11020" width="10.85546875" style="4" customWidth="1"/>
    <col min="11021" max="11261" width="9.140625" style="4"/>
    <col min="11262" max="11262" width="21.7109375" style="4" customWidth="1"/>
    <col min="11263" max="11263" width="11.85546875" style="4" customWidth="1"/>
    <col min="11264" max="11264" width="10" style="4" customWidth="1"/>
    <col min="11265" max="11265" width="8.7109375" style="4" customWidth="1"/>
    <col min="11266" max="11267" width="9.85546875" style="4" customWidth="1"/>
    <col min="11268" max="11268" width="8.42578125" style="4" customWidth="1"/>
    <col min="11269" max="11270" width="9.85546875" style="4" customWidth="1"/>
    <col min="11271" max="11271" width="8.7109375" style="4" customWidth="1"/>
    <col min="11272" max="11272" width="9.5703125" style="4" customWidth="1"/>
    <col min="11273" max="11274" width="9" style="4" customWidth="1"/>
    <col min="11275" max="11275" width="5.5703125" style="4" customWidth="1"/>
    <col min="11276" max="11276" width="10.85546875" style="4" customWidth="1"/>
    <col min="11277" max="11517" width="9.140625" style="4"/>
    <col min="11518" max="11518" width="21.7109375" style="4" customWidth="1"/>
    <col min="11519" max="11519" width="11.85546875" style="4" customWidth="1"/>
    <col min="11520" max="11520" width="10" style="4" customWidth="1"/>
    <col min="11521" max="11521" width="8.7109375" style="4" customWidth="1"/>
    <col min="11522" max="11523" width="9.85546875" style="4" customWidth="1"/>
    <col min="11524" max="11524" width="8.42578125" style="4" customWidth="1"/>
    <col min="11525" max="11526" width="9.85546875" style="4" customWidth="1"/>
    <col min="11527" max="11527" width="8.7109375" style="4" customWidth="1"/>
    <col min="11528" max="11528" width="9.5703125" style="4" customWidth="1"/>
    <col min="11529" max="11530" width="9" style="4" customWidth="1"/>
    <col min="11531" max="11531" width="5.5703125" style="4" customWidth="1"/>
    <col min="11532" max="11532" width="10.85546875" style="4" customWidth="1"/>
    <col min="11533" max="11773" width="9.140625" style="4"/>
    <col min="11774" max="11774" width="21.7109375" style="4" customWidth="1"/>
    <col min="11775" max="11775" width="11.85546875" style="4" customWidth="1"/>
    <col min="11776" max="11776" width="10" style="4" customWidth="1"/>
    <col min="11777" max="11777" width="8.7109375" style="4" customWidth="1"/>
    <col min="11778" max="11779" width="9.85546875" style="4" customWidth="1"/>
    <col min="11780" max="11780" width="8.42578125" style="4" customWidth="1"/>
    <col min="11781" max="11782" width="9.85546875" style="4" customWidth="1"/>
    <col min="11783" max="11783" width="8.7109375" style="4" customWidth="1"/>
    <col min="11784" max="11784" width="9.5703125" style="4" customWidth="1"/>
    <col min="11785" max="11786" width="9" style="4" customWidth="1"/>
    <col min="11787" max="11787" width="5.5703125" style="4" customWidth="1"/>
    <col min="11788" max="11788" width="10.85546875" style="4" customWidth="1"/>
    <col min="11789" max="12029" width="9.140625" style="4"/>
    <col min="12030" max="12030" width="21.7109375" style="4" customWidth="1"/>
    <col min="12031" max="12031" width="11.85546875" style="4" customWidth="1"/>
    <col min="12032" max="12032" width="10" style="4" customWidth="1"/>
    <col min="12033" max="12033" width="8.7109375" style="4" customWidth="1"/>
    <col min="12034" max="12035" width="9.85546875" style="4" customWidth="1"/>
    <col min="12036" max="12036" width="8.42578125" style="4" customWidth="1"/>
    <col min="12037" max="12038" width="9.85546875" style="4" customWidth="1"/>
    <col min="12039" max="12039" width="8.7109375" style="4" customWidth="1"/>
    <col min="12040" max="12040" width="9.5703125" style="4" customWidth="1"/>
    <col min="12041" max="12042" width="9" style="4" customWidth="1"/>
    <col min="12043" max="12043" width="5.5703125" style="4" customWidth="1"/>
    <col min="12044" max="12044" width="10.85546875" style="4" customWidth="1"/>
    <col min="12045" max="12285" width="9.140625" style="4"/>
    <col min="12286" max="12286" width="21.7109375" style="4" customWidth="1"/>
    <col min="12287" max="12287" width="11.85546875" style="4" customWidth="1"/>
    <col min="12288" max="12288" width="10" style="4" customWidth="1"/>
    <col min="12289" max="12289" width="8.7109375" style="4" customWidth="1"/>
    <col min="12290" max="12291" width="9.85546875" style="4" customWidth="1"/>
    <col min="12292" max="12292" width="8.42578125" style="4" customWidth="1"/>
    <col min="12293" max="12294" width="9.85546875" style="4" customWidth="1"/>
    <col min="12295" max="12295" width="8.7109375" style="4" customWidth="1"/>
    <col min="12296" max="12296" width="9.5703125" style="4" customWidth="1"/>
    <col min="12297" max="12298" width="9" style="4" customWidth="1"/>
    <col min="12299" max="12299" width="5.5703125" style="4" customWidth="1"/>
    <col min="12300" max="12300" width="10.85546875" style="4" customWidth="1"/>
    <col min="12301" max="12541" width="9.140625" style="4"/>
    <col min="12542" max="12542" width="21.7109375" style="4" customWidth="1"/>
    <col min="12543" max="12543" width="11.85546875" style="4" customWidth="1"/>
    <col min="12544" max="12544" width="10" style="4" customWidth="1"/>
    <col min="12545" max="12545" width="8.7109375" style="4" customWidth="1"/>
    <col min="12546" max="12547" width="9.85546875" style="4" customWidth="1"/>
    <col min="12548" max="12548" width="8.42578125" style="4" customWidth="1"/>
    <col min="12549" max="12550" width="9.85546875" style="4" customWidth="1"/>
    <col min="12551" max="12551" width="8.7109375" style="4" customWidth="1"/>
    <col min="12552" max="12552" width="9.5703125" style="4" customWidth="1"/>
    <col min="12553" max="12554" width="9" style="4" customWidth="1"/>
    <col min="12555" max="12555" width="5.5703125" style="4" customWidth="1"/>
    <col min="12556" max="12556" width="10.85546875" style="4" customWidth="1"/>
    <col min="12557" max="12797" width="9.140625" style="4"/>
    <col min="12798" max="12798" width="21.7109375" style="4" customWidth="1"/>
    <col min="12799" max="12799" width="11.85546875" style="4" customWidth="1"/>
    <col min="12800" max="12800" width="10" style="4" customWidth="1"/>
    <col min="12801" max="12801" width="8.7109375" style="4" customWidth="1"/>
    <col min="12802" max="12803" width="9.85546875" style="4" customWidth="1"/>
    <col min="12804" max="12804" width="8.42578125" style="4" customWidth="1"/>
    <col min="12805" max="12806" width="9.85546875" style="4" customWidth="1"/>
    <col min="12807" max="12807" width="8.7109375" style="4" customWidth="1"/>
    <col min="12808" max="12808" width="9.5703125" style="4" customWidth="1"/>
    <col min="12809" max="12810" width="9" style="4" customWidth="1"/>
    <col min="12811" max="12811" width="5.5703125" style="4" customWidth="1"/>
    <col min="12812" max="12812" width="10.85546875" style="4" customWidth="1"/>
    <col min="12813" max="13053" width="9.140625" style="4"/>
    <col min="13054" max="13054" width="21.7109375" style="4" customWidth="1"/>
    <col min="13055" max="13055" width="11.85546875" style="4" customWidth="1"/>
    <col min="13056" max="13056" width="10" style="4" customWidth="1"/>
    <col min="13057" max="13057" width="8.7109375" style="4" customWidth="1"/>
    <col min="13058" max="13059" width="9.85546875" style="4" customWidth="1"/>
    <col min="13060" max="13060" width="8.42578125" style="4" customWidth="1"/>
    <col min="13061" max="13062" width="9.85546875" style="4" customWidth="1"/>
    <col min="13063" max="13063" width="8.7109375" style="4" customWidth="1"/>
    <col min="13064" max="13064" width="9.5703125" style="4" customWidth="1"/>
    <col min="13065" max="13066" width="9" style="4" customWidth="1"/>
    <col min="13067" max="13067" width="5.5703125" style="4" customWidth="1"/>
    <col min="13068" max="13068" width="10.85546875" style="4" customWidth="1"/>
    <col min="13069" max="13309" width="9.140625" style="4"/>
    <col min="13310" max="13310" width="21.7109375" style="4" customWidth="1"/>
    <col min="13311" max="13311" width="11.85546875" style="4" customWidth="1"/>
    <col min="13312" max="13312" width="10" style="4" customWidth="1"/>
    <col min="13313" max="13313" width="8.7109375" style="4" customWidth="1"/>
    <col min="13314" max="13315" width="9.85546875" style="4" customWidth="1"/>
    <col min="13316" max="13316" width="8.42578125" style="4" customWidth="1"/>
    <col min="13317" max="13318" width="9.85546875" style="4" customWidth="1"/>
    <col min="13319" max="13319" width="8.7109375" style="4" customWidth="1"/>
    <col min="13320" max="13320" width="9.5703125" style="4" customWidth="1"/>
    <col min="13321" max="13322" width="9" style="4" customWidth="1"/>
    <col min="13323" max="13323" width="5.5703125" style="4" customWidth="1"/>
    <col min="13324" max="13324" width="10.85546875" style="4" customWidth="1"/>
    <col min="13325" max="13565" width="9.140625" style="4"/>
    <col min="13566" max="13566" width="21.7109375" style="4" customWidth="1"/>
    <col min="13567" max="13567" width="11.85546875" style="4" customWidth="1"/>
    <col min="13568" max="13568" width="10" style="4" customWidth="1"/>
    <col min="13569" max="13569" width="8.7109375" style="4" customWidth="1"/>
    <col min="13570" max="13571" width="9.85546875" style="4" customWidth="1"/>
    <col min="13572" max="13572" width="8.42578125" style="4" customWidth="1"/>
    <col min="13573" max="13574" width="9.85546875" style="4" customWidth="1"/>
    <col min="13575" max="13575" width="8.7109375" style="4" customWidth="1"/>
    <col min="13576" max="13576" width="9.5703125" style="4" customWidth="1"/>
    <col min="13577" max="13578" width="9" style="4" customWidth="1"/>
    <col min="13579" max="13579" width="5.5703125" style="4" customWidth="1"/>
    <col min="13580" max="13580" width="10.85546875" style="4" customWidth="1"/>
    <col min="13581" max="13821" width="9.140625" style="4"/>
    <col min="13822" max="13822" width="21.7109375" style="4" customWidth="1"/>
    <col min="13823" max="13823" width="11.85546875" style="4" customWidth="1"/>
    <col min="13824" max="13824" width="10" style="4" customWidth="1"/>
    <col min="13825" max="13825" width="8.7109375" style="4" customWidth="1"/>
    <col min="13826" max="13827" width="9.85546875" style="4" customWidth="1"/>
    <col min="13828" max="13828" width="8.42578125" style="4" customWidth="1"/>
    <col min="13829" max="13830" width="9.85546875" style="4" customWidth="1"/>
    <col min="13831" max="13831" width="8.7109375" style="4" customWidth="1"/>
    <col min="13832" max="13832" width="9.5703125" style="4" customWidth="1"/>
    <col min="13833" max="13834" width="9" style="4" customWidth="1"/>
    <col min="13835" max="13835" width="5.5703125" style="4" customWidth="1"/>
    <col min="13836" max="13836" width="10.85546875" style="4" customWidth="1"/>
    <col min="13837" max="14077" width="9.140625" style="4"/>
    <col min="14078" max="14078" width="21.7109375" style="4" customWidth="1"/>
    <col min="14079" max="14079" width="11.85546875" style="4" customWidth="1"/>
    <col min="14080" max="14080" width="10" style="4" customWidth="1"/>
    <col min="14081" max="14081" width="8.7109375" style="4" customWidth="1"/>
    <col min="14082" max="14083" width="9.85546875" style="4" customWidth="1"/>
    <col min="14084" max="14084" width="8.42578125" style="4" customWidth="1"/>
    <col min="14085" max="14086" width="9.85546875" style="4" customWidth="1"/>
    <col min="14087" max="14087" width="8.7109375" style="4" customWidth="1"/>
    <col min="14088" max="14088" width="9.5703125" style="4" customWidth="1"/>
    <col min="14089" max="14090" width="9" style="4" customWidth="1"/>
    <col min="14091" max="14091" width="5.5703125" style="4" customWidth="1"/>
    <col min="14092" max="14092" width="10.85546875" style="4" customWidth="1"/>
    <col min="14093" max="14333" width="9.140625" style="4"/>
    <col min="14334" max="14334" width="21.7109375" style="4" customWidth="1"/>
    <col min="14335" max="14335" width="11.85546875" style="4" customWidth="1"/>
    <col min="14336" max="14336" width="10" style="4" customWidth="1"/>
    <col min="14337" max="14337" width="8.7109375" style="4" customWidth="1"/>
    <col min="14338" max="14339" width="9.85546875" style="4" customWidth="1"/>
    <col min="14340" max="14340" width="8.42578125" style="4" customWidth="1"/>
    <col min="14341" max="14342" width="9.85546875" style="4" customWidth="1"/>
    <col min="14343" max="14343" width="8.7109375" style="4" customWidth="1"/>
    <col min="14344" max="14344" width="9.5703125" style="4" customWidth="1"/>
    <col min="14345" max="14346" width="9" style="4" customWidth="1"/>
    <col min="14347" max="14347" width="5.5703125" style="4" customWidth="1"/>
    <col min="14348" max="14348" width="10.85546875" style="4" customWidth="1"/>
    <col min="14349" max="14589" width="9.140625" style="4"/>
    <col min="14590" max="14590" width="21.7109375" style="4" customWidth="1"/>
    <col min="14591" max="14591" width="11.85546875" style="4" customWidth="1"/>
    <col min="14592" max="14592" width="10" style="4" customWidth="1"/>
    <col min="14593" max="14593" width="8.7109375" style="4" customWidth="1"/>
    <col min="14594" max="14595" width="9.85546875" style="4" customWidth="1"/>
    <col min="14596" max="14596" width="8.42578125" style="4" customWidth="1"/>
    <col min="14597" max="14598" width="9.85546875" style="4" customWidth="1"/>
    <col min="14599" max="14599" width="8.7109375" style="4" customWidth="1"/>
    <col min="14600" max="14600" width="9.5703125" style="4" customWidth="1"/>
    <col min="14601" max="14602" width="9" style="4" customWidth="1"/>
    <col min="14603" max="14603" width="5.5703125" style="4" customWidth="1"/>
    <col min="14604" max="14604" width="10.85546875" style="4" customWidth="1"/>
    <col min="14605" max="14845" width="9.140625" style="4"/>
    <col min="14846" max="14846" width="21.7109375" style="4" customWidth="1"/>
    <col min="14847" max="14847" width="11.85546875" style="4" customWidth="1"/>
    <col min="14848" max="14848" width="10" style="4" customWidth="1"/>
    <col min="14849" max="14849" width="8.7109375" style="4" customWidth="1"/>
    <col min="14850" max="14851" width="9.85546875" style="4" customWidth="1"/>
    <col min="14852" max="14852" width="8.42578125" style="4" customWidth="1"/>
    <col min="14853" max="14854" width="9.85546875" style="4" customWidth="1"/>
    <col min="14855" max="14855" width="8.7109375" style="4" customWidth="1"/>
    <col min="14856" max="14856" width="9.5703125" style="4" customWidth="1"/>
    <col min="14857" max="14858" width="9" style="4" customWidth="1"/>
    <col min="14859" max="14859" width="5.5703125" style="4" customWidth="1"/>
    <col min="14860" max="14860" width="10.85546875" style="4" customWidth="1"/>
    <col min="14861" max="15101" width="9.140625" style="4"/>
    <col min="15102" max="15102" width="21.7109375" style="4" customWidth="1"/>
    <col min="15103" max="15103" width="11.85546875" style="4" customWidth="1"/>
    <col min="15104" max="15104" width="10" style="4" customWidth="1"/>
    <col min="15105" max="15105" width="8.7109375" style="4" customWidth="1"/>
    <col min="15106" max="15107" width="9.85546875" style="4" customWidth="1"/>
    <col min="15108" max="15108" width="8.42578125" style="4" customWidth="1"/>
    <col min="15109" max="15110" width="9.85546875" style="4" customWidth="1"/>
    <col min="15111" max="15111" width="8.7109375" style="4" customWidth="1"/>
    <col min="15112" max="15112" width="9.5703125" style="4" customWidth="1"/>
    <col min="15113" max="15114" width="9" style="4" customWidth="1"/>
    <col min="15115" max="15115" width="5.5703125" style="4" customWidth="1"/>
    <col min="15116" max="15116" width="10.85546875" style="4" customWidth="1"/>
    <col min="15117" max="15357" width="9.140625" style="4"/>
    <col min="15358" max="15358" width="21.7109375" style="4" customWidth="1"/>
    <col min="15359" max="15359" width="11.85546875" style="4" customWidth="1"/>
    <col min="15360" max="15360" width="10" style="4" customWidth="1"/>
    <col min="15361" max="15361" width="8.7109375" style="4" customWidth="1"/>
    <col min="15362" max="15363" width="9.85546875" style="4" customWidth="1"/>
    <col min="15364" max="15364" width="8.42578125" style="4" customWidth="1"/>
    <col min="15365" max="15366" width="9.85546875" style="4" customWidth="1"/>
    <col min="15367" max="15367" width="8.7109375" style="4" customWidth="1"/>
    <col min="15368" max="15368" width="9.5703125" style="4" customWidth="1"/>
    <col min="15369" max="15370" width="9" style="4" customWidth="1"/>
    <col min="15371" max="15371" width="5.5703125" style="4" customWidth="1"/>
    <col min="15372" max="15372" width="10.85546875" style="4" customWidth="1"/>
    <col min="15373" max="15613" width="9.140625" style="4"/>
    <col min="15614" max="15614" width="21.7109375" style="4" customWidth="1"/>
    <col min="15615" max="15615" width="11.85546875" style="4" customWidth="1"/>
    <col min="15616" max="15616" width="10" style="4" customWidth="1"/>
    <col min="15617" max="15617" width="8.7109375" style="4" customWidth="1"/>
    <col min="15618" max="15619" width="9.85546875" style="4" customWidth="1"/>
    <col min="15620" max="15620" width="8.42578125" style="4" customWidth="1"/>
    <col min="15621" max="15622" width="9.85546875" style="4" customWidth="1"/>
    <col min="15623" max="15623" width="8.7109375" style="4" customWidth="1"/>
    <col min="15624" max="15624" width="9.5703125" style="4" customWidth="1"/>
    <col min="15625" max="15626" width="9" style="4" customWidth="1"/>
    <col min="15627" max="15627" width="5.5703125" style="4" customWidth="1"/>
    <col min="15628" max="15628" width="10.85546875" style="4" customWidth="1"/>
    <col min="15629" max="15869" width="9.140625" style="4"/>
    <col min="15870" max="15870" width="21.7109375" style="4" customWidth="1"/>
    <col min="15871" max="15871" width="11.85546875" style="4" customWidth="1"/>
    <col min="15872" max="15872" width="10" style="4" customWidth="1"/>
    <col min="15873" max="15873" width="8.7109375" style="4" customWidth="1"/>
    <col min="15874" max="15875" width="9.85546875" style="4" customWidth="1"/>
    <col min="15876" max="15876" width="8.42578125" style="4" customWidth="1"/>
    <col min="15877" max="15878" width="9.85546875" style="4" customWidth="1"/>
    <col min="15879" max="15879" width="8.7109375" style="4" customWidth="1"/>
    <col min="15880" max="15880" width="9.5703125" style="4" customWidth="1"/>
    <col min="15881" max="15882" width="9" style="4" customWidth="1"/>
    <col min="15883" max="15883" width="5.5703125" style="4" customWidth="1"/>
    <col min="15884" max="15884" width="10.85546875" style="4" customWidth="1"/>
    <col min="15885" max="16125" width="9.140625" style="4"/>
    <col min="16126" max="16126" width="21.7109375" style="4" customWidth="1"/>
    <col min="16127" max="16127" width="11.85546875" style="4" customWidth="1"/>
    <col min="16128" max="16128" width="10" style="4" customWidth="1"/>
    <col min="16129" max="16129" width="8.7109375" style="4" customWidth="1"/>
    <col min="16130" max="16131" width="9.85546875" style="4" customWidth="1"/>
    <col min="16132" max="16132" width="8.42578125" style="4" customWidth="1"/>
    <col min="16133" max="16134" width="9.85546875" style="4" customWidth="1"/>
    <col min="16135" max="16135" width="8.7109375" style="4" customWidth="1"/>
    <col min="16136" max="16136" width="9.5703125" style="4" customWidth="1"/>
    <col min="16137" max="16138" width="9" style="4" customWidth="1"/>
    <col min="16139" max="16139" width="5.5703125" style="4" customWidth="1"/>
    <col min="16140" max="16140" width="10.85546875" style="4" customWidth="1"/>
    <col min="16141" max="16384" width="9.140625" style="4"/>
  </cols>
  <sheetData>
    <row r="1" spans="1:24" ht="29.25" customHeight="1" x14ac:dyDescent="0.2">
      <c r="A1" s="391" t="s">
        <v>96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2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64</v>
      </c>
    </row>
    <row r="3" spans="1:24" ht="12.75" customHeight="1" x14ac:dyDescent="0.2">
      <c r="A3" s="404"/>
      <c r="B3" s="383" t="s">
        <v>114</v>
      </c>
      <c r="C3" s="383"/>
      <c r="D3" s="383"/>
      <c r="E3" s="384" t="s">
        <v>60</v>
      </c>
      <c r="F3" s="386"/>
      <c r="G3" s="386"/>
      <c r="H3" s="386"/>
      <c r="I3" s="386"/>
      <c r="J3" s="386"/>
      <c r="K3" s="377" t="s">
        <v>124</v>
      </c>
      <c r="L3" s="378"/>
      <c r="M3" s="379"/>
      <c r="N3" s="383" t="s">
        <v>61</v>
      </c>
      <c r="O3" s="383"/>
      <c r="P3" s="384"/>
      <c r="Q3" s="14"/>
    </row>
    <row r="4" spans="1:24" ht="38.25" customHeight="1" x14ac:dyDescent="0.2">
      <c r="A4" s="404"/>
      <c r="B4" s="383"/>
      <c r="C4" s="383"/>
      <c r="D4" s="383"/>
      <c r="E4" s="383" t="s">
        <v>59</v>
      </c>
      <c r="F4" s="383"/>
      <c r="G4" s="383"/>
      <c r="H4" s="383" t="s">
        <v>58</v>
      </c>
      <c r="I4" s="383"/>
      <c r="J4" s="383"/>
      <c r="K4" s="380"/>
      <c r="L4" s="381"/>
      <c r="M4" s="382"/>
      <c r="N4" s="383"/>
      <c r="O4" s="383"/>
      <c r="P4" s="384"/>
      <c r="Q4" s="14"/>
    </row>
    <row r="5" spans="1:24" ht="33.75" x14ac:dyDescent="0.2">
      <c r="A5" s="404"/>
      <c r="B5" s="296" t="s">
        <v>155</v>
      </c>
      <c r="C5" s="296" t="s">
        <v>113</v>
      </c>
      <c r="D5" s="296" t="s">
        <v>161</v>
      </c>
      <c r="E5" s="296" t="s">
        <v>155</v>
      </c>
      <c r="F5" s="296" t="s">
        <v>113</v>
      </c>
      <c r="G5" s="296" t="s">
        <v>161</v>
      </c>
      <c r="H5" s="296" t="s">
        <v>155</v>
      </c>
      <c r="I5" s="296" t="s">
        <v>113</v>
      </c>
      <c r="J5" s="296" t="s">
        <v>161</v>
      </c>
      <c r="K5" s="296" t="s">
        <v>155</v>
      </c>
      <c r="L5" s="296" t="s">
        <v>113</v>
      </c>
      <c r="M5" s="296" t="s">
        <v>161</v>
      </c>
      <c r="N5" s="296" t="s">
        <v>155</v>
      </c>
      <c r="O5" s="296" t="s">
        <v>113</v>
      </c>
      <c r="P5" s="297" t="s">
        <v>161</v>
      </c>
      <c r="Q5" s="14"/>
    </row>
    <row r="6" spans="1:24" x14ac:dyDescent="0.2">
      <c r="A6" s="250" t="s">
        <v>65</v>
      </c>
      <c r="B6" s="63">
        <f>SUM(B7:B26)</f>
        <v>90301.430000000008</v>
      </c>
      <c r="C6" s="63">
        <f>SUM(C7:C26)</f>
        <v>89955.940000000017</v>
      </c>
      <c r="D6" s="63">
        <f>B6/C6*100</f>
        <v>100.38406579932354</v>
      </c>
      <c r="E6" s="63">
        <f>SUM(E7:E26)</f>
        <v>72069.529999999984</v>
      </c>
      <c r="F6" s="63">
        <f>SUM(F7:F26)</f>
        <v>72726.840000000011</v>
      </c>
      <c r="G6" s="63">
        <f>E6/F6%</f>
        <v>99.096193372350527</v>
      </c>
      <c r="H6" s="63">
        <f>SUM(H7:H26)</f>
        <v>18231.899999999998</v>
      </c>
      <c r="I6" s="63">
        <f>SUM(I7:I26)</f>
        <v>17229.100000000002</v>
      </c>
      <c r="J6" s="63">
        <f>H6/I6%</f>
        <v>105.82038527839525</v>
      </c>
      <c r="K6" s="63">
        <f>SUM(K7:K26)</f>
        <v>60159.700000000004</v>
      </c>
      <c r="L6" s="63">
        <f>SUM(L7:L26)</f>
        <v>58227.999999999985</v>
      </c>
      <c r="M6" s="343">
        <f>K6/L6%</f>
        <v>103.31747612832318</v>
      </c>
      <c r="N6" s="63">
        <f>SUM(N7:N26)</f>
        <v>150461.12999999998</v>
      </c>
      <c r="O6" s="63">
        <f>SUM(O7:O26)</f>
        <v>148183.94000000006</v>
      </c>
      <c r="P6" s="63">
        <f>N6/O6*100</f>
        <v>101.53673198323645</v>
      </c>
      <c r="S6" s="270"/>
      <c r="V6" s="283"/>
      <c r="W6" s="270"/>
      <c r="X6" s="283"/>
    </row>
    <row r="7" spans="1:24" x14ac:dyDescent="0.2">
      <c r="A7" s="68" t="s">
        <v>66</v>
      </c>
      <c r="B7" s="63">
        <f>E7+H7</f>
        <v>5564.4699999999993</v>
      </c>
      <c r="C7" s="63">
        <f>F7+I7</f>
        <v>5443.09</v>
      </c>
      <c r="D7" s="63">
        <f t="shared" ref="D7:D26" si="0">B7/C7*100</f>
        <v>102.22998333667088</v>
      </c>
      <c r="E7" s="199">
        <v>2859.87</v>
      </c>
      <c r="F7" s="199">
        <v>2971.49</v>
      </c>
      <c r="G7" s="63">
        <f>E7/F7%</f>
        <v>96.243635347923103</v>
      </c>
      <c r="H7" s="199">
        <v>2704.6</v>
      </c>
      <c r="I7" s="199">
        <v>2471.6</v>
      </c>
      <c r="J7" s="63">
        <f t="shared" ref="J7:J23" si="1">H7/I7%</f>
        <v>109.42709176242111</v>
      </c>
      <c r="K7" s="199">
        <v>2088.4</v>
      </c>
      <c r="L7" s="199">
        <v>1946.2</v>
      </c>
      <c r="M7" s="169">
        <f>K7/L7%</f>
        <v>107.30654608981605</v>
      </c>
      <c r="N7" s="63">
        <f>B7+K7</f>
        <v>7652.869999999999</v>
      </c>
      <c r="O7" s="63">
        <f>L7+C7</f>
        <v>7389.29</v>
      </c>
      <c r="P7" s="63">
        <f>N7/O7*100</f>
        <v>103.56705448020038</v>
      </c>
      <c r="S7" s="270"/>
      <c r="V7" s="283"/>
      <c r="W7" s="270"/>
      <c r="X7" s="283"/>
    </row>
    <row r="8" spans="1:24" x14ac:dyDescent="0.2">
      <c r="A8" s="68" t="s">
        <v>67</v>
      </c>
      <c r="B8" s="169">
        <f>E8+H8</f>
        <v>18394.129999999997</v>
      </c>
      <c r="C8" s="169">
        <f t="shared" ref="C8:C26" si="2">F8+I8</f>
        <v>16177.050000000001</v>
      </c>
      <c r="D8" s="169">
        <f t="shared" si="0"/>
        <v>113.70509456297656</v>
      </c>
      <c r="E8" s="211">
        <v>17758.53</v>
      </c>
      <c r="F8" s="211">
        <v>15445.85</v>
      </c>
      <c r="G8" s="63">
        <f t="shared" ref="G8:G26" si="3">E8/F8%</f>
        <v>114.97282441561971</v>
      </c>
      <c r="H8" s="211">
        <v>635.6</v>
      </c>
      <c r="I8" s="211">
        <v>731.2</v>
      </c>
      <c r="J8" s="63">
        <f t="shared" si="1"/>
        <v>86.925601750547045</v>
      </c>
      <c r="K8" s="211">
        <v>4454.3999999999996</v>
      </c>
      <c r="L8" s="211">
        <v>4443.8999999999996</v>
      </c>
      <c r="M8" s="169">
        <f t="shared" ref="M8:M25" si="4">K8/L8%</f>
        <v>100.23627894417066</v>
      </c>
      <c r="N8" s="63">
        <f t="shared" ref="N8:N26" si="5">B8+K8</f>
        <v>22848.53</v>
      </c>
      <c r="O8" s="63">
        <f t="shared" ref="O8:O26" si="6">L8+C8</f>
        <v>20620.95</v>
      </c>
      <c r="P8" s="63">
        <f t="shared" ref="P8:P26" si="7">N8/O8*100</f>
        <v>110.80250909875635</v>
      </c>
      <c r="S8" s="270"/>
      <c r="V8" s="283"/>
      <c r="W8" s="270"/>
      <c r="X8" s="283"/>
    </row>
    <row r="9" spans="1:24" x14ac:dyDescent="0.2">
      <c r="A9" s="68" t="s">
        <v>68</v>
      </c>
      <c r="B9" s="169">
        <f t="shared" ref="B9:B26" si="8">E9+H9</f>
        <v>2314.37</v>
      </c>
      <c r="C9" s="169">
        <f t="shared" si="2"/>
        <v>2404.59</v>
      </c>
      <c r="D9" s="169">
        <f t="shared" si="0"/>
        <v>96.248009016090052</v>
      </c>
      <c r="E9" s="211">
        <v>834.77</v>
      </c>
      <c r="F9" s="211">
        <v>1014.89</v>
      </c>
      <c r="G9" s="63">
        <f t="shared" si="3"/>
        <v>82.252263792135111</v>
      </c>
      <c r="H9" s="211">
        <v>1479.6</v>
      </c>
      <c r="I9" s="211">
        <v>1389.7</v>
      </c>
      <c r="J9" s="63">
        <f t="shared" si="1"/>
        <v>106.46902209109879</v>
      </c>
      <c r="K9" s="211">
        <v>4628</v>
      </c>
      <c r="L9" s="211">
        <v>4516.2</v>
      </c>
      <c r="M9" s="169">
        <f t="shared" si="4"/>
        <v>102.475532527346</v>
      </c>
      <c r="N9" s="63">
        <f t="shared" si="5"/>
        <v>6942.37</v>
      </c>
      <c r="O9" s="63">
        <f t="shared" si="6"/>
        <v>6920.79</v>
      </c>
      <c r="P9" s="63">
        <f t="shared" si="7"/>
        <v>100.31181411370666</v>
      </c>
      <c r="S9" s="270"/>
      <c r="V9" s="283"/>
      <c r="W9" s="270"/>
      <c r="X9" s="283"/>
    </row>
    <row r="10" spans="1:24" x14ac:dyDescent="0.2">
      <c r="A10" s="68" t="s">
        <v>69</v>
      </c>
      <c r="B10" s="169">
        <f t="shared" si="8"/>
        <v>19316.829999999998</v>
      </c>
      <c r="C10" s="169">
        <f t="shared" si="2"/>
        <v>19703.63</v>
      </c>
      <c r="D10" s="169">
        <f t="shared" si="0"/>
        <v>98.036909950095477</v>
      </c>
      <c r="E10" s="211">
        <v>18316.73</v>
      </c>
      <c r="F10" s="211">
        <v>18757.830000000002</v>
      </c>
      <c r="G10" s="63">
        <f t="shared" si="3"/>
        <v>97.648448674500187</v>
      </c>
      <c r="H10" s="211">
        <v>1000.1</v>
      </c>
      <c r="I10" s="211">
        <v>945.8</v>
      </c>
      <c r="J10" s="63">
        <f t="shared" si="1"/>
        <v>105.74117149503066</v>
      </c>
      <c r="K10" s="211">
        <v>3301.1</v>
      </c>
      <c r="L10" s="211">
        <v>3134.4</v>
      </c>
      <c r="M10" s="169">
        <f t="shared" si="4"/>
        <v>105.31840224604389</v>
      </c>
      <c r="N10" s="63">
        <f t="shared" si="5"/>
        <v>22617.929999999997</v>
      </c>
      <c r="O10" s="63">
        <f t="shared" si="6"/>
        <v>22838.030000000002</v>
      </c>
      <c r="P10" s="63">
        <f t="shared" si="7"/>
        <v>99.036256629840636</v>
      </c>
      <c r="S10" s="270"/>
      <c r="V10" s="283"/>
      <c r="W10" s="270"/>
      <c r="X10" s="283"/>
    </row>
    <row r="11" spans="1:24" x14ac:dyDescent="0.2">
      <c r="A11" s="68" t="s">
        <v>70</v>
      </c>
      <c r="B11" s="169">
        <f t="shared" si="8"/>
        <v>1108.8699999999999</v>
      </c>
      <c r="C11" s="169">
        <f t="shared" si="2"/>
        <v>960.8</v>
      </c>
      <c r="D11" s="169">
        <f t="shared" si="0"/>
        <v>115.41111573688592</v>
      </c>
      <c r="E11" s="211">
        <v>59.87</v>
      </c>
      <c r="F11" s="211">
        <v>108.8</v>
      </c>
      <c r="G11" s="63">
        <f>E11/F11%</f>
        <v>55.027573529411761</v>
      </c>
      <c r="H11" s="211">
        <v>1049</v>
      </c>
      <c r="I11" s="211">
        <v>852</v>
      </c>
      <c r="J11" s="63">
        <f t="shared" si="1"/>
        <v>123.12206572769954</v>
      </c>
      <c r="K11" s="211">
        <v>2433.1</v>
      </c>
      <c r="L11" s="211">
        <v>2284.1999999999998</v>
      </c>
      <c r="M11" s="169">
        <f t="shared" si="4"/>
        <v>106.51869363453288</v>
      </c>
      <c r="N11" s="63">
        <f t="shared" si="5"/>
        <v>3541.97</v>
      </c>
      <c r="O11" s="63">
        <f t="shared" si="6"/>
        <v>3245</v>
      </c>
      <c r="P11" s="63">
        <f t="shared" si="7"/>
        <v>109.15161787365177</v>
      </c>
      <c r="S11" s="270"/>
      <c r="V11" s="283"/>
      <c r="W11" s="270"/>
      <c r="X11" s="283"/>
    </row>
    <row r="12" spans="1:24" x14ac:dyDescent="0.2">
      <c r="A12" s="68" t="s">
        <v>71</v>
      </c>
      <c r="B12" s="169">
        <f t="shared" si="8"/>
        <v>3623.62</v>
      </c>
      <c r="C12" s="169">
        <f t="shared" si="2"/>
        <v>3650.23</v>
      </c>
      <c r="D12" s="169">
        <f t="shared" si="0"/>
        <v>99.271004840790852</v>
      </c>
      <c r="E12" s="211">
        <v>1889.52</v>
      </c>
      <c r="F12" s="211">
        <v>1983.33</v>
      </c>
      <c r="G12" s="63">
        <f t="shared" si="3"/>
        <v>95.270076084161502</v>
      </c>
      <c r="H12" s="211">
        <v>1734.1</v>
      </c>
      <c r="I12" s="211">
        <v>1666.9</v>
      </c>
      <c r="J12" s="63">
        <f t="shared" si="1"/>
        <v>104.03143559901613</v>
      </c>
      <c r="K12" s="211">
        <v>2589.3000000000002</v>
      </c>
      <c r="L12" s="211">
        <v>2496.8000000000002</v>
      </c>
      <c r="M12" s="169">
        <f t="shared" si="4"/>
        <v>103.7047420698494</v>
      </c>
      <c r="N12" s="63">
        <f t="shared" si="5"/>
        <v>6212.92</v>
      </c>
      <c r="O12" s="63">
        <f t="shared" si="6"/>
        <v>6147.0300000000007</v>
      </c>
      <c r="P12" s="63">
        <f t="shared" si="7"/>
        <v>101.07189976297495</v>
      </c>
      <c r="S12" s="270"/>
      <c r="V12" s="283"/>
      <c r="W12" s="270"/>
      <c r="X12" s="283"/>
    </row>
    <row r="13" spans="1:24" x14ac:dyDescent="0.2">
      <c r="A13" s="68" t="s">
        <v>72</v>
      </c>
      <c r="B13" s="169">
        <f t="shared" si="8"/>
        <v>4737.5600000000004</v>
      </c>
      <c r="C13" s="169">
        <f t="shared" si="2"/>
        <v>4294.3500000000004</v>
      </c>
      <c r="D13" s="169">
        <f t="shared" si="0"/>
        <v>110.32077031448297</v>
      </c>
      <c r="E13" s="211">
        <v>2966.26</v>
      </c>
      <c r="F13" s="211">
        <v>2658.75</v>
      </c>
      <c r="G13" s="63">
        <f t="shared" si="3"/>
        <v>111.56596144804891</v>
      </c>
      <c r="H13" s="211">
        <v>1771.3</v>
      </c>
      <c r="I13" s="211">
        <v>1635.6</v>
      </c>
      <c r="J13" s="63">
        <f t="shared" si="1"/>
        <v>108.29664954756666</v>
      </c>
      <c r="K13" s="211">
        <v>4427.6000000000004</v>
      </c>
      <c r="L13" s="211">
        <v>4531.5</v>
      </c>
      <c r="M13" s="169">
        <f t="shared" si="4"/>
        <v>97.707160984221574</v>
      </c>
      <c r="N13" s="63">
        <f t="shared" si="5"/>
        <v>9165.16</v>
      </c>
      <c r="O13" s="63">
        <f t="shared" si="6"/>
        <v>8825.85</v>
      </c>
      <c r="P13" s="63">
        <f t="shared" si="7"/>
        <v>103.84450222924704</v>
      </c>
      <c r="S13" s="270"/>
      <c r="V13" s="283"/>
      <c r="W13" s="270"/>
      <c r="X13" s="283"/>
    </row>
    <row r="14" spans="1:24" x14ac:dyDescent="0.2">
      <c r="A14" s="68" t="s">
        <v>73</v>
      </c>
      <c r="B14" s="169">
        <f t="shared" si="8"/>
        <v>1174.92</v>
      </c>
      <c r="C14" s="169">
        <f t="shared" si="2"/>
        <v>1217.4699999999998</v>
      </c>
      <c r="D14" s="169">
        <f t="shared" si="0"/>
        <v>96.505047352296174</v>
      </c>
      <c r="E14" s="211">
        <v>545.72</v>
      </c>
      <c r="F14" s="211">
        <v>604.66999999999996</v>
      </c>
      <c r="G14" s="63">
        <f t="shared" si="3"/>
        <v>90.250880645641431</v>
      </c>
      <c r="H14" s="211">
        <v>629.20000000000005</v>
      </c>
      <c r="I14" s="211">
        <v>612.79999999999995</v>
      </c>
      <c r="J14" s="63">
        <f t="shared" si="1"/>
        <v>102.6762402088773</v>
      </c>
      <c r="K14" s="211">
        <v>3116.5</v>
      </c>
      <c r="L14" s="211">
        <v>3074.3</v>
      </c>
      <c r="M14" s="169">
        <f t="shared" si="4"/>
        <v>101.37267020134664</v>
      </c>
      <c r="N14" s="63">
        <f t="shared" si="5"/>
        <v>4291.42</v>
      </c>
      <c r="O14" s="63">
        <f t="shared" si="6"/>
        <v>4291.7700000000004</v>
      </c>
      <c r="P14" s="63">
        <f t="shared" si="7"/>
        <v>99.991844856551012</v>
      </c>
      <c r="S14" s="270"/>
      <c r="V14" s="283"/>
      <c r="W14" s="270"/>
      <c r="X14" s="283"/>
    </row>
    <row r="15" spans="1:24" x14ac:dyDescent="0.2">
      <c r="A15" s="68" t="s">
        <v>74</v>
      </c>
      <c r="B15" s="169">
        <f t="shared" si="8"/>
        <v>3659.86</v>
      </c>
      <c r="C15" s="169">
        <f t="shared" si="2"/>
        <v>3734.54</v>
      </c>
      <c r="D15" s="169">
        <f t="shared" si="0"/>
        <v>98.00028919224323</v>
      </c>
      <c r="E15" s="211">
        <v>2505.46</v>
      </c>
      <c r="F15" s="211">
        <v>2660.04</v>
      </c>
      <c r="G15" s="63">
        <f t="shared" si="3"/>
        <v>94.188809190839237</v>
      </c>
      <c r="H15" s="211">
        <v>1154.4000000000001</v>
      </c>
      <c r="I15" s="211">
        <v>1074.5</v>
      </c>
      <c r="J15" s="63">
        <f t="shared" si="1"/>
        <v>107.43601675197768</v>
      </c>
      <c r="K15" s="211">
        <v>2359.9</v>
      </c>
      <c r="L15" s="211">
        <v>2302.5</v>
      </c>
      <c r="M15" s="169">
        <f t="shared" si="4"/>
        <v>102.49294245385451</v>
      </c>
      <c r="N15" s="63">
        <f t="shared" si="5"/>
        <v>6019.76</v>
      </c>
      <c r="O15" s="63">
        <f t="shared" si="6"/>
        <v>6037.04</v>
      </c>
      <c r="P15" s="63">
        <f t="shared" si="7"/>
        <v>99.713767011648088</v>
      </c>
      <c r="S15" s="270"/>
      <c r="V15" s="283"/>
      <c r="W15" s="270"/>
      <c r="X15" s="283"/>
    </row>
    <row r="16" spans="1:24" x14ac:dyDescent="0.2">
      <c r="A16" s="68" t="s">
        <v>75</v>
      </c>
      <c r="B16" s="169">
        <f t="shared" si="8"/>
        <v>3444.2400000000002</v>
      </c>
      <c r="C16" s="169">
        <f t="shared" si="2"/>
        <v>3390.9</v>
      </c>
      <c r="D16" s="169">
        <f t="shared" si="0"/>
        <v>101.57303370786516</v>
      </c>
      <c r="E16" s="211">
        <v>3325.34</v>
      </c>
      <c r="F16" s="211">
        <v>3282.3</v>
      </c>
      <c r="G16" s="63">
        <f t="shared" si="3"/>
        <v>101.31127562989367</v>
      </c>
      <c r="H16" s="211">
        <v>118.9</v>
      </c>
      <c r="I16" s="211">
        <v>108.6</v>
      </c>
      <c r="J16" s="63">
        <f t="shared" si="1"/>
        <v>109.48434622467774</v>
      </c>
      <c r="K16" s="211">
        <v>3889.4</v>
      </c>
      <c r="L16" s="211">
        <v>3600</v>
      </c>
      <c r="M16" s="169">
        <f t="shared" si="4"/>
        <v>108.03888888888889</v>
      </c>
      <c r="N16" s="63">
        <f t="shared" si="5"/>
        <v>7333.64</v>
      </c>
      <c r="O16" s="63">
        <f t="shared" si="6"/>
        <v>6990.9</v>
      </c>
      <c r="P16" s="63">
        <f t="shared" si="7"/>
        <v>104.90265917120828</v>
      </c>
      <c r="S16" s="270"/>
      <c r="V16" s="283"/>
      <c r="W16" s="270"/>
      <c r="X16" s="283"/>
    </row>
    <row r="17" spans="1:24" x14ac:dyDescent="0.2">
      <c r="A17" s="68" t="s">
        <v>76</v>
      </c>
      <c r="B17" s="169">
        <f t="shared" si="8"/>
        <v>584.54</v>
      </c>
      <c r="C17" s="169">
        <f t="shared" si="2"/>
        <v>561.36</v>
      </c>
      <c r="D17" s="169">
        <f t="shared" si="0"/>
        <v>104.12925751745759</v>
      </c>
      <c r="E17" s="211">
        <v>124.94</v>
      </c>
      <c r="F17" s="211">
        <v>124.66</v>
      </c>
      <c r="G17" s="63">
        <f t="shared" si="3"/>
        <v>100.2246109417616</v>
      </c>
      <c r="H17" s="211">
        <v>459.6</v>
      </c>
      <c r="I17" s="211">
        <v>436.7</v>
      </c>
      <c r="J17" s="63">
        <f t="shared" si="1"/>
        <v>105.24387451339592</v>
      </c>
      <c r="K17" s="211">
        <v>2532.3000000000002</v>
      </c>
      <c r="L17" s="211">
        <v>2470.1</v>
      </c>
      <c r="M17" s="169">
        <f t="shared" si="4"/>
        <v>102.51811667543825</v>
      </c>
      <c r="N17" s="63">
        <f t="shared" si="5"/>
        <v>3116.84</v>
      </c>
      <c r="O17" s="63">
        <f t="shared" si="6"/>
        <v>3031.46</v>
      </c>
      <c r="P17" s="63">
        <f t="shared" si="7"/>
        <v>102.81646467378755</v>
      </c>
      <c r="S17" s="270"/>
      <c r="V17" s="283"/>
      <c r="W17" s="270"/>
      <c r="X17" s="283"/>
    </row>
    <row r="18" spans="1:24" x14ac:dyDescent="0.2">
      <c r="A18" s="68" t="s">
        <v>77</v>
      </c>
      <c r="B18" s="169">
        <f t="shared" si="8"/>
        <v>1105.99</v>
      </c>
      <c r="C18" s="169">
        <f t="shared" si="2"/>
        <v>1206.99</v>
      </c>
      <c r="D18" s="169">
        <f t="shared" si="0"/>
        <v>91.632076487791949</v>
      </c>
      <c r="E18" s="211">
        <v>892.49</v>
      </c>
      <c r="F18" s="211">
        <v>1004.59</v>
      </c>
      <c r="G18" s="63">
        <f t="shared" si="3"/>
        <v>88.841218805681919</v>
      </c>
      <c r="H18" s="211">
        <v>213.5</v>
      </c>
      <c r="I18" s="211">
        <v>202.4</v>
      </c>
      <c r="J18" s="63">
        <f t="shared" si="1"/>
        <v>105.48418972332016</v>
      </c>
      <c r="K18" s="211">
        <v>443</v>
      </c>
      <c r="L18" s="211">
        <v>493.1</v>
      </c>
      <c r="M18" s="169">
        <f t="shared" si="4"/>
        <v>89.839789089434191</v>
      </c>
      <c r="N18" s="63">
        <f t="shared" si="5"/>
        <v>1548.99</v>
      </c>
      <c r="O18" s="63">
        <f t="shared" si="6"/>
        <v>1700.0900000000001</v>
      </c>
      <c r="P18" s="63">
        <f t="shared" si="7"/>
        <v>91.112235234605222</v>
      </c>
      <c r="S18" s="270"/>
      <c r="V18" s="283"/>
      <c r="W18" s="270"/>
      <c r="X18" s="283"/>
    </row>
    <row r="19" spans="1:24" x14ac:dyDescent="0.2">
      <c r="A19" s="68" t="s">
        <v>78</v>
      </c>
      <c r="B19" s="169">
        <f t="shared" si="8"/>
        <v>4444.96</v>
      </c>
      <c r="C19" s="169">
        <f t="shared" si="2"/>
        <v>5088.43</v>
      </c>
      <c r="D19" s="169">
        <f t="shared" si="0"/>
        <v>87.3542526869781</v>
      </c>
      <c r="E19" s="211">
        <v>2993.56</v>
      </c>
      <c r="F19" s="211">
        <v>3719.15</v>
      </c>
      <c r="G19" s="63">
        <f t="shared" si="3"/>
        <v>80.490434642324189</v>
      </c>
      <c r="H19" s="211">
        <v>1451.4</v>
      </c>
      <c r="I19" s="211">
        <v>1369.28</v>
      </c>
      <c r="J19" s="63">
        <f t="shared" si="1"/>
        <v>105.99731245618136</v>
      </c>
      <c r="K19" s="211">
        <v>2457.8000000000002</v>
      </c>
      <c r="L19" s="211">
        <v>2289.1999999999998</v>
      </c>
      <c r="M19" s="169">
        <f t="shared" si="4"/>
        <v>107.36501834702081</v>
      </c>
      <c r="N19" s="63">
        <f t="shared" si="5"/>
        <v>6902.76</v>
      </c>
      <c r="O19" s="63">
        <f t="shared" si="6"/>
        <v>7377.63</v>
      </c>
      <c r="P19" s="63">
        <f t="shared" si="7"/>
        <v>93.563380109872682</v>
      </c>
      <c r="S19" s="270"/>
      <c r="V19" s="283"/>
      <c r="W19" s="270"/>
      <c r="X19" s="283"/>
    </row>
    <row r="20" spans="1:24" x14ac:dyDescent="0.2">
      <c r="A20" s="209" t="s">
        <v>79</v>
      </c>
      <c r="B20" s="169">
        <f t="shared" si="8"/>
        <v>3919.08</v>
      </c>
      <c r="C20" s="169">
        <f t="shared" si="2"/>
        <v>3593.1800000000003</v>
      </c>
      <c r="D20" s="169">
        <f t="shared" si="0"/>
        <v>109.06996031370539</v>
      </c>
      <c r="E20" s="165">
        <v>3137.48</v>
      </c>
      <c r="F20" s="165">
        <v>2797.98</v>
      </c>
      <c r="G20" s="63">
        <f t="shared" si="3"/>
        <v>112.13375363655209</v>
      </c>
      <c r="H20" s="165">
        <v>781.6</v>
      </c>
      <c r="I20" s="165">
        <v>795.2</v>
      </c>
      <c r="J20" s="63">
        <f t="shared" si="1"/>
        <v>98.289738430583498</v>
      </c>
      <c r="K20" s="165">
        <v>3435.7</v>
      </c>
      <c r="L20" s="165">
        <v>3507.2</v>
      </c>
      <c r="M20" s="169">
        <f t="shared" si="4"/>
        <v>97.961336678832126</v>
      </c>
      <c r="N20" s="63">
        <f t="shared" si="5"/>
        <v>7354.78</v>
      </c>
      <c r="O20" s="63">
        <f t="shared" si="6"/>
        <v>7100.38</v>
      </c>
      <c r="P20" s="63">
        <f t="shared" si="7"/>
        <v>103.58290683033866</v>
      </c>
      <c r="S20" s="270"/>
      <c r="V20" s="283"/>
      <c r="W20" s="270"/>
      <c r="X20" s="283"/>
    </row>
    <row r="21" spans="1:24" x14ac:dyDescent="0.2">
      <c r="A21" s="68" t="s">
        <v>80</v>
      </c>
      <c r="B21" s="169">
        <f t="shared" si="8"/>
        <v>4154.96</v>
      </c>
      <c r="C21" s="169">
        <f t="shared" si="2"/>
        <v>5293.8899999999994</v>
      </c>
      <c r="D21" s="169">
        <f t="shared" si="0"/>
        <v>78.485952673742759</v>
      </c>
      <c r="E21" s="165">
        <v>3417.26</v>
      </c>
      <c r="F21" s="165">
        <v>4624.99</v>
      </c>
      <c r="G21" s="63">
        <f>E21/F21%</f>
        <v>73.886862458080998</v>
      </c>
      <c r="H21" s="165">
        <v>737.7</v>
      </c>
      <c r="I21" s="165">
        <v>668.9</v>
      </c>
      <c r="J21" s="63">
        <f t="shared" si="1"/>
        <v>110.28554342951114</v>
      </c>
      <c r="K21" s="211">
        <v>13086.8</v>
      </c>
      <c r="L21" s="211">
        <v>12297.1</v>
      </c>
      <c r="M21" s="169">
        <f t="shared" si="4"/>
        <v>106.42183929544363</v>
      </c>
      <c r="N21" s="63">
        <f t="shared" si="5"/>
        <v>17241.759999999998</v>
      </c>
      <c r="O21" s="63">
        <f t="shared" si="6"/>
        <v>17590.989999999998</v>
      </c>
      <c r="P21" s="63">
        <f t="shared" si="7"/>
        <v>98.014722309545959</v>
      </c>
      <c r="S21" s="270"/>
      <c r="V21" s="283"/>
      <c r="W21" s="270"/>
      <c r="X21" s="283"/>
    </row>
    <row r="22" spans="1:24" x14ac:dyDescent="0.2">
      <c r="A22" s="68" t="s">
        <v>81</v>
      </c>
      <c r="B22" s="169">
        <f t="shared" si="8"/>
        <v>848.08</v>
      </c>
      <c r="C22" s="169">
        <f t="shared" si="2"/>
        <v>839.6400000000001</v>
      </c>
      <c r="D22" s="169">
        <f t="shared" si="0"/>
        <v>101.00519270163402</v>
      </c>
      <c r="E22" s="211">
        <v>4.58</v>
      </c>
      <c r="F22" s="211">
        <v>2.44</v>
      </c>
      <c r="G22" s="63">
        <f>E22/F22%</f>
        <v>187.70491803278691</v>
      </c>
      <c r="H22" s="211">
        <v>843.5</v>
      </c>
      <c r="I22" s="211">
        <v>837.2</v>
      </c>
      <c r="J22" s="63">
        <f t="shared" si="1"/>
        <v>100.75250836120401</v>
      </c>
      <c r="K22" s="211">
        <v>1827.7</v>
      </c>
      <c r="L22" s="211">
        <v>1824</v>
      </c>
      <c r="M22" s="169">
        <f t="shared" si="4"/>
        <v>100.20285087719299</v>
      </c>
      <c r="N22" s="63">
        <f t="shared" si="5"/>
        <v>2675.78</v>
      </c>
      <c r="O22" s="63">
        <f t="shared" si="6"/>
        <v>2663.6400000000003</v>
      </c>
      <c r="P22" s="63">
        <f t="shared" si="7"/>
        <v>100.45576729588082</v>
      </c>
      <c r="S22" s="270"/>
      <c r="V22" s="283"/>
      <c r="W22" s="270"/>
      <c r="X22" s="283"/>
    </row>
    <row r="23" spans="1:24" x14ac:dyDescent="0.2">
      <c r="A23" s="68" t="s">
        <v>82</v>
      </c>
      <c r="B23" s="169">
        <f t="shared" si="8"/>
        <v>11685.519999999999</v>
      </c>
      <c r="C23" s="169">
        <f t="shared" si="2"/>
        <v>12098</v>
      </c>
      <c r="D23" s="169">
        <f t="shared" si="0"/>
        <v>96.590510828236063</v>
      </c>
      <c r="E23" s="211">
        <v>10324.219999999999</v>
      </c>
      <c r="F23" s="211">
        <v>10775.58</v>
      </c>
      <c r="G23" s="63">
        <f t="shared" si="3"/>
        <v>95.811269555791895</v>
      </c>
      <c r="H23" s="211">
        <v>1361.3</v>
      </c>
      <c r="I23" s="211">
        <v>1322.42</v>
      </c>
      <c r="J23" s="63">
        <f t="shared" si="1"/>
        <v>102.94006442733775</v>
      </c>
      <c r="K23" s="211">
        <v>2424.6</v>
      </c>
      <c r="L23" s="211">
        <v>2333.6</v>
      </c>
      <c r="M23" s="169">
        <f t="shared" si="4"/>
        <v>103.89955433664724</v>
      </c>
      <c r="N23" s="63">
        <f t="shared" si="5"/>
        <v>14110.119999999999</v>
      </c>
      <c r="O23" s="63">
        <f t="shared" si="6"/>
        <v>14431.6</v>
      </c>
      <c r="P23" s="63">
        <f t="shared" si="7"/>
        <v>97.772388369965896</v>
      </c>
      <c r="S23" s="270"/>
      <c r="V23" s="283"/>
      <c r="W23" s="270"/>
      <c r="X23" s="283"/>
    </row>
    <row r="24" spans="1:24" x14ac:dyDescent="0.2">
      <c r="A24" s="68" t="s">
        <v>83</v>
      </c>
      <c r="B24" s="169">
        <f>E24</f>
        <v>1.2</v>
      </c>
      <c r="C24" s="169">
        <f>F24</f>
        <v>0.75</v>
      </c>
      <c r="D24" s="169">
        <f t="shared" si="0"/>
        <v>160</v>
      </c>
      <c r="E24" s="211">
        <v>1.2</v>
      </c>
      <c r="F24" s="211">
        <v>0.75</v>
      </c>
      <c r="G24" s="63">
        <f>E24/F24%</f>
        <v>160</v>
      </c>
      <c r="H24" s="211" t="s">
        <v>195</v>
      </c>
      <c r="I24" s="211" t="s">
        <v>195</v>
      </c>
      <c r="J24" s="63" t="s">
        <v>195</v>
      </c>
      <c r="K24" s="211">
        <v>5.3</v>
      </c>
      <c r="L24" s="211">
        <v>5.7</v>
      </c>
      <c r="M24" s="169">
        <f>K24/L24%</f>
        <v>92.982456140350877</v>
      </c>
      <c r="N24" s="63">
        <f t="shared" si="5"/>
        <v>6.5</v>
      </c>
      <c r="O24" s="63">
        <f t="shared" si="6"/>
        <v>6.45</v>
      </c>
      <c r="P24" s="63">
        <f t="shared" si="7"/>
        <v>100.77519379844961</v>
      </c>
      <c r="S24" s="270"/>
      <c r="V24" s="283"/>
      <c r="W24" s="270"/>
      <c r="X24" s="283"/>
    </row>
    <row r="25" spans="1:24" x14ac:dyDescent="0.2">
      <c r="A25" s="68" t="s">
        <v>84</v>
      </c>
      <c r="B25" s="169" t="str">
        <f>E25</f>
        <v>-</v>
      </c>
      <c r="C25" s="169" t="str">
        <f>F25</f>
        <v>-</v>
      </c>
      <c r="D25" s="169" t="s">
        <v>195</v>
      </c>
      <c r="E25" s="211" t="s">
        <v>195</v>
      </c>
      <c r="F25" s="211" t="s">
        <v>195</v>
      </c>
      <c r="G25" s="63" t="s">
        <v>195</v>
      </c>
      <c r="H25" s="211" t="s">
        <v>195</v>
      </c>
      <c r="I25" s="211" t="s">
        <v>195</v>
      </c>
      <c r="J25" s="63" t="s">
        <v>195</v>
      </c>
      <c r="K25" s="211">
        <v>3</v>
      </c>
      <c r="L25" s="211">
        <v>3.1</v>
      </c>
      <c r="M25" s="169">
        <f t="shared" si="4"/>
        <v>96.774193548387103</v>
      </c>
      <c r="N25" s="63">
        <f>K25</f>
        <v>3</v>
      </c>
      <c r="O25" s="63">
        <f>L25</f>
        <v>3.1</v>
      </c>
      <c r="P25" s="63">
        <f t="shared" si="7"/>
        <v>96.774193548387089</v>
      </c>
      <c r="S25" s="270"/>
      <c r="V25" s="283"/>
      <c r="W25" s="270"/>
      <c r="X25" s="283"/>
    </row>
    <row r="26" spans="1:24" x14ac:dyDescent="0.2">
      <c r="A26" s="70" t="s">
        <v>85</v>
      </c>
      <c r="B26" s="71">
        <f t="shared" si="8"/>
        <v>218.23000000000002</v>
      </c>
      <c r="C26" s="71">
        <f t="shared" si="2"/>
        <v>297.05</v>
      </c>
      <c r="D26" s="71">
        <f t="shared" si="0"/>
        <v>73.46574650732201</v>
      </c>
      <c r="E26" s="72">
        <v>111.73</v>
      </c>
      <c r="F26" s="72">
        <v>188.75</v>
      </c>
      <c r="G26" s="71">
        <f t="shared" si="3"/>
        <v>59.194701986754971</v>
      </c>
      <c r="H26" s="72">
        <v>106.5</v>
      </c>
      <c r="I26" s="72">
        <v>108.3</v>
      </c>
      <c r="J26" s="71">
        <f>H26/I26%</f>
        <v>98.337950138504155</v>
      </c>
      <c r="K26" s="72">
        <v>655.8</v>
      </c>
      <c r="L26" s="72">
        <v>674.9</v>
      </c>
      <c r="M26" s="71">
        <f>K26/L26%</f>
        <v>97.169951103867234</v>
      </c>
      <c r="N26" s="71">
        <f t="shared" si="5"/>
        <v>874.03</v>
      </c>
      <c r="O26" s="71">
        <f t="shared" si="6"/>
        <v>971.95</v>
      </c>
      <c r="P26" s="71">
        <f t="shared" si="7"/>
        <v>89.925407685580524</v>
      </c>
      <c r="S26" s="270"/>
      <c r="V26" s="283"/>
      <c r="W26" s="270"/>
      <c r="X26" s="283"/>
    </row>
    <row r="27" spans="1:24" x14ac:dyDescent="0.2">
      <c r="B27" s="5"/>
      <c r="C27" s="5"/>
      <c r="D27" s="6"/>
      <c r="E27" s="5"/>
      <c r="F27" s="5"/>
      <c r="G27" s="6"/>
      <c r="H27" s="5"/>
      <c r="I27" s="5"/>
      <c r="J27" s="6"/>
      <c r="K27" s="5"/>
      <c r="L27" s="5"/>
      <c r="M27" s="6"/>
      <c r="N27" s="63"/>
      <c r="O27" s="63"/>
      <c r="P27" s="63"/>
    </row>
    <row r="28" spans="1:24" x14ac:dyDescent="0.2">
      <c r="A28" s="158"/>
      <c r="B28" s="5"/>
      <c r="C28" s="5"/>
      <c r="D28" s="6"/>
      <c r="E28" s="5"/>
      <c r="F28" s="5"/>
      <c r="G28" s="6"/>
      <c r="H28" s="5"/>
      <c r="I28" s="5"/>
      <c r="J28" s="6"/>
      <c r="K28" s="5"/>
      <c r="L28" s="5"/>
      <c r="M28" s="6"/>
    </row>
    <row r="29" spans="1:24" x14ac:dyDescent="0.2">
      <c r="B29" s="5"/>
      <c r="C29" s="5"/>
      <c r="D29" s="6"/>
      <c r="E29" s="5"/>
      <c r="F29" s="5"/>
      <c r="G29" s="6"/>
      <c r="H29" s="5"/>
      <c r="I29" s="5"/>
      <c r="J29" s="6"/>
      <c r="K29" s="5"/>
      <c r="L29" s="5"/>
      <c r="M29" s="6"/>
    </row>
    <row r="30" spans="1:24" x14ac:dyDescent="0.2">
      <c r="B30" s="5"/>
      <c r="C30" s="5"/>
      <c r="D30" s="6"/>
      <c r="E30" s="5"/>
      <c r="F30" s="5"/>
      <c r="G30" s="6"/>
      <c r="H30" s="5"/>
      <c r="I30" s="5"/>
      <c r="J30" s="6"/>
      <c r="K30" s="5"/>
      <c r="L30" s="5"/>
      <c r="M30" s="6"/>
    </row>
    <row r="31" spans="1:24" x14ac:dyDescent="0.2">
      <c r="B31" s="5"/>
      <c r="C31" s="5"/>
      <c r="D31" s="6"/>
      <c r="E31" s="5"/>
      <c r="F31" s="5"/>
      <c r="G31" s="6"/>
      <c r="H31" s="5"/>
      <c r="I31" s="5"/>
      <c r="J31" s="6"/>
      <c r="K31" s="5"/>
      <c r="L31" s="5"/>
      <c r="M31" s="6"/>
    </row>
    <row r="32" spans="1:24" x14ac:dyDescent="0.2">
      <c r="B32" s="68"/>
      <c r="C32" s="5"/>
      <c r="D32" s="6"/>
      <c r="E32" s="5"/>
      <c r="F32" s="5"/>
      <c r="G32" s="6"/>
      <c r="H32" s="5"/>
      <c r="I32" s="5"/>
      <c r="J32" s="6"/>
      <c r="K32" s="5"/>
      <c r="L32" s="5"/>
      <c r="M32" s="6"/>
    </row>
    <row r="33" spans="2:13" x14ac:dyDescent="0.2">
      <c r="B33" s="5"/>
      <c r="C33" s="5"/>
      <c r="D33" s="6"/>
      <c r="E33" s="5"/>
      <c r="F33" s="5"/>
      <c r="G33" s="6"/>
      <c r="H33" s="5"/>
      <c r="I33" s="5"/>
      <c r="J33" s="6"/>
      <c r="K33" s="5"/>
      <c r="L33" s="5"/>
      <c r="M33" s="6"/>
    </row>
    <row r="34" spans="2:13" x14ac:dyDescent="0.2">
      <c r="B34" s="5"/>
      <c r="C34" s="5"/>
      <c r="D34" s="6"/>
      <c r="E34" s="5"/>
      <c r="F34" s="5"/>
      <c r="G34" s="6"/>
      <c r="H34" s="5"/>
      <c r="I34" s="5"/>
      <c r="J34" s="6"/>
      <c r="K34" s="5"/>
      <c r="L34" s="5"/>
      <c r="M34" s="6"/>
    </row>
    <row r="35" spans="2:13" x14ac:dyDescent="0.2">
      <c r="B35" s="5"/>
      <c r="C35" s="5"/>
      <c r="D35" s="6"/>
      <c r="E35" s="5"/>
      <c r="F35" s="5"/>
      <c r="G35" s="6"/>
      <c r="H35" s="5"/>
      <c r="I35" s="5"/>
      <c r="J35" s="6"/>
      <c r="K35" s="5"/>
      <c r="L35" s="5"/>
      <c r="M35" s="6"/>
    </row>
    <row r="36" spans="2:13" x14ac:dyDescent="0.2">
      <c r="B36" s="5"/>
      <c r="C36" s="5"/>
      <c r="D36" s="6"/>
      <c r="E36" s="5"/>
      <c r="F36" s="5"/>
      <c r="G36" s="6"/>
      <c r="H36" s="5"/>
      <c r="I36" s="5"/>
      <c r="J36" s="6"/>
      <c r="K36" s="5"/>
      <c r="L36" s="5"/>
      <c r="M36" s="6"/>
    </row>
    <row r="37" spans="2:13" x14ac:dyDescent="0.2">
      <c r="B37" s="5"/>
      <c r="C37" s="5"/>
      <c r="D37" s="6"/>
      <c r="E37" s="5"/>
      <c r="F37" s="5"/>
      <c r="G37" s="6"/>
      <c r="H37" s="5"/>
      <c r="I37" s="5"/>
      <c r="J37" s="6"/>
      <c r="K37" s="5"/>
      <c r="L37" s="5"/>
      <c r="M37" s="6"/>
    </row>
    <row r="38" spans="2:13" x14ac:dyDescent="0.2">
      <c r="B38" s="5"/>
      <c r="C38" s="5"/>
      <c r="D38" s="6"/>
      <c r="E38" s="5"/>
      <c r="F38" s="5"/>
      <c r="G38" s="6"/>
      <c r="H38" s="5"/>
      <c r="I38" s="5"/>
      <c r="J38" s="6"/>
      <c r="K38" s="5"/>
      <c r="L38" s="5"/>
      <c r="M38" s="6"/>
    </row>
    <row r="39" spans="2:13" x14ac:dyDescent="0.2">
      <c r="B39" s="5"/>
      <c r="C39" s="5"/>
      <c r="D39" s="6"/>
      <c r="E39" s="5"/>
      <c r="F39" s="5"/>
      <c r="G39" s="6"/>
      <c r="H39" s="5"/>
      <c r="I39" s="5"/>
      <c r="J39" s="6"/>
      <c r="K39" s="5"/>
      <c r="L39" s="5"/>
      <c r="M39" s="6"/>
    </row>
    <row r="40" spans="2:13" x14ac:dyDescent="0.2">
      <c r="B40" s="5"/>
      <c r="C40" s="5"/>
      <c r="D40" s="6"/>
      <c r="E40" s="5"/>
      <c r="F40" s="5"/>
      <c r="G40" s="6"/>
      <c r="H40" s="5"/>
      <c r="I40" s="5"/>
      <c r="J40" s="6"/>
      <c r="K40" s="5"/>
      <c r="L40" s="5"/>
      <c r="M40" s="6"/>
    </row>
    <row r="41" spans="2:13" x14ac:dyDescent="0.2">
      <c r="B41" s="5"/>
      <c r="C41" s="5"/>
      <c r="D41" s="6"/>
      <c r="E41" s="7"/>
      <c r="F41" s="5"/>
      <c r="G41" s="7"/>
      <c r="H41" s="7"/>
      <c r="I41" s="5"/>
      <c r="J41" s="7"/>
      <c r="K41" s="5"/>
      <c r="L41" s="5"/>
      <c r="M41" s="6"/>
    </row>
    <row r="42" spans="2:13" x14ac:dyDescent="0.2">
      <c r="B42" s="5"/>
      <c r="C42" s="5"/>
      <c r="D42" s="6"/>
      <c r="E42" s="7"/>
      <c r="F42" s="7"/>
      <c r="G42" s="7"/>
      <c r="H42" s="7"/>
      <c r="I42" s="7"/>
      <c r="J42" s="7"/>
      <c r="K42" s="5"/>
      <c r="L42" s="5"/>
      <c r="M42" s="6"/>
    </row>
    <row r="43" spans="2:13" x14ac:dyDescent="0.2">
      <c r="B43" s="5"/>
      <c r="C43" s="5"/>
      <c r="D43" s="6"/>
      <c r="E43" s="5"/>
      <c r="F43" s="5"/>
      <c r="G43" s="6"/>
      <c r="H43" s="5"/>
      <c r="I43" s="5"/>
      <c r="J43" s="6"/>
      <c r="K43" s="5"/>
      <c r="L43" s="5"/>
      <c r="M43" s="6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D33" sqref="D33"/>
    </sheetView>
  </sheetViews>
  <sheetFormatPr defaultRowHeight="12.75" x14ac:dyDescent="0.2"/>
  <cols>
    <col min="1" max="1" width="22.28515625" style="43" customWidth="1"/>
    <col min="2" max="2" width="20.42578125" style="43" customWidth="1"/>
    <col min="3" max="9" width="13.85546875" style="43" customWidth="1"/>
    <col min="10" max="10" width="8.42578125" style="43" customWidth="1"/>
    <col min="11" max="256" width="9.140625" style="43"/>
    <col min="257" max="257" width="22.28515625" style="43" customWidth="1"/>
    <col min="258" max="258" width="20.42578125" style="43" customWidth="1"/>
    <col min="259" max="265" width="13.85546875" style="43" customWidth="1"/>
    <col min="266" max="266" width="8.42578125" style="43" customWidth="1"/>
    <col min="267" max="512" width="9.140625" style="43"/>
    <col min="513" max="513" width="22.28515625" style="43" customWidth="1"/>
    <col min="514" max="514" width="20.42578125" style="43" customWidth="1"/>
    <col min="515" max="521" width="13.85546875" style="43" customWidth="1"/>
    <col min="522" max="522" width="8.42578125" style="43" customWidth="1"/>
    <col min="523" max="768" width="9.140625" style="43"/>
    <col min="769" max="769" width="22.28515625" style="43" customWidth="1"/>
    <col min="770" max="770" width="20.42578125" style="43" customWidth="1"/>
    <col min="771" max="777" width="13.85546875" style="43" customWidth="1"/>
    <col min="778" max="778" width="8.42578125" style="43" customWidth="1"/>
    <col min="779" max="1024" width="9.140625" style="43"/>
    <col min="1025" max="1025" width="22.28515625" style="43" customWidth="1"/>
    <col min="1026" max="1026" width="20.42578125" style="43" customWidth="1"/>
    <col min="1027" max="1033" width="13.85546875" style="43" customWidth="1"/>
    <col min="1034" max="1034" width="8.42578125" style="43" customWidth="1"/>
    <col min="1035" max="1280" width="9.140625" style="43"/>
    <col min="1281" max="1281" width="22.28515625" style="43" customWidth="1"/>
    <col min="1282" max="1282" width="20.42578125" style="43" customWidth="1"/>
    <col min="1283" max="1289" width="13.85546875" style="43" customWidth="1"/>
    <col min="1290" max="1290" width="8.42578125" style="43" customWidth="1"/>
    <col min="1291" max="1536" width="9.140625" style="43"/>
    <col min="1537" max="1537" width="22.28515625" style="43" customWidth="1"/>
    <col min="1538" max="1538" width="20.42578125" style="43" customWidth="1"/>
    <col min="1539" max="1545" width="13.85546875" style="43" customWidth="1"/>
    <col min="1546" max="1546" width="8.42578125" style="43" customWidth="1"/>
    <col min="1547" max="1792" width="9.140625" style="43"/>
    <col min="1793" max="1793" width="22.28515625" style="43" customWidth="1"/>
    <col min="1794" max="1794" width="20.42578125" style="43" customWidth="1"/>
    <col min="1795" max="1801" width="13.85546875" style="43" customWidth="1"/>
    <col min="1802" max="1802" width="8.42578125" style="43" customWidth="1"/>
    <col min="1803" max="2048" width="9.140625" style="43"/>
    <col min="2049" max="2049" width="22.28515625" style="43" customWidth="1"/>
    <col min="2050" max="2050" width="20.42578125" style="43" customWidth="1"/>
    <col min="2051" max="2057" width="13.85546875" style="43" customWidth="1"/>
    <col min="2058" max="2058" width="8.42578125" style="43" customWidth="1"/>
    <col min="2059" max="2304" width="9.140625" style="43"/>
    <col min="2305" max="2305" width="22.28515625" style="43" customWidth="1"/>
    <col min="2306" max="2306" width="20.42578125" style="43" customWidth="1"/>
    <col min="2307" max="2313" width="13.85546875" style="43" customWidth="1"/>
    <col min="2314" max="2314" width="8.42578125" style="43" customWidth="1"/>
    <col min="2315" max="2560" width="9.140625" style="43"/>
    <col min="2561" max="2561" width="22.28515625" style="43" customWidth="1"/>
    <col min="2562" max="2562" width="20.42578125" style="43" customWidth="1"/>
    <col min="2563" max="2569" width="13.85546875" style="43" customWidth="1"/>
    <col min="2570" max="2570" width="8.42578125" style="43" customWidth="1"/>
    <col min="2571" max="2816" width="9.140625" style="43"/>
    <col min="2817" max="2817" width="22.28515625" style="43" customWidth="1"/>
    <col min="2818" max="2818" width="20.42578125" style="43" customWidth="1"/>
    <col min="2819" max="2825" width="13.85546875" style="43" customWidth="1"/>
    <col min="2826" max="2826" width="8.42578125" style="43" customWidth="1"/>
    <col min="2827" max="3072" width="9.140625" style="43"/>
    <col min="3073" max="3073" width="22.28515625" style="43" customWidth="1"/>
    <col min="3074" max="3074" width="20.42578125" style="43" customWidth="1"/>
    <col min="3075" max="3081" width="13.85546875" style="43" customWidth="1"/>
    <col min="3082" max="3082" width="8.42578125" style="43" customWidth="1"/>
    <col min="3083" max="3328" width="9.140625" style="43"/>
    <col min="3329" max="3329" width="22.28515625" style="43" customWidth="1"/>
    <col min="3330" max="3330" width="20.42578125" style="43" customWidth="1"/>
    <col min="3331" max="3337" width="13.85546875" style="43" customWidth="1"/>
    <col min="3338" max="3338" width="8.42578125" style="43" customWidth="1"/>
    <col min="3339" max="3584" width="9.140625" style="43"/>
    <col min="3585" max="3585" width="22.28515625" style="43" customWidth="1"/>
    <col min="3586" max="3586" width="20.42578125" style="43" customWidth="1"/>
    <col min="3587" max="3593" width="13.85546875" style="43" customWidth="1"/>
    <col min="3594" max="3594" width="8.42578125" style="43" customWidth="1"/>
    <col min="3595" max="3840" width="9.140625" style="43"/>
    <col min="3841" max="3841" width="22.28515625" style="43" customWidth="1"/>
    <col min="3842" max="3842" width="20.42578125" style="43" customWidth="1"/>
    <col min="3843" max="3849" width="13.85546875" style="43" customWidth="1"/>
    <col min="3850" max="3850" width="8.42578125" style="43" customWidth="1"/>
    <col min="3851" max="4096" width="9.140625" style="43"/>
    <col min="4097" max="4097" width="22.28515625" style="43" customWidth="1"/>
    <col min="4098" max="4098" width="20.42578125" style="43" customWidth="1"/>
    <col min="4099" max="4105" width="13.85546875" style="43" customWidth="1"/>
    <col min="4106" max="4106" width="8.42578125" style="43" customWidth="1"/>
    <col min="4107" max="4352" width="9.140625" style="43"/>
    <col min="4353" max="4353" width="22.28515625" style="43" customWidth="1"/>
    <col min="4354" max="4354" width="20.42578125" style="43" customWidth="1"/>
    <col min="4355" max="4361" width="13.85546875" style="43" customWidth="1"/>
    <col min="4362" max="4362" width="8.42578125" style="43" customWidth="1"/>
    <col min="4363" max="4608" width="9.140625" style="43"/>
    <col min="4609" max="4609" width="22.28515625" style="43" customWidth="1"/>
    <col min="4610" max="4610" width="20.42578125" style="43" customWidth="1"/>
    <col min="4611" max="4617" width="13.85546875" style="43" customWidth="1"/>
    <col min="4618" max="4618" width="8.42578125" style="43" customWidth="1"/>
    <col min="4619" max="4864" width="9.140625" style="43"/>
    <col min="4865" max="4865" width="22.28515625" style="43" customWidth="1"/>
    <col min="4866" max="4866" width="20.42578125" style="43" customWidth="1"/>
    <col min="4867" max="4873" width="13.85546875" style="43" customWidth="1"/>
    <col min="4874" max="4874" width="8.42578125" style="43" customWidth="1"/>
    <col min="4875" max="5120" width="9.140625" style="43"/>
    <col min="5121" max="5121" width="22.28515625" style="43" customWidth="1"/>
    <col min="5122" max="5122" width="20.42578125" style="43" customWidth="1"/>
    <col min="5123" max="5129" width="13.85546875" style="43" customWidth="1"/>
    <col min="5130" max="5130" width="8.42578125" style="43" customWidth="1"/>
    <col min="5131" max="5376" width="9.140625" style="43"/>
    <col min="5377" max="5377" width="22.28515625" style="43" customWidth="1"/>
    <col min="5378" max="5378" width="20.42578125" style="43" customWidth="1"/>
    <col min="5379" max="5385" width="13.85546875" style="43" customWidth="1"/>
    <col min="5386" max="5386" width="8.42578125" style="43" customWidth="1"/>
    <col min="5387" max="5632" width="9.140625" style="43"/>
    <col min="5633" max="5633" width="22.28515625" style="43" customWidth="1"/>
    <col min="5634" max="5634" width="20.42578125" style="43" customWidth="1"/>
    <col min="5635" max="5641" width="13.85546875" style="43" customWidth="1"/>
    <col min="5642" max="5642" width="8.42578125" style="43" customWidth="1"/>
    <col min="5643" max="5888" width="9.140625" style="43"/>
    <col min="5889" max="5889" width="22.28515625" style="43" customWidth="1"/>
    <col min="5890" max="5890" width="20.42578125" style="43" customWidth="1"/>
    <col min="5891" max="5897" width="13.85546875" style="43" customWidth="1"/>
    <col min="5898" max="5898" width="8.42578125" style="43" customWidth="1"/>
    <col min="5899" max="6144" width="9.140625" style="43"/>
    <col min="6145" max="6145" width="22.28515625" style="43" customWidth="1"/>
    <col min="6146" max="6146" width="20.42578125" style="43" customWidth="1"/>
    <col min="6147" max="6153" width="13.85546875" style="43" customWidth="1"/>
    <col min="6154" max="6154" width="8.42578125" style="43" customWidth="1"/>
    <col min="6155" max="6400" width="9.140625" style="43"/>
    <col min="6401" max="6401" width="22.28515625" style="43" customWidth="1"/>
    <col min="6402" max="6402" width="20.42578125" style="43" customWidth="1"/>
    <col min="6403" max="6409" width="13.85546875" style="43" customWidth="1"/>
    <col min="6410" max="6410" width="8.42578125" style="43" customWidth="1"/>
    <col min="6411" max="6656" width="9.140625" style="43"/>
    <col min="6657" max="6657" width="22.28515625" style="43" customWidth="1"/>
    <col min="6658" max="6658" width="20.42578125" style="43" customWidth="1"/>
    <col min="6659" max="6665" width="13.85546875" style="43" customWidth="1"/>
    <col min="6666" max="6666" width="8.42578125" style="43" customWidth="1"/>
    <col min="6667" max="6912" width="9.140625" style="43"/>
    <col min="6913" max="6913" width="22.28515625" style="43" customWidth="1"/>
    <col min="6914" max="6914" width="20.42578125" style="43" customWidth="1"/>
    <col min="6915" max="6921" width="13.85546875" style="43" customWidth="1"/>
    <col min="6922" max="6922" width="8.42578125" style="43" customWidth="1"/>
    <col min="6923" max="7168" width="9.140625" style="43"/>
    <col min="7169" max="7169" width="22.28515625" style="43" customWidth="1"/>
    <col min="7170" max="7170" width="20.42578125" style="43" customWidth="1"/>
    <col min="7171" max="7177" width="13.85546875" style="43" customWidth="1"/>
    <col min="7178" max="7178" width="8.42578125" style="43" customWidth="1"/>
    <col min="7179" max="7424" width="9.140625" style="43"/>
    <col min="7425" max="7425" width="22.28515625" style="43" customWidth="1"/>
    <col min="7426" max="7426" width="20.42578125" style="43" customWidth="1"/>
    <col min="7427" max="7433" width="13.85546875" style="43" customWidth="1"/>
    <col min="7434" max="7434" width="8.42578125" style="43" customWidth="1"/>
    <col min="7435" max="7680" width="9.140625" style="43"/>
    <col min="7681" max="7681" width="22.28515625" style="43" customWidth="1"/>
    <col min="7682" max="7682" width="20.42578125" style="43" customWidth="1"/>
    <col min="7683" max="7689" width="13.85546875" style="43" customWidth="1"/>
    <col min="7690" max="7690" width="8.42578125" style="43" customWidth="1"/>
    <col min="7691" max="7936" width="9.140625" style="43"/>
    <col min="7937" max="7937" width="22.28515625" style="43" customWidth="1"/>
    <col min="7938" max="7938" width="20.42578125" style="43" customWidth="1"/>
    <col min="7939" max="7945" width="13.85546875" style="43" customWidth="1"/>
    <col min="7946" max="7946" width="8.42578125" style="43" customWidth="1"/>
    <col min="7947" max="8192" width="9.140625" style="43"/>
    <col min="8193" max="8193" width="22.28515625" style="43" customWidth="1"/>
    <col min="8194" max="8194" width="20.42578125" style="43" customWidth="1"/>
    <col min="8195" max="8201" width="13.85546875" style="43" customWidth="1"/>
    <col min="8202" max="8202" width="8.42578125" style="43" customWidth="1"/>
    <col min="8203" max="8448" width="9.140625" style="43"/>
    <col min="8449" max="8449" width="22.28515625" style="43" customWidth="1"/>
    <col min="8450" max="8450" width="20.42578125" style="43" customWidth="1"/>
    <col min="8451" max="8457" width="13.85546875" style="43" customWidth="1"/>
    <col min="8458" max="8458" width="8.42578125" style="43" customWidth="1"/>
    <col min="8459" max="8704" width="9.140625" style="43"/>
    <col min="8705" max="8705" width="22.28515625" style="43" customWidth="1"/>
    <col min="8706" max="8706" width="20.42578125" style="43" customWidth="1"/>
    <col min="8707" max="8713" width="13.85546875" style="43" customWidth="1"/>
    <col min="8714" max="8714" width="8.42578125" style="43" customWidth="1"/>
    <col min="8715" max="8960" width="9.140625" style="43"/>
    <col min="8961" max="8961" width="22.28515625" style="43" customWidth="1"/>
    <col min="8962" max="8962" width="20.42578125" style="43" customWidth="1"/>
    <col min="8963" max="8969" width="13.85546875" style="43" customWidth="1"/>
    <col min="8970" max="8970" width="8.42578125" style="43" customWidth="1"/>
    <col min="8971" max="9216" width="9.140625" style="43"/>
    <col min="9217" max="9217" width="22.28515625" style="43" customWidth="1"/>
    <col min="9218" max="9218" width="20.42578125" style="43" customWidth="1"/>
    <col min="9219" max="9225" width="13.85546875" style="43" customWidth="1"/>
    <col min="9226" max="9226" width="8.42578125" style="43" customWidth="1"/>
    <col min="9227" max="9472" width="9.140625" style="43"/>
    <col min="9473" max="9473" width="22.28515625" style="43" customWidth="1"/>
    <col min="9474" max="9474" width="20.42578125" style="43" customWidth="1"/>
    <col min="9475" max="9481" width="13.85546875" style="43" customWidth="1"/>
    <col min="9482" max="9482" width="8.42578125" style="43" customWidth="1"/>
    <col min="9483" max="9728" width="9.140625" style="43"/>
    <col min="9729" max="9729" width="22.28515625" style="43" customWidth="1"/>
    <col min="9730" max="9730" width="20.42578125" style="43" customWidth="1"/>
    <col min="9731" max="9737" width="13.85546875" style="43" customWidth="1"/>
    <col min="9738" max="9738" width="8.42578125" style="43" customWidth="1"/>
    <col min="9739" max="9984" width="9.140625" style="43"/>
    <col min="9985" max="9985" width="22.28515625" style="43" customWidth="1"/>
    <col min="9986" max="9986" width="20.42578125" style="43" customWidth="1"/>
    <col min="9987" max="9993" width="13.85546875" style="43" customWidth="1"/>
    <col min="9994" max="9994" width="8.42578125" style="43" customWidth="1"/>
    <col min="9995" max="10240" width="9.140625" style="43"/>
    <col min="10241" max="10241" width="22.28515625" style="43" customWidth="1"/>
    <col min="10242" max="10242" width="20.42578125" style="43" customWidth="1"/>
    <col min="10243" max="10249" width="13.85546875" style="43" customWidth="1"/>
    <col min="10250" max="10250" width="8.42578125" style="43" customWidth="1"/>
    <col min="10251" max="10496" width="9.140625" style="43"/>
    <col min="10497" max="10497" width="22.28515625" style="43" customWidth="1"/>
    <col min="10498" max="10498" width="20.42578125" style="43" customWidth="1"/>
    <col min="10499" max="10505" width="13.85546875" style="43" customWidth="1"/>
    <col min="10506" max="10506" width="8.42578125" style="43" customWidth="1"/>
    <col min="10507" max="10752" width="9.140625" style="43"/>
    <col min="10753" max="10753" width="22.28515625" style="43" customWidth="1"/>
    <col min="10754" max="10754" width="20.42578125" style="43" customWidth="1"/>
    <col min="10755" max="10761" width="13.85546875" style="43" customWidth="1"/>
    <col min="10762" max="10762" width="8.42578125" style="43" customWidth="1"/>
    <col min="10763" max="11008" width="9.140625" style="43"/>
    <col min="11009" max="11009" width="22.28515625" style="43" customWidth="1"/>
    <col min="11010" max="11010" width="20.42578125" style="43" customWidth="1"/>
    <col min="11011" max="11017" width="13.85546875" style="43" customWidth="1"/>
    <col min="11018" max="11018" width="8.42578125" style="43" customWidth="1"/>
    <col min="11019" max="11264" width="9.140625" style="43"/>
    <col min="11265" max="11265" width="22.28515625" style="43" customWidth="1"/>
    <col min="11266" max="11266" width="20.42578125" style="43" customWidth="1"/>
    <col min="11267" max="11273" width="13.85546875" style="43" customWidth="1"/>
    <col min="11274" max="11274" width="8.42578125" style="43" customWidth="1"/>
    <col min="11275" max="11520" width="9.140625" style="43"/>
    <col min="11521" max="11521" width="22.28515625" style="43" customWidth="1"/>
    <col min="11522" max="11522" width="20.42578125" style="43" customWidth="1"/>
    <col min="11523" max="11529" width="13.85546875" style="43" customWidth="1"/>
    <col min="11530" max="11530" width="8.42578125" style="43" customWidth="1"/>
    <col min="11531" max="11776" width="9.140625" style="43"/>
    <col min="11777" max="11777" width="22.28515625" style="43" customWidth="1"/>
    <col min="11778" max="11778" width="20.42578125" style="43" customWidth="1"/>
    <col min="11779" max="11785" width="13.85546875" style="43" customWidth="1"/>
    <col min="11786" max="11786" width="8.42578125" style="43" customWidth="1"/>
    <col min="11787" max="12032" width="9.140625" style="43"/>
    <col min="12033" max="12033" width="22.28515625" style="43" customWidth="1"/>
    <col min="12034" max="12034" width="20.42578125" style="43" customWidth="1"/>
    <col min="12035" max="12041" width="13.85546875" style="43" customWidth="1"/>
    <col min="12042" max="12042" width="8.42578125" style="43" customWidth="1"/>
    <col min="12043" max="12288" width="9.140625" style="43"/>
    <col min="12289" max="12289" width="22.28515625" style="43" customWidth="1"/>
    <col min="12290" max="12290" width="20.42578125" style="43" customWidth="1"/>
    <col min="12291" max="12297" width="13.85546875" style="43" customWidth="1"/>
    <col min="12298" max="12298" width="8.42578125" style="43" customWidth="1"/>
    <col min="12299" max="12544" width="9.140625" style="43"/>
    <col min="12545" max="12545" width="22.28515625" style="43" customWidth="1"/>
    <col min="12546" max="12546" width="20.42578125" style="43" customWidth="1"/>
    <col min="12547" max="12553" width="13.85546875" style="43" customWidth="1"/>
    <col min="12554" max="12554" width="8.42578125" style="43" customWidth="1"/>
    <col min="12555" max="12800" width="9.140625" style="43"/>
    <col min="12801" max="12801" width="22.28515625" style="43" customWidth="1"/>
    <col min="12802" max="12802" width="20.42578125" style="43" customWidth="1"/>
    <col min="12803" max="12809" width="13.85546875" style="43" customWidth="1"/>
    <col min="12810" max="12810" width="8.42578125" style="43" customWidth="1"/>
    <col min="12811" max="13056" width="9.140625" style="43"/>
    <col min="13057" max="13057" width="22.28515625" style="43" customWidth="1"/>
    <col min="13058" max="13058" width="20.42578125" style="43" customWidth="1"/>
    <col min="13059" max="13065" width="13.85546875" style="43" customWidth="1"/>
    <col min="13066" max="13066" width="8.42578125" style="43" customWidth="1"/>
    <col min="13067" max="13312" width="9.140625" style="43"/>
    <col min="13313" max="13313" width="22.28515625" style="43" customWidth="1"/>
    <col min="13314" max="13314" width="20.42578125" style="43" customWidth="1"/>
    <col min="13315" max="13321" width="13.85546875" style="43" customWidth="1"/>
    <col min="13322" max="13322" width="8.42578125" style="43" customWidth="1"/>
    <col min="13323" max="13568" width="9.140625" style="43"/>
    <col min="13569" max="13569" width="22.28515625" style="43" customWidth="1"/>
    <col min="13570" max="13570" width="20.42578125" style="43" customWidth="1"/>
    <col min="13571" max="13577" width="13.85546875" style="43" customWidth="1"/>
    <col min="13578" max="13578" width="8.42578125" style="43" customWidth="1"/>
    <col min="13579" max="13824" width="9.140625" style="43"/>
    <col min="13825" max="13825" width="22.28515625" style="43" customWidth="1"/>
    <col min="13826" max="13826" width="20.42578125" style="43" customWidth="1"/>
    <col min="13827" max="13833" width="13.85546875" style="43" customWidth="1"/>
    <col min="13834" max="13834" width="8.42578125" style="43" customWidth="1"/>
    <col min="13835" max="14080" width="9.140625" style="43"/>
    <col min="14081" max="14081" width="22.28515625" style="43" customWidth="1"/>
    <col min="14082" max="14082" width="20.42578125" style="43" customWidth="1"/>
    <col min="14083" max="14089" width="13.85546875" style="43" customWidth="1"/>
    <col min="14090" max="14090" width="8.42578125" style="43" customWidth="1"/>
    <col min="14091" max="14336" width="9.140625" style="43"/>
    <col min="14337" max="14337" width="22.28515625" style="43" customWidth="1"/>
    <col min="14338" max="14338" width="20.42578125" style="43" customWidth="1"/>
    <col min="14339" max="14345" width="13.85546875" style="43" customWidth="1"/>
    <col min="14346" max="14346" width="8.42578125" style="43" customWidth="1"/>
    <col min="14347" max="14592" width="9.140625" style="43"/>
    <col min="14593" max="14593" width="22.28515625" style="43" customWidth="1"/>
    <col min="14594" max="14594" width="20.42578125" style="43" customWidth="1"/>
    <col min="14595" max="14601" width="13.85546875" style="43" customWidth="1"/>
    <col min="14602" max="14602" width="8.42578125" style="43" customWidth="1"/>
    <col min="14603" max="14848" width="9.140625" style="43"/>
    <col min="14849" max="14849" width="22.28515625" style="43" customWidth="1"/>
    <col min="14850" max="14850" width="20.42578125" style="43" customWidth="1"/>
    <col min="14851" max="14857" width="13.85546875" style="43" customWidth="1"/>
    <col min="14858" max="14858" width="8.42578125" style="43" customWidth="1"/>
    <col min="14859" max="15104" width="9.140625" style="43"/>
    <col min="15105" max="15105" width="22.28515625" style="43" customWidth="1"/>
    <col min="15106" max="15106" width="20.42578125" style="43" customWidth="1"/>
    <col min="15107" max="15113" width="13.85546875" style="43" customWidth="1"/>
    <col min="15114" max="15114" width="8.42578125" style="43" customWidth="1"/>
    <col min="15115" max="15360" width="9.140625" style="43"/>
    <col min="15361" max="15361" width="22.28515625" style="43" customWidth="1"/>
    <col min="15362" max="15362" width="20.42578125" style="43" customWidth="1"/>
    <col min="15363" max="15369" width="13.85546875" style="43" customWidth="1"/>
    <col min="15370" max="15370" width="8.42578125" style="43" customWidth="1"/>
    <col min="15371" max="15616" width="9.140625" style="43"/>
    <col min="15617" max="15617" width="22.28515625" style="43" customWidth="1"/>
    <col min="15618" max="15618" width="20.42578125" style="43" customWidth="1"/>
    <col min="15619" max="15625" width="13.85546875" style="43" customWidth="1"/>
    <col min="15626" max="15626" width="8.42578125" style="43" customWidth="1"/>
    <col min="15627" max="15872" width="9.140625" style="43"/>
    <col min="15873" max="15873" width="22.28515625" style="43" customWidth="1"/>
    <col min="15874" max="15874" width="20.42578125" style="43" customWidth="1"/>
    <col min="15875" max="15881" width="13.85546875" style="43" customWidth="1"/>
    <col min="15882" max="15882" width="8.42578125" style="43" customWidth="1"/>
    <col min="15883" max="16128" width="9.140625" style="43"/>
    <col min="16129" max="16129" width="22.28515625" style="43" customWidth="1"/>
    <col min="16130" max="16130" width="20.42578125" style="43" customWidth="1"/>
    <col min="16131" max="16137" width="13.85546875" style="43" customWidth="1"/>
    <col min="16138" max="16138" width="8.42578125" style="43" customWidth="1"/>
    <col min="16139" max="16384" width="9.140625" style="43"/>
  </cols>
  <sheetData>
    <row r="1" spans="1:9" ht="24" customHeight="1" x14ac:dyDescent="0.2">
      <c r="A1" s="399" t="s">
        <v>97</v>
      </c>
      <c r="B1" s="399"/>
      <c r="C1" s="399"/>
      <c r="D1" s="399"/>
      <c r="E1" s="399"/>
      <c r="F1" s="399"/>
      <c r="G1" s="399"/>
      <c r="H1" s="399"/>
      <c r="I1" s="399"/>
    </row>
    <row r="2" spans="1:9" s="67" customFormat="1" ht="12.75" customHeight="1" x14ac:dyDescent="0.2">
      <c r="A2" s="84"/>
      <c r="B2" s="85"/>
      <c r="C2" s="85"/>
      <c r="D2" s="85"/>
      <c r="E2" s="85"/>
      <c r="F2" s="85"/>
      <c r="G2" s="85"/>
      <c r="H2" s="85"/>
      <c r="I2" s="86" t="s">
        <v>98</v>
      </c>
    </row>
    <row r="3" spans="1:9" ht="12" customHeight="1" x14ac:dyDescent="0.2">
      <c r="A3" s="405"/>
      <c r="B3" s="401" t="s">
        <v>88</v>
      </c>
      <c r="C3" s="402" t="s">
        <v>60</v>
      </c>
      <c r="D3" s="403"/>
      <c r="E3" s="403"/>
      <c r="F3" s="403"/>
      <c r="G3" s="403"/>
      <c r="H3" s="403"/>
      <c r="I3" s="403"/>
    </row>
    <row r="4" spans="1:9" ht="24" customHeight="1" x14ac:dyDescent="0.2">
      <c r="A4" s="405"/>
      <c r="B4" s="401"/>
      <c r="C4" s="78" t="s">
        <v>89</v>
      </c>
      <c r="D4" s="78" t="s">
        <v>90</v>
      </c>
      <c r="E4" s="78" t="s">
        <v>91</v>
      </c>
      <c r="F4" s="78" t="s">
        <v>92</v>
      </c>
      <c r="G4" s="78" t="s">
        <v>93</v>
      </c>
      <c r="H4" s="79" t="s">
        <v>94</v>
      </c>
      <c r="I4" s="79" t="s">
        <v>95</v>
      </c>
    </row>
    <row r="5" spans="1:9" s="87" customFormat="1" ht="12.75" customHeight="1" x14ac:dyDescent="0.25">
      <c r="A5" s="62" t="s">
        <v>65</v>
      </c>
      <c r="B5" s="64">
        <f>SUM(C5:I5)</f>
        <v>150461.12</v>
      </c>
      <c r="C5" s="64">
        <f>SUM(C6:C25)</f>
        <v>49511.610000000008</v>
      </c>
      <c r="D5" s="64">
        <f t="shared" ref="D5:I5" si="0">SUM(D6:D25)</f>
        <v>12893.470000000001</v>
      </c>
      <c r="E5" s="64">
        <f t="shared" si="0"/>
        <v>1228.18</v>
      </c>
      <c r="F5" s="64">
        <f t="shared" si="0"/>
        <v>7707.7</v>
      </c>
      <c r="G5" s="64">
        <f t="shared" si="0"/>
        <v>18619.46</v>
      </c>
      <c r="H5" s="64">
        <f t="shared" si="0"/>
        <v>1460.7400000000002</v>
      </c>
      <c r="I5" s="64">
        <f t="shared" si="0"/>
        <v>59039.959999999992</v>
      </c>
    </row>
    <row r="6" spans="1:9" s="87" customFormat="1" ht="12.75" customHeight="1" x14ac:dyDescent="0.25">
      <c r="A6" s="67" t="s">
        <v>66</v>
      </c>
      <c r="B6" s="64">
        <f>SUM(C6:I6)</f>
        <v>7652.87</v>
      </c>
      <c r="C6" s="200">
        <v>2518.39</v>
      </c>
      <c r="D6" s="64">
        <v>648.36</v>
      </c>
      <c r="E6" s="64">
        <v>81.540000000000006</v>
      </c>
      <c r="F6" s="64">
        <v>100.4</v>
      </c>
      <c r="G6" s="64">
        <v>1516.98</v>
      </c>
      <c r="H6" s="64">
        <v>3.4</v>
      </c>
      <c r="I6" s="64">
        <v>2783.8</v>
      </c>
    </row>
    <row r="7" spans="1:9" ht="12.75" customHeight="1" x14ac:dyDescent="0.2">
      <c r="A7" s="68" t="s">
        <v>67</v>
      </c>
      <c r="B7" s="64">
        <f t="shared" ref="B7:B25" si="1">SUM(C7:I7)</f>
        <v>22848.5</v>
      </c>
      <c r="C7" s="64">
        <v>3848.9</v>
      </c>
      <c r="D7" s="64">
        <v>688.08</v>
      </c>
      <c r="E7" s="64">
        <v>21.25</v>
      </c>
      <c r="F7" s="64">
        <v>425.77</v>
      </c>
      <c r="G7" s="64">
        <v>1341.82</v>
      </c>
      <c r="H7" s="64" t="s">
        <v>195</v>
      </c>
      <c r="I7" s="64">
        <v>16522.68</v>
      </c>
    </row>
    <row r="8" spans="1:9" ht="12.75" customHeight="1" x14ac:dyDescent="0.2">
      <c r="A8" s="68" t="s">
        <v>68</v>
      </c>
      <c r="B8" s="64">
        <f t="shared" si="1"/>
        <v>6942.37</v>
      </c>
      <c r="C8" s="64">
        <v>4582.22</v>
      </c>
      <c r="D8" s="64">
        <v>737.72</v>
      </c>
      <c r="E8" s="64">
        <v>67.5</v>
      </c>
      <c r="F8" s="64">
        <v>86.4</v>
      </c>
      <c r="G8" s="64">
        <v>1299.57</v>
      </c>
      <c r="H8" s="64">
        <v>115.86</v>
      </c>
      <c r="I8" s="64">
        <v>53.1</v>
      </c>
    </row>
    <row r="9" spans="1:9" ht="12.75" customHeight="1" x14ac:dyDescent="0.2">
      <c r="A9" s="68" t="s">
        <v>69</v>
      </c>
      <c r="B9" s="64">
        <f t="shared" si="1"/>
        <v>22617.93</v>
      </c>
      <c r="C9" s="64">
        <v>2922.9</v>
      </c>
      <c r="D9" s="64">
        <v>793.86</v>
      </c>
      <c r="E9" s="64">
        <v>28.5</v>
      </c>
      <c r="F9" s="64">
        <v>112.6</v>
      </c>
      <c r="G9" s="64">
        <v>643.69000000000005</v>
      </c>
      <c r="H9" s="64">
        <v>21.2</v>
      </c>
      <c r="I9" s="64">
        <v>18095.18</v>
      </c>
    </row>
    <row r="10" spans="1:9" ht="12.75" customHeight="1" x14ac:dyDescent="0.2">
      <c r="A10" s="68" t="s">
        <v>70</v>
      </c>
      <c r="B10" s="64">
        <f t="shared" si="1"/>
        <v>3541.9799999999996</v>
      </c>
      <c r="C10" s="64">
        <v>1872.57</v>
      </c>
      <c r="D10" s="64">
        <v>465.39</v>
      </c>
      <c r="E10" s="64">
        <v>80.599999999999994</v>
      </c>
      <c r="F10" s="64" t="s">
        <v>195</v>
      </c>
      <c r="G10" s="64">
        <v>791.3</v>
      </c>
      <c r="H10" s="64">
        <v>332.12</v>
      </c>
      <c r="I10" s="64" t="s">
        <v>195</v>
      </c>
    </row>
    <row r="11" spans="1:9" ht="12.75" customHeight="1" x14ac:dyDescent="0.2">
      <c r="A11" s="68" t="s">
        <v>71</v>
      </c>
      <c r="B11" s="64">
        <f t="shared" si="1"/>
        <v>6212.93</v>
      </c>
      <c r="C11" s="64">
        <v>3033.73</v>
      </c>
      <c r="D11" s="64">
        <v>492.55</v>
      </c>
      <c r="E11" s="64">
        <v>73.45</v>
      </c>
      <c r="F11" s="64">
        <v>217.6</v>
      </c>
      <c r="G11" s="64">
        <v>858.21</v>
      </c>
      <c r="H11" s="64">
        <v>5.7</v>
      </c>
      <c r="I11" s="64">
        <v>1531.69</v>
      </c>
    </row>
    <row r="12" spans="1:9" ht="12.75" customHeight="1" x14ac:dyDescent="0.2">
      <c r="A12" s="68" t="s">
        <v>72</v>
      </c>
      <c r="B12" s="64">
        <f t="shared" si="1"/>
        <v>9165.16</v>
      </c>
      <c r="C12" s="64">
        <v>2957.38</v>
      </c>
      <c r="D12" s="64">
        <v>1728.07</v>
      </c>
      <c r="E12" s="64">
        <v>142.5</v>
      </c>
      <c r="F12" s="64">
        <v>57.1</v>
      </c>
      <c r="G12" s="64">
        <v>1249.52</v>
      </c>
      <c r="H12" s="64">
        <v>77.92</v>
      </c>
      <c r="I12" s="64">
        <v>2952.67</v>
      </c>
    </row>
    <row r="13" spans="1:9" ht="12.75" customHeight="1" x14ac:dyDescent="0.2">
      <c r="A13" s="68" t="s">
        <v>73</v>
      </c>
      <c r="B13" s="64">
        <f t="shared" si="1"/>
        <v>4291.42</v>
      </c>
      <c r="C13" s="64">
        <v>2150.77</v>
      </c>
      <c r="D13" s="64">
        <v>600.14</v>
      </c>
      <c r="E13" s="64">
        <v>34.46</v>
      </c>
      <c r="F13" s="64">
        <v>183.83</v>
      </c>
      <c r="G13" s="64">
        <v>1140.22</v>
      </c>
      <c r="H13" s="64">
        <v>0.2</v>
      </c>
      <c r="I13" s="64">
        <v>181.8</v>
      </c>
    </row>
    <row r="14" spans="1:9" ht="12.75" customHeight="1" x14ac:dyDescent="0.2">
      <c r="A14" s="68" t="s">
        <v>74</v>
      </c>
      <c r="B14" s="64">
        <f t="shared" si="1"/>
        <v>6019.75</v>
      </c>
      <c r="C14" s="64">
        <v>2085.75</v>
      </c>
      <c r="D14" s="64">
        <v>313.87</v>
      </c>
      <c r="E14" s="64">
        <v>73.3</v>
      </c>
      <c r="F14" s="64">
        <v>874.06</v>
      </c>
      <c r="G14" s="64">
        <v>1073.47</v>
      </c>
      <c r="H14" s="64">
        <v>0.2</v>
      </c>
      <c r="I14" s="64">
        <v>1599.1</v>
      </c>
    </row>
    <row r="15" spans="1:9" s="73" customFormat="1" ht="12.75" customHeight="1" x14ac:dyDescent="0.2">
      <c r="A15" s="68" t="s">
        <v>75</v>
      </c>
      <c r="B15" s="64">
        <f t="shared" si="1"/>
        <v>7333.6399999999994</v>
      </c>
      <c r="C15" s="64">
        <v>3554.09</v>
      </c>
      <c r="D15" s="64">
        <v>224.76</v>
      </c>
      <c r="E15" s="64">
        <v>13.98</v>
      </c>
      <c r="F15" s="64">
        <v>982.72</v>
      </c>
      <c r="G15" s="64">
        <v>335.45</v>
      </c>
      <c r="H15" s="64" t="s">
        <v>195</v>
      </c>
      <c r="I15" s="64">
        <v>2222.64</v>
      </c>
    </row>
    <row r="16" spans="1:9" ht="12.75" customHeight="1" x14ac:dyDescent="0.2">
      <c r="A16" s="68" t="s">
        <v>76</v>
      </c>
      <c r="B16" s="64">
        <f t="shared" si="1"/>
        <v>3116.85</v>
      </c>
      <c r="C16" s="64">
        <v>1267.8499999999999</v>
      </c>
      <c r="D16" s="64">
        <v>331.15</v>
      </c>
      <c r="E16" s="64">
        <v>152.9</v>
      </c>
      <c r="F16" s="64">
        <v>50.6</v>
      </c>
      <c r="G16" s="64">
        <v>862.69</v>
      </c>
      <c r="H16" s="64">
        <v>441.14</v>
      </c>
      <c r="I16" s="64">
        <v>10.52</v>
      </c>
    </row>
    <row r="17" spans="1:9" ht="12.75" customHeight="1" x14ac:dyDescent="0.2">
      <c r="A17" s="68" t="s">
        <v>77</v>
      </c>
      <c r="B17" s="64">
        <f t="shared" si="1"/>
        <v>1548.98</v>
      </c>
      <c r="C17" s="64">
        <v>124.9</v>
      </c>
      <c r="D17" s="64">
        <v>129.21</v>
      </c>
      <c r="E17" s="64">
        <v>43.88</v>
      </c>
      <c r="F17" s="64" t="s">
        <v>195</v>
      </c>
      <c r="G17" s="64">
        <v>113.88</v>
      </c>
      <c r="H17" s="64">
        <v>394.52</v>
      </c>
      <c r="I17" s="64">
        <v>742.59</v>
      </c>
    </row>
    <row r="18" spans="1:9" ht="12.75" customHeight="1" x14ac:dyDescent="0.2">
      <c r="A18" s="68" t="s">
        <v>78</v>
      </c>
      <c r="B18" s="64">
        <f t="shared" si="1"/>
        <v>6902.76</v>
      </c>
      <c r="C18" s="64">
        <v>2562.7600000000002</v>
      </c>
      <c r="D18" s="64">
        <v>337.31</v>
      </c>
      <c r="E18" s="64">
        <v>55.87</v>
      </c>
      <c r="F18" s="64">
        <v>1843.29</v>
      </c>
      <c r="G18" s="64">
        <v>1673.1</v>
      </c>
      <c r="H18" s="64" t="s">
        <v>195</v>
      </c>
      <c r="I18" s="64">
        <v>430.43</v>
      </c>
    </row>
    <row r="19" spans="1:9" s="73" customFormat="1" ht="12.75" customHeight="1" x14ac:dyDescent="0.2">
      <c r="A19" s="68" t="s">
        <v>79</v>
      </c>
      <c r="B19" s="64">
        <f t="shared" si="1"/>
        <v>7354.7899999999991</v>
      </c>
      <c r="C19" s="64">
        <v>3414.13</v>
      </c>
      <c r="D19" s="64">
        <v>181.92</v>
      </c>
      <c r="E19" s="64">
        <v>2.63</v>
      </c>
      <c r="F19" s="64">
        <v>2324.9699999999998</v>
      </c>
      <c r="G19" s="64">
        <v>717.61</v>
      </c>
      <c r="H19" s="64" t="s">
        <v>195</v>
      </c>
      <c r="I19" s="64">
        <v>713.53</v>
      </c>
    </row>
    <row r="20" spans="1:9" ht="12.75" customHeight="1" x14ac:dyDescent="0.2">
      <c r="A20" s="68" t="s">
        <v>80</v>
      </c>
      <c r="B20" s="64">
        <f t="shared" si="1"/>
        <v>17241.759999999998</v>
      </c>
      <c r="C20" s="64">
        <v>8725.58</v>
      </c>
      <c r="D20" s="64">
        <v>4358.08</v>
      </c>
      <c r="E20" s="64">
        <v>162.19999999999999</v>
      </c>
      <c r="F20" s="64">
        <v>1.1000000000000001</v>
      </c>
      <c r="G20" s="64">
        <v>2760.24</v>
      </c>
      <c r="H20" s="64">
        <v>68.13</v>
      </c>
      <c r="I20" s="64">
        <v>1166.43</v>
      </c>
    </row>
    <row r="21" spans="1:9" ht="12.75" customHeight="1" x14ac:dyDescent="0.2">
      <c r="A21" s="67" t="s">
        <v>81</v>
      </c>
      <c r="B21" s="64">
        <f t="shared" si="1"/>
        <v>2675.7799999999997</v>
      </c>
      <c r="C21" s="64">
        <v>988.73</v>
      </c>
      <c r="D21" s="64">
        <v>237.3</v>
      </c>
      <c r="E21" s="64">
        <v>103.2</v>
      </c>
      <c r="F21" s="64">
        <v>3.2</v>
      </c>
      <c r="G21" s="64">
        <v>1343.35</v>
      </c>
      <c r="H21" s="64" t="s">
        <v>195</v>
      </c>
      <c r="I21" s="64" t="s">
        <v>195</v>
      </c>
    </row>
    <row r="22" spans="1:9" ht="12.75" customHeight="1" x14ac:dyDescent="0.2">
      <c r="A22" s="68" t="s">
        <v>82</v>
      </c>
      <c r="B22" s="64">
        <f t="shared" si="1"/>
        <v>14110.119999999999</v>
      </c>
      <c r="C22" s="64">
        <v>2209.4299999999998</v>
      </c>
      <c r="D22" s="64">
        <v>525.01</v>
      </c>
      <c r="E22" s="64">
        <v>89.92</v>
      </c>
      <c r="F22" s="64">
        <v>439.36</v>
      </c>
      <c r="G22" s="64">
        <v>818.75</v>
      </c>
      <c r="H22" s="64">
        <v>0.35</v>
      </c>
      <c r="I22" s="64">
        <v>10027.299999999999</v>
      </c>
    </row>
    <row r="23" spans="1:9" ht="12.75" customHeight="1" x14ac:dyDescent="0.2">
      <c r="A23" s="68" t="s">
        <v>83</v>
      </c>
      <c r="B23" s="64">
        <f t="shared" si="1"/>
        <v>6.5</v>
      </c>
      <c r="C23" s="64">
        <v>2.2999999999999998</v>
      </c>
      <c r="D23" s="64">
        <v>0.6</v>
      </c>
      <c r="E23" s="64">
        <v>0.2</v>
      </c>
      <c r="F23" s="64" t="s">
        <v>195</v>
      </c>
      <c r="G23" s="64">
        <v>3.4</v>
      </c>
      <c r="H23" s="64" t="s">
        <v>195</v>
      </c>
      <c r="I23" s="64">
        <v>0</v>
      </c>
    </row>
    <row r="24" spans="1:9" ht="12.75" customHeight="1" x14ac:dyDescent="0.2">
      <c r="A24" s="68" t="s">
        <v>84</v>
      </c>
      <c r="B24" s="211">
        <f t="shared" si="1"/>
        <v>3.0000000000000004</v>
      </c>
      <c r="C24" s="211">
        <v>2.5</v>
      </c>
      <c r="D24" s="211">
        <v>0.2</v>
      </c>
      <c r="E24" s="211">
        <v>0.1</v>
      </c>
      <c r="F24" s="211" t="s">
        <v>195</v>
      </c>
      <c r="G24" s="64" t="s">
        <v>195</v>
      </c>
      <c r="H24" s="64" t="s">
        <v>195</v>
      </c>
      <c r="I24" s="64">
        <v>0.2</v>
      </c>
    </row>
    <row r="25" spans="1:9" ht="12.75" customHeight="1" x14ac:dyDescent="0.2">
      <c r="A25" s="70" t="s">
        <v>85</v>
      </c>
      <c r="B25" s="72">
        <f t="shared" si="1"/>
        <v>874.03000000000009</v>
      </c>
      <c r="C25" s="72">
        <v>686.73</v>
      </c>
      <c r="D25" s="72">
        <v>99.89</v>
      </c>
      <c r="E25" s="72">
        <v>0.2</v>
      </c>
      <c r="F25" s="72">
        <v>4.7</v>
      </c>
      <c r="G25" s="72">
        <v>76.209999999999994</v>
      </c>
      <c r="H25" s="72" t="s">
        <v>195</v>
      </c>
      <c r="I25" s="72">
        <v>6.3</v>
      </c>
    </row>
    <row r="26" spans="1:9" ht="12.75" customHeight="1" x14ac:dyDescent="0.2">
      <c r="B26" s="88"/>
      <c r="C26" s="88"/>
      <c r="D26" s="88"/>
      <c r="E26" s="88"/>
      <c r="F26" s="88"/>
      <c r="G26" s="88"/>
      <c r="H26" s="88"/>
      <c r="I26" s="88"/>
    </row>
    <row r="27" spans="1:9" x14ac:dyDescent="0.2">
      <c r="A27" s="158"/>
      <c r="C27" s="66"/>
      <c r="D27" s="66"/>
      <c r="E27" s="66"/>
      <c r="F27" s="66"/>
      <c r="G27" s="66"/>
      <c r="H27" s="69"/>
      <c r="I27" s="66"/>
    </row>
    <row r="28" spans="1:9" x14ac:dyDescent="0.2">
      <c r="C28" s="66"/>
      <c r="D28" s="66"/>
      <c r="E28" s="66"/>
      <c r="F28" s="66"/>
      <c r="G28" s="66"/>
      <c r="H28" s="66"/>
      <c r="I28" s="66"/>
    </row>
    <row r="29" spans="1:9" x14ac:dyDescent="0.2">
      <c r="C29" s="66"/>
      <c r="D29" s="66"/>
      <c r="E29" s="66"/>
      <c r="F29" s="66"/>
      <c r="G29" s="66"/>
      <c r="H29" s="66"/>
      <c r="I29" s="66"/>
    </row>
    <row r="30" spans="1:9" x14ac:dyDescent="0.2">
      <c r="C30" s="66"/>
      <c r="D30" s="66"/>
      <c r="E30" s="66"/>
      <c r="F30" s="66"/>
      <c r="G30" s="66"/>
      <c r="H30" s="66"/>
      <c r="I30" s="66"/>
    </row>
    <row r="31" spans="1:9" x14ac:dyDescent="0.2">
      <c r="C31" s="66"/>
      <c r="D31" s="66"/>
      <c r="E31" s="66"/>
      <c r="F31" s="66"/>
      <c r="G31" s="66"/>
      <c r="H31" s="66"/>
      <c r="I31" s="66"/>
    </row>
    <row r="32" spans="1:9" x14ac:dyDescent="0.2">
      <c r="C32" s="66"/>
      <c r="D32" s="66"/>
      <c r="E32" s="66"/>
      <c r="F32" s="66"/>
      <c r="G32" s="66"/>
      <c r="H32" s="66"/>
      <c r="I32" s="66"/>
    </row>
    <row r="33" spans="3:9" x14ac:dyDescent="0.2">
      <c r="C33" s="66"/>
      <c r="D33" s="66"/>
      <c r="E33" s="66"/>
      <c r="F33" s="66"/>
      <c r="G33" s="66"/>
      <c r="H33" s="66"/>
      <c r="I33" s="66"/>
    </row>
    <row r="34" spans="3:9" x14ac:dyDescent="0.2">
      <c r="C34" s="66"/>
      <c r="D34" s="66"/>
      <c r="E34" s="66"/>
      <c r="F34" s="66"/>
      <c r="G34" s="66"/>
      <c r="H34" s="69"/>
      <c r="I34" s="66"/>
    </row>
    <row r="35" spans="3:9" x14ac:dyDescent="0.2">
      <c r="C35" s="66"/>
      <c r="D35" s="66"/>
      <c r="E35" s="66"/>
      <c r="F35" s="66"/>
      <c r="G35" s="66"/>
      <c r="H35" s="66"/>
      <c r="I35" s="66"/>
    </row>
    <row r="36" spans="3:9" x14ac:dyDescent="0.2">
      <c r="C36" s="66"/>
      <c r="D36" s="66"/>
      <c r="E36" s="66"/>
      <c r="F36" s="66"/>
      <c r="G36" s="66"/>
      <c r="H36" s="66"/>
      <c r="I36" s="66"/>
    </row>
    <row r="37" spans="3:9" x14ac:dyDescent="0.2">
      <c r="C37" s="66"/>
      <c r="D37" s="66"/>
      <c r="E37" s="66"/>
      <c r="F37" s="66"/>
      <c r="G37" s="66"/>
      <c r="H37" s="69"/>
      <c r="I37" s="66"/>
    </row>
    <row r="38" spans="3:9" x14ac:dyDescent="0.2">
      <c r="C38" s="66"/>
      <c r="D38" s="66"/>
      <c r="E38" s="66"/>
      <c r="F38" s="66"/>
      <c r="G38" s="66"/>
      <c r="H38" s="69"/>
      <c r="I38" s="66"/>
    </row>
    <row r="39" spans="3:9" x14ac:dyDescent="0.2">
      <c r="C39" s="66"/>
      <c r="D39" s="66"/>
      <c r="E39" s="66"/>
      <c r="F39" s="66"/>
      <c r="G39" s="66"/>
      <c r="H39" s="66"/>
      <c r="I39" s="66"/>
    </row>
    <row r="40" spans="3:9" x14ac:dyDescent="0.2">
      <c r="C40" s="66"/>
      <c r="D40" s="66"/>
      <c r="E40" s="66"/>
      <c r="F40" s="66"/>
      <c r="G40" s="66"/>
      <c r="H40" s="69"/>
      <c r="I40" s="66"/>
    </row>
    <row r="41" spans="3:9" x14ac:dyDescent="0.2">
      <c r="C41" s="66"/>
      <c r="D41" s="66"/>
      <c r="E41" s="66"/>
      <c r="F41" s="69"/>
      <c r="G41" s="66"/>
      <c r="H41" s="69"/>
      <c r="I41" s="69"/>
    </row>
    <row r="42" spans="3:9" x14ac:dyDescent="0.2">
      <c r="C42" s="66"/>
      <c r="D42" s="66"/>
      <c r="E42" s="69"/>
      <c r="F42" s="69"/>
      <c r="G42" s="69"/>
      <c r="H42" s="69"/>
      <c r="I42" s="66"/>
    </row>
    <row r="43" spans="3:9" x14ac:dyDescent="0.2">
      <c r="C43" s="66"/>
      <c r="D43" s="66"/>
      <c r="E43" s="66"/>
      <c r="F43" s="66"/>
      <c r="G43" s="66"/>
      <c r="H43" s="69"/>
      <c r="I43" s="6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workbookViewId="0">
      <selection sqref="A1:P1"/>
    </sheetView>
  </sheetViews>
  <sheetFormatPr defaultRowHeight="12.75" x14ac:dyDescent="0.2"/>
  <cols>
    <col min="1" max="1" width="22.140625" style="89" customWidth="1"/>
    <col min="2" max="3" width="11.42578125" style="89" customWidth="1"/>
    <col min="4" max="4" width="8.28515625" style="89" customWidth="1"/>
    <col min="5" max="5" width="10" style="89" customWidth="1"/>
    <col min="6" max="6" width="9.28515625" style="89" customWidth="1"/>
    <col min="7" max="7" width="9" style="89" customWidth="1"/>
    <col min="8" max="8" width="10" style="89" customWidth="1"/>
    <col min="9" max="9" width="10.28515625" style="89" customWidth="1"/>
    <col min="10" max="10" width="8.28515625" style="89" customWidth="1"/>
    <col min="11" max="11" width="11.42578125" style="89" customWidth="1"/>
    <col min="12" max="12" width="10.28515625" style="89" customWidth="1"/>
    <col min="13" max="13" width="8.7109375" style="89" customWidth="1"/>
    <col min="14" max="19" width="9.140625" style="89"/>
    <col min="20" max="20" width="10.5703125" style="89" customWidth="1"/>
    <col min="21" max="21" width="12.85546875" style="89" customWidth="1"/>
    <col min="22" max="24" width="9.140625" style="89"/>
    <col min="25" max="25" width="11" style="89" customWidth="1"/>
    <col min="26" max="256" width="9.140625" style="89"/>
    <col min="257" max="257" width="22.140625" style="89" customWidth="1"/>
    <col min="258" max="259" width="11.42578125" style="89" customWidth="1"/>
    <col min="260" max="260" width="8.28515625" style="89" customWidth="1"/>
    <col min="261" max="261" width="10" style="89" customWidth="1"/>
    <col min="262" max="262" width="9.28515625" style="89" customWidth="1"/>
    <col min="263" max="263" width="9" style="89" customWidth="1"/>
    <col min="264" max="264" width="10" style="89" customWidth="1"/>
    <col min="265" max="265" width="10.28515625" style="89" customWidth="1"/>
    <col min="266" max="266" width="8.28515625" style="89" customWidth="1"/>
    <col min="267" max="268" width="11.42578125" style="89" customWidth="1"/>
    <col min="269" max="269" width="8" style="89" customWidth="1"/>
    <col min="270" max="512" width="9.140625" style="89"/>
    <col min="513" max="513" width="22.140625" style="89" customWidth="1"/>
    <col min="514" max="515" width="11.42578125" style="89" customWidth="1"/>
    <col min="516" max="516" width="8.28515625" style="89" customWidth="1"/>
    <col min="517" max="517" width="10" style="89" customWidth="1"/>
    <col min="518" max="518" width="9.28515625" style="89" customWidth="1"/>
    <col min="519" max="519" width="9" style="89" customWidth="1"/>
    <col min="520" max="520" width="10" style="89" customWidth="1"/>
    <col min="521" max="521" width="10.28515625" style="89" customWidth="1"/>
    <col min="522" max="522" width="8.28515625" style="89" customWidth="1"/>
    <col min="523" max="524" width="11.42578125" style="89" customWidth="1"/>
    <col min="525" max="525" width="8" style="89" customWidth="1"/>
    <col min="526" max="768" width="9.140625" style="89"/>
    <col min="769" max="769" width="22.140625" style="89" customWidth="1"/>
    <col min="770" max="771" width="11.42578125" style="89" customWidth="1"/>
    <col min="772" max="772" width="8.28515625" style="89" customWidth="1"/>
    <col min="773" max="773" width="10" style="89" customWidth="1"/>
    <col min="774" max="774" width="9.28515625" style="89" customWidth="1"/>
    <col min="775" max="775" width="9" style="89" customWidth="1"/>
    <col min="776" max="776" width="10" style="89" customWidth="1"/>
    <col min="777" max="777" width="10.28515625" style="89" customWidth="1"/>
    <col min="778" max="778" width="8.28515625" style="89" customWidth="1"/>
    <col min="779" max="780" width="11.42578125" style="89" customWidth="1"/>
    <col min="781" max="781" width="8" style="89" customWidth="1"/>
    <col min="782" max="1024" width="9.140625" style="89"/>
    <col min="1025" max="1025" width="22.140625" style="89" customWidth="1"/>
    <col min="1026" max="1027" width="11.42578125" style="89" customWidth="1"/>
    <col min="1028" max="1028" width="8.28515625" style="89" customWidth="1"/>
    <col min="1029" max="1029" width="10" style="89" customWidth="1"/>
    <col min="1030" max="1030" width="9.28515625" style="89" customWidth="1"/>
    <col min="1031" max="1031" width="9" style="89" customWidth="1"/>
    <col min="1032" max="1032" width="10" style="89" customWidth="1"/>
    <col min="1033" max="1033" width="10.28515625" style="89" customWidth="1"/>
    <col min="1034" max="1034" width="8.28515625" style="89" customWidth="1"/>
    <col min="1035" max="1036" width="11.42578125" style="89" customWidth="1"/>
    <col min="1037" max="1037" width="8" style="89" customWidth="1"/>
    <col min="1038" max="1280" width="9.140625" style="89"/>
    <col min="1281" max="1281" width="22.140625" style="89" customWidth="1"/>
    <col min="1282" max="1283" width="11.42578125" style="89" customWidth="1"/>
    <col min="1284" max="1284" width="8.28515625" style="89" customWidth="1"/>
    <col min="1285" max="1285" width="10" style="89" customWidth="1"/>
    <col min="1286" max="1286" width="9.28515625" style="89" customWidth="1"/>
    <col min="1287" max="1287" width="9" style="89" customWidth="1"/>
    <col min="1288" max="1288" width="10" style="89" customWidth="1"/>
    <col min="1289" max="1289" width="10.28515625" style="89" customWidth="1"/>
    <col min="1290" max="1290" width="8.28515625" style="89" customWidth="1"/>
    <col min="1291" max="1292" width="11.42578125" style="89" customWidth="1"/>
    <col min="1293" max="1293" width="8" style="89" customWidth="1"/>
    <col min="1294" max="1536" width="9.140625" style="89"/>
    <col min="1537" max="1537" width="22.140625" style="89" customWidth="1"/>
    <col min="1538" max="1539" width="11.42578125" style="89" customWidth="1"/>
    <col min="1540" max="1540" width="8.28515625" style="89" customWidth="1"/>
    <col min="1541" max="1541" width="10" style="89" customWidth="1"/>
    <col min="1542" max="1542" width="9.28515625" style="89" customWidth="1"/>
    <col min="1543" max="1543" width="9" style="89" customWidth="1"/>
    <col min="1544" max="1544" width="10" style="89" customWidth="1"/>
    <col min="1545" max="1545" width="10.28515625" style="89" customWidth="1"/>
    <col min="1546" max="1546" width="8.28515625" style="89" customWidth="1"/>
    <col min="1547" max="1548" width="11.42578125" style="89" customWidth="1"/>
    <col min="1549" max="1549" width="8" style="89" customWidth="1"/>
    <col min="1550" max="1792" width="9.140625" style="89"/>
    <col min="1793" max="1793" width="22.140625" style="89" customWidth="1"/>
    <col min="1794" max="1795" width="11.42578125" style="89" customWidth="1"/>
    <col min="1796" max="1796" width="8.28515625" style="89" customWidth="1"/>
    <col min="1797" max="1797" width="10" style="89" customWidth="1"/>
    <col min="1798" max="1798" width="9.28515625" style="89" customWidth="1"/>
    <col min="1799" max="1799" width="9" style="89" customWidth="1"/>
    <col min="1800" max="1800" width="10" style="89" customWidth="1"/>
    <col min="1801" max="1801" width="10.28515625" style="89" customWidth="1"/>
    <col min="1802" max="1802" width="8.28515625" style="89" customWidth="1"/>
    <col min="1803" max="1804" width="11.42578125" style="89" customWidth="1"/>
    <col min="1805" max="1805" width="8" style="89" customWidth="1"/>
    <col min="1806" max="2048" width="9.140625" style="89"/>
    <col min="2049" max="2049" width="22.140625" style="89" customWidth="1"/>
    <col min="2050" max="2051" width="11.42578125" style="89" customWidth="1"/>
    <col min="2052" max="2052" width="8.28515625" style="89" customWidth="1"/>
    <col min="2053" max="2053" width="10" style="89" customWidth="1"/>
    <col min="2054" max="2054" width="9.28515625" style="89" customWidth="1"/>
    <col min="2055" max="2055" width="9" style="89" customWidth="1"/>
    <col min="2056" max="2056" width="10" style="89" customWidth="1"/>
    <col min="2057" max="2057" width="10.28515625" style="89" customWidth="1"/>
    <col min="2058" max="2058" width="8.28515625" style="89" customWidth="1"/>
    <col min="2059" max="2060" width="11.42578125" style="89" customWidth="1"/>
    <col min="2061" max="2061" width="8" style="89" customWidth="1"/>
    <col min="2062" max="2304" width="9.140625" style="89"/>
    <col min="2305" max="2305" width="22.140625" style="89" customWidth="1"/>
    <col min="2306" max="2307" width="11.42578125" style="89" customWidth="1"/>
    <col min="2308" max="2308" width="8.28515625" style="89" customWidth="1"/>
    <col min="2309" max="2309" width="10" style="89" customWidth="1"/>
    <col min="2310" max="2310" width="9.28515625" style="89" customWidth="1"/>
    <col min="2311" max="2311" width="9" style="89" customWidth="1"/>
    <col min="2312" max="2312" width="10" style="89" customWidth="1"/>
    <col min="2313" max="2313" width="10.28515625" style="89" customWidth="1"/>
    <col min="2314" max="2314" width="8.28515625" style="89" customWidth="1"/>
    <col min="2315" max="2316" width="11.42578125" style="89" customWidth="1"/>
    <col min="2317" max="2317" width="8" style="89" customWidth="1"/>
    <col min="2318" max="2560" width="9.140625" style="89"/>
    <col min="2561" max="2561" width="22.140625" style="89" customWidth="1"/>
    <col min="2562" max="2563" width="11.42578125" style="89" customWidth="1"/>
    <col min="2564" max="2564" width="8.28515625" style="89" customWidth="1"/>
    <col min="2565" max="2565" width="10" style="89" customWidth="1"/>
    <col min="2566" max="2566" width="9.28515625" style="89" customWidth="1"/>
    <col min="2567" max="2567" width="9" style="89" customWidth="1"/>
    <col min="2568" max="2568" width="10" style="89" customWidth="1"/>
    <col min="2569" max="2569" width="10.28515625" style="89" customWidth="1"/>
    <col min="2570" max="2570" width="8.28515625" style="89" customWidth="1"/>
    <col min="2571" max="2572" width="11.42578125" style="89" customWidth="1"/>
    <col min="2573" max="2573" width="8" style="89" customWidth="1"/>
    <col min="2574" max="2816" width="9.140625" style="89"/>
    <col min="2817" max="2817" width="22.140625" style="89" customWidth="1"/>
    <col min="2818" max="2819" width="11.42578125" style="89" customWidth="1"/>
    <col min="2820" max="2820" width="8.28515625" style="89" customWidth="1"/>
    <col min="2821" max="2821" width="10" style="89" customWidth="1"/>
    <col min="2822" max="2822" width="9.28515625" style="89" customWidth="1"/>
    <col min="2823" max="2823" width="9" style="89" customWidth="1"/>
    <col min="2824" max="2824" width="10" style="89" customWidth="1"/>
    <col min="2825" max="2825" width="10.28515625" style="89" customWidth="1"/>
    <col min="2826" max="2826" width="8.28515625" style="89" customWidth="1"/>
    <col min="2827" max="2828" width="11.42578125" style="89" customWidth="1"/>
    <col min="2829" max="2829" width="8" style="89" customWidth="1"/>
    <col min="2830" max="3072" width="9.140625" style="89"/>
    <col min="3073" max="3073" width="22.140625" style="89" customWidth="1"/>
    <col min="3074" max="3075" width="11.42578125" style="89" customWidth="1"/>
    <col min="3076" max="3076" width="8.28515625" style="89" customWidth="1"/>
    <col min="3077" max="3077" width="10" style="89" customWidth="1"/>
    <col min="3078" max="3078" width="9.28515625" style="89" customWidth="1"/>
    <col min="3079" max="3079" width="9" style="89" customWidth="1"/>
    <col min="3080" max="3080" width="10" style="89" customWidth="1"/>
    <col min="3081" max="3081" width="10.28515625" style="89" customWidth="1"/>
    <col min="3082" max="3082" width="8.28515625" style="89" customWidth="1"/>
    <col min="3083" max="3084" width="11.42578125" style="89" customWidth="1"/>
    <col min="3085" max="3085" width="8" style="89" customWidth="1"/>
    <col min="3086" max="3328" width="9.140625" style="89"/>
    <col min="3329" max="3329" width="22.140625" style="89" customWidth="1"/>
    <col min="3330" max="3331" width="11.42578125" style="89" customWidth="1"/>
    <col min="3332" max="3332" width="8.28515625" style="89" customWidth="1"/>
    <col min="3333" max="3333" width="10" style="89" customWidth="1"/>
    <col min="3334" max="3334" width="9.28515625" style="89" customWidth="1"/>
    <col min="3335" max="3335" width="9" style="89" customWidth="1"/>
    <col min="3336" max="3336" width="10" style="89" customWidth="1"/>
    <col min="3337" max="3337" width="10.28515625" style="89" customWidth="1"/>
    <col min="3338" max="3338" width="8.28515625" style="89" customWidth="1"/>
    <col min="3339" max="3340" width="11.42578125" style="89" customWidth="1"/>
    <col min="3341" max="3341" width="8" style="89" customWidth="1"/>
    <col min="3342" max="3584" width="9.140625" style="89"/>
    <col min="3585" max="3585" width="22.140625" style="89" customWidth="1"/>
    <col min="3586" max="3587" width="11.42578125" style="89" customWidth="1"/>
    <col min="3588" max="3588" width="8.28515625" style="89" customWidth="1"/>
    <col min="3589" max="3589" width="10" style="89" customWidth="1"/>
    <col min="3590" max="3590" width="9.28515625" style="89" customWidth="1"/>
    <col min="3591" max="3591" width="9" style="89" customWidth="1"/>
    <col min="3592" max="3592" width="10" style="89" customWidth="1"/>
    <col min="3593" max="3593" width="10.28515625" style="89" customWidth="1"/>
    <col min="3594" max="3594" width="8.28515625" style="89" customWidth="1"/>
    <col min="3595" max="3596" width="11.42578125" style="89" customWidth="1"/>
    <col min="3597" max="3597" width="8" style="89" customWidth="1"/>
    <col min="3598" max="3840" width="9.140625" style="89"/>
    <col min="3841" max="3841" width="22.140625" style="89" customWidth="1"/>
    <col min="3842" max="3843" width="11.42578125" style="89" customWidth="1"/>
    <col min="3844" max="3844" width="8.28515625" style="89" customWidth="1"/>
    <col min="3845" max="3845" width="10" style="89" customWidth="1"/>
    <col min="3846" max="3846" width="9.28515625" style="89" customWidth="1"/>
    <col min="3847" max="3847" width="9" style="89" customWidth="1"/>
    <col min="3848" max="3848" width="10" style="89" customWidth="1"/>
    <col min="3849" max="3849" width="10.28515625" style="89" customWidth="1"/>
    <col min="3850" max="3850" width="8.28515625" style="89" customWidth="1"/>
    <col min="3851" max="3852" width="11.42578125" style="89" customWidth="1"/>
    <col min="3853" max="3853" width="8" style="89" customWidth="1"/>
    <col min="3854" max="4096" width="9.140625" style="89"/>
    <col min="4097" max="4097" width="22.140625" style="89" customWidth="1"/>
    <col min="4098" max="4099" width="11.42578125" style="89" customWidth="1"/>
    <col min="4100" max="4100" width="8.28515625" style="89" customWidth="1"/>
    <col min="4101" max="4101" width="10" style="89" customWidth="1"/>
    <col min="4102" max="4102" width="9.28515625" style="89" customWidth="1"/>
    <col min="4103" max="4103" width="9" style="89" customWidth="1"/>
    <col min="4104" max="4104" width="10" style="89" customWidth="1"/>
    <col min="4105" max="4105" width="10.28515625" style="89" customWidth="1"/>
    <col min="4106" max="4106" width="8.28515625" style="89" customWidth="1"/>
    <col min="4107" max="4108" width="11.42578125" style="89" customWidth="1"/>
    <col min="4109" max="4109" width="8" style="89" customWidth="1"/>
    <col min="4110" max="4352" width="9.140625" style="89"/>
    <col min="4353" max="4353" width="22.140625" style="89" customWidth="1"/>
    <col min="4354" max="4355" width="11.42578125" style="89" customWidth="1"/>
    <col min="4356" max="4356" width="8.28515625" style="89" customWidth="1"/>
    <col min="4357" max="4357" width="10" style="89" customWidth="1"/>
    <col min="4358" max="4358" width="9.28515625" style="89" customWidth="1"/>
    <col min="4359" max="4359" width="9" style="89" customWidth="1"/>
    <col min="4360" max="4360" width="10" style="89" customWidth="1"/>
    <col min="4361" max="4361" width="10.28515625" style="89" customWidth="1"/>
    <col min="4362" max="4362" width="8.28515625" style="89" customWidth="1"/>
    <col min="4363" max="4364" width="11.42578125" style="89" customWidth="1"/>
    <col min="4365" max="4365" width="8" style="89" customWidth="1"/>
    <col min="4366" max="4608" width="9.140625" style="89"/>
    <col min="4609" max="4609" width="22.140625" style="89" customWidth="1"/>
    <col min="4610" max="4611" width="11.42578125" style="89" customWidth="1"/>
    <col min="4612" max="4612" width="8.28515625" style="89" customWidth="1"/>
    <col min="4613" max="4613" width="10" style="89" customWidth="1"/>
    <col min="4614" max="4614" width="9.28515625" style="89" customWidth="1"/>
    <col min="4615" max="4615" width="9" style="89" customWidth="1"/>
    <col min="4616" max="4616" width="10" style="89" customWidth="1"/>
    <col min="4617" max="4617" width="10.28515625" style="89" customWidth="1"/>
    <col min="4618" max="4618" width="8.28515625" style="89" customWidth="1"/>
    <col min="4619" max="4620" width="11.42578125" style="89" customWidth="1"/>
    <col min="4621" max="4621" width="8" style="89" customWidth="1"/>
    <col min="4622" max="4864" width="9.140625" style="89"/>
    <col min="4865" max="4865" width="22.140625" style="89" customWidth="1"/>
    <col min="4866" max="4867" width="11.42578125" style="89" customWidth="1"/>
    <col min="4868" max="4868" width="8.28515625" style="89" customWidth="1"/>
    <col min="4869" max="4869" width="10" style="89" customWidth="1"/>
    <col min="4870" max="4870" width="9.28515625" style="89" customWidth="1"/>
    <col min="4871" max="4871" width="9" style="89" customWidth="1"/>
    <col min="4872" max="4872" width="10" style="89" customWidth="1"/>
    <col min="4873" max="4873" width="10.28515625" style="89" customWidth="1"/>
    <col min="4874" max="4874" width="8.28515625" style="89" customWidth="1"/>
    <col min="4875" max="4876" width="11.42578125" style="89" customWidth="1"/>
    <col min="4877" max="4877" width="8" style="89" customWidth="1"/>
    <col min="4878" max="5120" width="9.140625" style="89"/>
    <col min="5121" max="5121" width="22.140625" style="89" customWidth="1"/>
    <col min="5122" max="5123" width="11.42578125" style="89" customWidth="1"/>
    <col min="5124" max="5124" width="8.28515625" style="89" customWidth="1"/>
    <col min="5125" max="5125" width="10" style="89" customWidth="1"/>
    <col min="5126" max="5126" width="9.28515625" style="89" customWidth="1"/>
    <col min="5127" max="5127" width="9" style="89" customWidth="1"/>
    <col min="5128" max="5128" width="10" style="89" customWidth="1"/>
    <col min="5129" max="5129" width="10.28515625" style="89" customWidth="1"/>
    <col min="5130" max="5130" width="8.28515625" style="89" customWidth="1"/>
    <col min="5131" max="5132" width="11.42578125" style="89" customWidth="1"/>
    <col min="5133" max="5133" width="8" style="89" customWidth="1"/>
    <col min="5134" max="5376" width="9.140625" style="89"/>
    <col min="5377" max="5377" width="22.140625" style="89" customWidth="1"/>
    <col min="5378" max="5379" width="11.42578125" style="89" customWidth="1"/>
    <col min="5380" max="5380" width="8.28515625" style="89" customWidth="1"/>
    <col min="5381" max="5381" width="10" style="89" customWidth="1"/>
    <col min="5382" max="5382" width="9.28515625" style="89" customWidth="1"/>
    <col min="5383" max="5383" width="9" style="89" customWidth="1"/>
    <col min="5384" max="5384" width="10" style="89" customWidth="1"/>
    <col min="5385" max="5385" width="10.28515625" style="89" customWidth="1"/>
    <col min="5386" max="5386" width="8.28515625" style="89" customWidth="1"/>
    <col min="5387" max="5388" width="11.42578125" style="89" customWidth="1"/>
    <col min="5389" max="5389" width="8" style="89" customWidth="1"/>
    <col min="5390" max="5632" width="9.140625" style="89"/>
    <col min="5633" max="5633" width="22.140625" style="89" customWidth="1"/>
    <col min="5634" max="5635" width="11.42578125" style="89" customWidth="1"/>
    <col min="5636" max="5636" width="8.28515625" style="89" customWidth="1"/>
    <col min="5637" max="5637" width="10" style="89" customWidth="1"/>
    <col min="5638" max="5638" width="9.28515625" style="89" customWidth="1"/>
    <col min="5639" max="5639" width="9" style="89" customWidth="1"/>
    <col min="5640" max="5640" width="10" style="89" customWidth="1"/>
    <col min="5641" max="5641" width="10.28515625" style="89" customWidth="1"/>
    <col min="5642" max="5642" width="8.28515625" style="89" customWidth="1"/>
    <col min="5643" max="5644" width="11.42578125" style="89" customWidth="1"/>
    <col min="5645" max="5645" width="8" style="89" customWidth="1"/>
    <col min="5646" max="5888" width="9.140625" style="89"/>
    <col min="5889" max="5889" width="22.140625" style="89" customWidth="1"/>
    <col min="5890" max="5891" width="11.42578125" style="89" customWidth="1"/>
    <col min="5892" max="5892" width="8.28515625" style="89" customWidth="1"/>
    <col min="5893" max="5893" width="10" style="89" customWidth="1"/>
    <col min="5894" max="5894" width="9.28515625" style="89" customWidth="1"/>
    <col min="5895" max="5895" width="9" style="89" customWidth="1"/>
    <col min="5896" max="5896" width="10" style="89" customWidth="1"/>
    <col min="5897" max="5897" width="10.28515625" style="89" customWidth="1"/>
    <col min="5898" max="5898" width="8.28515625" style="89" customWidth="1"/>
    <col min="5899" max="5900" width="11.42578125" style="89" customWidth="1"/>
    <col min="5901" max="5901" width="8" style="89" customWidth="1"/>
    <col min="5902" max="6144" width="9.140625" style="89"/>
    <col min="6145" max="6145" width="22.140625" style="89" customWidth="1"/>
    <col min="6146" max="6147" width="11.42578125" style="89" customWidth="1"/>
    <col min="6148" max="6148" width="8.28515625" style="89" customWidth="1"/>
    <col min="6149" max="6149" width="10" style="89" customWidth="1"/>
    <col min="6150" max="6150" width="9.28515625" style="89" customWidth="1"/>
    <col min="6151" max="6151" width="9" style="89" customWidth="1"/>
    <col min="6152" max="6152" width="10" style="89" customWidth="1"/>
    <col min="6153" max="6153" width="10.28515625" style="89" customWidth="1"/>
    <col min="6154" max="6154" width="8.28515625" style="89" customWidth="1"/>
    <col min="6155" max="6156" width="11.42578125" style="89" customWidth="1"/>
    <col min="6157" max="6157" width="8" style="89" customWidth="1"/>
    <col min="6158" max="6400" width="9.140625" style="89"/>
    <col min="6401" max="6401" width="22.140625" style="89" customWidth="1"/>
    <col min="6402" max="6403" width="11.42578125" style="89" customWidth="1"/>
    <col min="6404" max="6404" width="8.28515625" style="89" customWidth="1"/>
    <col min="6405" max="6405" width="10" style="89" customWidth="1"/>
    <col min="6406" max="6406" width="9.28515625" style="89" customWidth="1"/>
    <col min="6407" max="6407" width="9" style="89" customWidth="1"/>
    <col min="6408" max="6408" width="10" style="89" customWidth="1"/>
    <col min="6409" max="6409" width="10.28515625" style="89" customWidth="1"/>
    <col min="6410" max="6410" width="8.28515625" style="89" customWidth="1"/>
    <col min="6411" max="6412" width="11.42578125" style="89" customWidth="1"/>
    <col min="6413" max="6413" width="8" style="89" customWidth="1"/>
    <col min="6414" max="6656" width="9.140625" style="89"/>
    <col min="6657" max="6657" width="22.140625" style="89" customWidth="1"/>
    <col min="6658" max="6659" width="11.42578125" style="89" customWidth="1"/>
    <col min="6660" max="6660" width="8.28515625" style="89" customWidth="1"/>
    <col min="6661" max="6661" width="10" style="89" customWidth="1"/>
    <col min="6662" max="6662" width="9.28515625" style="89" customWidth="1"/>
    <col min="6663" max="6663" width="9" style="89" customWidth="1"/>
    <col min="6664" max="6664" width="10" style="89" customWidth="1"/>
    <col min="6665" max="6665" width="10.28515625" style="89" customWidth="1"/>
    <col min="6666" max="6666" width="8.28515625" style="89" customWidth="1"/>
    <col min="6667" max="6668" width="11.42578125" style="89" customWidth="1"/>
    <col min="6669" max="6669" width="8" style="89" customWidth="1"/>
    <col min="6670" max="6912" width="9.140625" style="89"/>
    <col min="6913" max="6913" width="22.140625" style="89" customWidth="1"/>
    <col min="6914" max="6915" width="11.42578125" style="89" customWidth="1"/>
    <col min="6916" max="6916" width="8.28515625" style="89" customWidth="1"/>
    <col min="6917" max="6917" width="10" style="89" customWidth="1"/>
    <col min="6918" max="6918" width="9.28515625" style="89" customWidth="1"/>
    <col min="6919" max="6919" width="9" style="89" customWidth="1"/>
    <col min="6920" max="6920" width="10" style="89" customWidth="1"/>
    <col min="6921" max="6921" width="10.28515625" style="89" customWidth="1"/>
    <col min="6922" max="6922" width="8.28515625" style="89" customWidth="1"/>
    <col min="6923" max="6924" width="11.42578125" style="89" customWidth="1"/>
    <col min="6925" max="6925" width="8" style="89" customWidth="1"/>
    <col min="6926" max="7168" width="9.140625" style="89"/>
    <col min="7169" max="7169" width="22.140625" style="89" customWidth="1"/>
    <col min="7170" max="7171" width="11.42578125" style="89" customWidth="1"/>
    <col min="7172" max="7172" width="8.28515625" style="89" customWidth="1"/>
    <col min="7173" max="7173" width="10" style="89" customWidth="1"/>
    <col min="7174" max="7174" width="9.28515625" style="89" customWidth="1"/>
    <col min="7175" max="7175" width="9" style="89" customWidth="1"/>
    <col min="7176" max="7176" width="10" style="89" customWidth="1"/>
    <col min="7177" max="7177" width="10.28515625" style="89" customWidth="1"/>
    <col min="7178" max="7178" width="8.28515625" style="89" customWidth="1"/>
    <col min="7179" max="7180" width="11.42578125" style="89" customWidth="1"/>
    <col min="7181" max="7181" width="8" style="89" customWidth="1"/>
    <col min="7182" max="7424" width="9.140625" style="89"/>
    <col min="7425" max="7425" width="22.140625" style="89" customWidth="1"/>
    <col min="7426" max="7427" width="11.42578125" style="89" customWidth="1"/>
    <col min="7428" max="7428" width="8.28515625" style="89" customWidth="1"/>
    <col min="7429" max="7429" width="10" style="89" customWidth="1"/>
    <col min="7430" max="7430" width="9.28515625" style="89" customWidth="1"/>
    <col min="7431" max="7431" width="9" style="89" customWidth="1"/>
    <col min="7432" max="7432" width="10" style="89" customWidth="1"/>
    <col min="7433" max="7433" width="10.28515625" style="89" customWidth="1"/>
    <col min="7434" max="7434" width="8.28515625" style="89" customWidth="1"/>
    <col min="7435" max="7436" width="11.42578125" style="89" customWidth="1"/>
    <col min="7437" max="7437" width="8" style="89" customWidth="1"/>
    <col min="7438" max="7680" width="9.140625" style="89"/>
    <col min="7681" max="7681" width="22.140625" style="89" customWidth="1"/>
    <col min="7682" max="7683" width="11.42578125" style="89" customWidth="1"/>
    <col min="7684" max="7684" width="8.28515625" style="89" customWidth="1"/>
    <col min="7685" max="7685" width="10" style="89" customWidth="1"/>
    <col min="7686" max="7686" width="9.28515625" style="89" customWidth="1"/>
    <col min="7687" max="7687" width="9" style="89" customWidth="1"/>
    <col min="7688" max="7688" width="10" style="89" customWidth="1"/>
    <col min="7689" max="7689" width="10.28515625" style="89" customWidth="1"/>
    <col min="7690" max="7690" width="8.28515625" style="89" customWidth="1"/>
    <col min="7691" max="7692" width="11.42578125" style="89" customWidth="1"/>
    <col min="7693" max="7693" width="8" style="89" customWidth="1"/>
    <col min="7694" max="7936" width="9.140625" style="89"/>
    <col min="7937" max="7937" width="22.140625" style="89" customWidth="1"/>
    <col min="7938" max="7939" width="11.42578125" style="89" customWidth="1"/>
    <col min="7940" max="7940" width="8.28515625" style="89" customWidth="1"/>
    <col min="7941" max="7941" width="10" style="89" customWidth="1"/>
    <col min="7942" max="7942" width="9.28515625" style="89" customWidth="1"/>
    <col min="7943" max="7943" width="9" style="89" customWidth="1"/>
    <col min="7944" max="7944" width="10" style="89" customWidth="1"/>
    <col min="7945" max="7945" width="10.28515625" style="89" customWidth="1"/>
    <col min="7946" max="7946" width="8.28515625" style="89" customWidth="1"/>
    <col min="7947" max="7948" width="11.42578125" style="89" customWidth="1"/>
    <col min="7949" max="7949" width="8" style="89" customWidth="1"/>
    <col min="7950" max="8192" width="9.140625" style="89"/>
    <col min="8193" max="8193" width="22.140625" style="89" customWidth="1"/>
    <col min="8194" max="8195" width="11.42578125" style="89" customWidth="1"/>
    <col min="8196" max="8196" width="8.28515625" style="89" customWidth="1"/>
    <col min="8197" max="8197" width="10" style="89" customWidth="1"/>
    <col min="8198" max="8198" width="9.28515625" style="89" customWidth="1"/>
    <col min="8199" max="8199" width="9" style="89" customWidth="1"/>
    <col min="8200" max="8200" width="10" style="89" customWidth="1"/>
    <col min="8201" max="8201" width="10.28515625" style="89" customWidth="1"/>
    <col min="8202" max="8202" width="8.28515625" style="89" customWidth="1"/>
    <col min="8203" max="8204" width="11.42578125" style="89" customWidth="1"/>
    <col min="8205" max="8205" width="8" style="89" customWidth="1"/>
    <col min="8206" max="8448" width="9.140625" style="89"/>
    <col min="8449" max="8449" width="22.140625" style="89" customWidth="1"/>
    <col min="8450" max="8451" width="11.42578125" style="89" customWidth="1"/>
    <col min="8452" max="8452" width="8.28515625" style="89" customWidth="1"/>
    <col min="8453" max="8453" width="10" style="89" customWidth="1"/>
    <col min="8454" max="8454" width="9.28515625" style="89" customWidth="1"/>
    <col min="8455" max="8455" width="9" style="89" customWidth="1"/>
    <col min="8456" max="8456" width="10" style="89" customWidth="1"/>
    <col min="8457" max="8457" width="10.28515625" style="89" customWidth="1"/>
    <col min="8458" max="8458" width="8.28515625" style="89" customWidth="1"/>
    <col min="8459" max="8460" width="11.42578125" style="89" customWidth="1"/>
    <col min="8461" max="8461" width="8" style="89" customWidth="1"/>
    <col min="8462" max="8704" width="9.140625" style="89"/>
    <col min="8705" max="8705" width="22.140625" style="89" customWidth="1"/>
    <col min="8706" max="8707" width="11.42578125" style="89" customWidth="1"/>
    <col min="8708" max="8708" width="8.28515625" style="89" customWidth="1"/>
    <col min="8709" max="8709" width="10" style="89" customWidth="1"/>
    <col min="8710" max="8710" width="9.28515625" style="89" customWidth="1"/>
    <col min="8711" max="8711" width="9" style="89" customWidth="1"/>
    <col min="8712" max="8712" width="10" style="89" customWidth="1"/>
    <col min="8713" max="8713" width="10.28515625" style="89" customWidth="1"/>
    <col min="8714" max="8714" width="8.28515625" style="89" customWidth="1"/>
    <col min="8715" max="8716" width="11.42578125" style="89" customWidth="1"/>
    <col min="8717" max="8717" width="8" style="89" customWidth="1"/>
    <col min="8718" max="8960" width="9.140625" style="89"/>
    <col min="8961" max="8961" width="22.140625" style="89" customWidth="1"/>
    <col min="8962" max="8963" width="11.42578125" style="89" customWidth="1"/>
    <col min="8964" max="8964" width="8.28515625" style="89" customWidth="1"/>
    <col min="8965" max="8965" width="10" style="89" customWidth="1"/>
    <col min="8966" max="8966" width="9.28515625" style="89" customWidth="1"/>
    <col min="8967" max="8967" width="9" style="89" customWidth="1"/>
    <col min="8968" max="8968" width="10" style="89" customWidth="1"/>
    <col min="8969" max="8969" width="10.28515625" style="89" customWidth="1"/>
    <col min="8970" max="8970" width="8.28515625" style="89" customWidth="1"/>
    <col min="8971" max="8972" width="11.42578125" style="89" customWidth="1"/>
    <col min="8973" max="8973" width="8" style="89" customWidth="1"/>
    <col min="8974" max="9216" width="9.140625" style="89"/>
    <col min="9217" max="9217" width="22.140625" style="89" customWidth="1"/>
    <col min="9218" max="9219" width="11.42578125" style="89" customWidth="1"/>
    <col min="9220" max="9220" width="8.28515625" style="89" customWidth="1"/>
    <col min="9221" max="9221" width="10" style="89" customWidth="1"/>
    <col min="9222" max="9222" width="9.28515625" style="89" customWidth="1"/>
    <col min="9223" max="9223" width="9" style="89" customWidth="1"/>
    <col min="9224" max="9224" width="10" style="89" customWidth="1"/>
    <col min="9225" max="9225" width="10.28515625" style="89" customWidth="1"/>
    <col min="9226" max="9226" width="8.28515625" style="89" customWidth="1"/>
    <col min="9227" max="9228" width="11.42578125" style="89" customWidth="1"/>
    <col min="9229" max="9229" width="8" style="89" customWidth="1"/>
    <col min="9230" max="9472" width="9.140625" style="89"/>
    <col min="9473" max="9473" width="22.140625" style="89" customWidth="1"/>
    <col min="9474" max="9475" width="11.42578125" style="89" customWidth="1"/>
    <col min="9476" max="9476" width="8.28515625" style="89" customWidth="1"/>
    <col min="9477" max="9477" width="10" style="89" customWidth="1"/>
    <col min="9478" max="9478" width="9.28515625" style="89" customWidth="1"/>
    <col min="9479" max="9479" width="9" style="89" customWidth="1"/>
    <col min="9480" max="9480" width="10" style="89" customWidth="1"/>
    <col min="9481" max="9481" width="10.28515625" style="89" customWidth="1"/>
    <col min="9482" max="9482" width="8.28515625" style="89" customWidth="1"/>
    <col min="9483" max="9484" width="11.42578125" style="89" customWidth="1"/>
    <col min="9485" max="9485" width="8" style="89" customWidth="1"/>
    <col min="9486" max="9728" width="9.140625" style="89"/>
    <col min="9729" max="9729" width="22.140625" style="89" customWidth="1"/>
    <col min="9730" max="9731" width="11.42578125" style="89" customWidth="1"/>
    <col min="9732" max="9732" width="8.28515625" style="89" customWidth="1"/>
    <col min="9733" max="9733" width="10" style="89" customWidth="1"/>
    <col min="9734" max="9734" width="9.28515625" style="89" customWidth="1"/>
    <col min="9735" max="9735" width="9" style="89" customWidth="1"/>
    <col min="9736" max="9736" width="10" style="89" customWidth="1"/>
    <col min="9737" max="9737" width="10.28515625" style="89" customWidth="1"/>
    <col min="9738" max="9738" width="8.28515625" style="89" customWidth="1"/>
    <col min="9739" max="9740" width="11.42578125" style="89" customWidth="1"/>
    <col min="9741" max="9741" width="8" style="89" customWidth="1"/>
    <col min="9742" max="9984" width="9.140625" style="89"/>
    <col min="9985" max="9985" width="22.140625" style="89" customWidth="1"/>
    <col min="9986" max="9987" width="11.42578125" style="89" customWidth="1"/>
    <col min="9988" max="9988" width="8.28515625" style="89" customWidth="1"/>
    <col min="9989" max="9989" width="10" style="89" customWidth="1"/>
    <col min="9990" max="9990" width="9.28515625" style="89" customWidth="1"/>
    <col min="9991" max="9991" width="9" style="89" customWidth="1"/>
    <col min="9992" max="9992" width="10" style="89" customWidth="1"/>
    <col min="9993" max="9993" width="10.28515625" style="89" customWidth="1"/>
    <col min="9994" max="9994" width="8.28515625" style="89" customWidth="1"/>
    <col min="9995" max="9996" width="11.42578125" style="89" customWidth="1"/>
    <col min="9997" max="9997" width="8" style="89" customWidth="1"/>
    <col min="9998" max="10240" width="9.140625" style="89"/>
    <col min="10241" max="10241" width="22.140625" style="89" customWidth="1"/>
    <col min="10242" max="10243" width="11.42578125" style="89" customWidth="1"/>
    <col min="10244" max="10244" width="8.28515625" style="89" customWidth="1"/>
    <col min="10245" max="10245" width="10" style="89" customWidth="1"/>
    <col min="10246" max="10246" width="9.28515625" style="89" customWidth="1"/>
    <col min="10247" max="10247" width="9" style="89" customWidth="1"/>
    <col min="10248" max="10248" width="10" style="89" customWidth="1"/>
    <col min="10249" max="10249" width="10.28515625" style="89" customWidth="1"/>
    <col min="10250" max="10250" width="8.28515625" style="89" customWidth="1"/>
    <col min="10251" max="10252" width="11.42578125" style="89" customWidth="1"/>
    <col min="10253" max="10253" width="8" style="89" customWidth="1"/>
    <col min="10254" max="10496" width="9.140625" style="89"/>
    <col min="10497" max="10497" width="22.140625" style="89" customWidth="1"/>
    <col min="10498" max="10499" width="11.42578125" style="89" customWidth="1"/>
    <col min="10500" max="10500" width="8.28515625" style="89" customWidth="1"/>
    <col min="10501" max="10501" width="10" style="89" customWidth="1"/>
    <col min="10502" max="10502" width="9.28515625" style="89" customWidth="1"/>
    <col min="10503" max="10503" width="9" style="89" customWidth="1"/>
    <col min="10504" max="10504" width="10" style="89" customWidth="1"/>
    <col min="10505" max="10505" width="10.28515625" style="89" customWidth="1"/>
    <col min="10506" max="10506" width="8.28515625" style="89" customWidth="1"/>
    <col min="10507" max="10508" width="11.42578125" style="89" customWidth="1"/>
    <col min="10509" max="10509" width="8" style="89" customWidth="1"/>
    <col min="10510" max="10752" width="9.140625" style="89"/>
    <col min="10753" max="10753" width="22.140625" style="89" customWidth="1"/>
    <col min="10754" max="10755" width="11.42578125" style="89" customWidth="1"/>
    <col min="10756" max="10756" width="8.28515625" style="89" customWidth="1"/>
    <col min="10757" max="10757" width="10" style="89" customWidth="1"/>
    <col min="10758" max="10758" width="9.28515625" style="89" customWidth="1"/>
    <col min="10759" max="10759" width="9" style="89" customWidth="1"/>
    <col min="10760" max="10760" width="10" style="89" customWidth="1"/>
    <col min="10761" max="10761" width="10.28515625" style="89" customWidth="1"/>
    <col min="10762" max="10762" width="8.28515625" style="89" customWidth="1"/>
    <col min="10763" max="10764" width="11.42578125" style="89" customWidth="1"/>
    <col min="10765" max="10765" width="8" style="89" customWidth="1"/>
    <col min="10766" max="11008" width="9.140625" style="89"/>
    <col min="11009" max="11009" width="22.140625" style="89" customWidth="1"/>
    <col min="11010" max="11011" width="11.42578125" style="89" customWidth="1"/>
    <col min="11012" max="11012" width="8.28515625" style="89" customWidth="1"/>
    <col min="11013" max="11013" width="10" style="89" customWidth="1"/>
    <col min="11014" max="11014" width="9.28515625" style="89" customWidth="1"/>
    <col min="11015" max="11015" width="9" style="89" customWidth="1"/>
    <col min="11016" max="11016" width="10" style="89" customWidth="1"/>
    <col min="11017" max="11017" width="10.28515625" style="89" customWidth="1"/>
    <col min="11018" max="11018" width="8.28515625" style="89" customWidth="1"/>
    <col min="11019" max="11020" width="11.42578125" style="89" customWidth="1"/>
    <col min="11021" max="11021" width="8" style="89" customWidth="1"/>
    <col min="11022" max="11264" width="9.140625" style="89"/>
    <col min="11265" max="11265" width="22.140625" style="89" customWidth="1"/>
    <col min="11266" max="11267" width="11.42578125" style="89" customWidth="1"/>
    <col min="11268" max="11268" width="8.28515625" style="89" customWidth="1"/>
    <col min="11269" max="11269" width="10" style="89" customWidth="1"/>
    <col min="11270" max="11270" width="9.28515625" style="89" customWidth="1"/>
    <col min="11271" max="11271" width="9" style="89" customWidth="1"/>
    <col min="11272" max="11272" width="10" style="89" customWidth="1"/>
    <col min="11273" max="11273" width="10.28515625" style="89" customWidth="1"/>
    <col min="11274" max="11274" width="8.28515625" style="89" customWidth="1"/>
    <col min="11275" max="11276" width="11.42578125" style="89" customWidth="1"/>
    <col min="11277" max="11277" width="8" style="89" customWidth="1"/>
    <col min="11278" max="11520" width="9.140625" style="89"/>
    <col min="11521" max="11521" width="22.140625" style="89" customWidth="1"/>
    <col min="11522" max="11523" width="11.42578125" style="89" customWidth="1"/>
    <col min="11524" max="11524" width="8.28515625" style="89" customWidth="1"/>
    <col min="11525" max="11525" width="10" style="89" customWidth="1"/>
    <col min="11526" max="11526" width="9.28515625" style="89" customWidth="1"/>
    <col min="11527" max="11527" width="9" style="89" customWidth="1"/>
    <col min="11528" max="11528" width="10" style="89" customWidth="1"/>
    <col min="11529" max="11529" width="10.28515625" style="89" customWidth="1"/>
    <col min="11530" max="11530" width="8.28515625" style="89" customWidth="1"/>
    <col min="11531" max="11532" width="11.42578125" style="89" customWidth="1"/>
    <col min="11533" max="11533" width="8" style="89" customWidth="1"/>
    <col min="11534" max="11776" width="9.140625" style="89"/>
    <col min="11777" max="11777" width="22.140625" style="89" customWidth="1"/>
    <col min="11778" max="11779" width="11.42578125" style="89" customWidth="1"/>
    <col min="11780" max="11780" width="8.28515625" style="89" customWidth="1"/>
    <col min="11781" max="11781" width="10" style="89" customWidth="1"/>
    <col min="11782" max="11782" width="9.28515625" style="89" customWidth="1"/>
    <col min="11783" max="11783" width="9" style="89" customWidth="1"/>
    <col min="11784" max="11784" width="10" style="89" customWidth="1"/>
    <col min="11785" max="11785" width="10.28515625" style="89" customWidth="1"/>
    <col min="11786" max="11786" width="8.28515625" style="89" customWidth="1"/>
    <col min="11787" max="11788" width="11.42578125" style="89" customWidth="1"/>
    <col min="11789" max="11789" width="8" style="89" customWidth="1"/>
    <col min="11790" max="12032" width="9.140625" style="89"/>
    <col min="12033" max="12033" width="22.140625" style="89" customWidth="1"/>
    <col min="12034" max="12035" width="11.42578125" style="89" customWidth="1"/>
    <col min="12036" max="12036" width="8.28515625" style="89" customWidth="1"/>
    <col min="12037" max="12037" width="10" style="89" customWidth="1"/>
    <col min="12038" max="12038" width="9.28515625" style="89" customWidth="1"/>
    <col min="12039" max="12039" width="9" style="89" customWidth="1"/>
    <col min="12040" max="12040" width="10" style="89" customWidth="1"/>
    <col min="12041" max="12041" width="10.28515625" style="89" customWidth="1"/>
    <col min="12042" max="12042" width="8.28515625" style="89" customWidth="1"/>
    <col min="12043" max="12044" width="11.42578125" style="89" customWidth="1"/>
    <col min="12045" max="12045" width="8" style="89" customWidth="1"/>
    <col min="12046" max="12288" width="9.140625" style="89"/>
    <col min="12289" max="12289" width="22.140625" style="89" customWidth="1"/>
    <col min="12290" max="12291" width="11.42578125" style="89" customWidth="1"/>
    <col min="12292" max="12292" width="8.28515625" style="89" customWidth="1"/>
    <col min="12293" max="12293" width="10" style="89" customWidth="1"/>
    <col min="12294" max="12294" width="9.28515625" style="89" customWidth="1"/>
    <col min="12295" max="12295" width="9" style="89" customWidth="1"/>
    <col min="12296" max="12296" width="10" style="89" customWidth="1"/>
    <col min="12297" max="12297" width="10.28515625" style="89" customWidth="1"/>
    <col min="12298" max="12298" width="8.28515625" style="89" customWidth="1"/>
    <col min="12299" max="12300" width="11.42578125" style="89" customWidth="1"/>
    <col min="12301" max="12301" width="8" style="89" customWidth="1"/>
    <col min="12302" max="12544" width="9.140625" style="89"/>
    <col min="12545" max="12545" width="22.140625" style="89" customWidth="1"/>
    <col min="12546" max="12547" width="11.42578125" style="89" customWidth="1"/>
    <col min="12548" max="12548" width="8.28515625" style="89" customWidth="1"/>
    <col min="12549" max="12549" width="10" style="89" customWidth="1"/>
    <col min="12550" max="12550" width="9.28515625" style="89" customWidth="1"/>
    <col min="12551" max="12551" width="9" style="89" customWidth="1"/>
    <col min="12552" max="12552" width="10" style="89" customWidth="1"/>
    <col min="12553" max="12553" width="10.28515625" style="89" customWidth="1"/>
    <col min="12554" max="12554" width="8.28515625" style="89" customWidth="1"/>
    <col min="12555" max="12556" width="11.42578125" style="89" customWidth="1"/>
    <col min="12557" max="12557" width="8" style="89" customWidth="1"/>
    <col min="12558" max="12800" width="9.140625" style="89"/>
    <col min="12801" max="12801" width="22.140625" style="89" customWidth="1"/>
    <col min="12802" max="12803" width="11.42578125" style="89" customWidth="1"/>
    <col min="12804" max="12804" width="8.28515625" style="89" customWidth="1"/>
    <col min="12805" max="12805" width="10" style="89" customWidth="1"/>
    <col min="12806" max="12806" width="9.28515625" style="89" customWidth="1"/>
    <col min="12807" max="12807" width="9" style="89" customWidth="1"/>
    <col min="12808" max="12808" width="10" style="89" customWidth="1"/>
    <col min="12809" max="12809" width="10.28515625" style="89" customWidth="1"/>
    <col min="12810" max="12810" width="8.28515625" style="89" customWidth="1"/>
    <col min="12811" max="12812" width="11.42578125" style="89" customWidth="1"/>
    <col min="12813" max="12813" width="8" style="89" customWidth="1"/>
    <col min="12814" max="13056" width="9.140625" style="89"/>
    <col min="13057" max="13057" width="22.140625" style="89" customWidth="1"/>
    <col min="13058" max="13059" width="11.42578125" style="89" customWidth="1"/>
    <col min="13060" max="13060" width="8.28515625" style="89" customWidth="1"/>
    <col min="13061" max="13061" width="10" style="89" customWidth="1"/>
    <col min="13062" max="13062" width="9.28515625" style="89" customWidth="1"/>
    <col min="13063" max="13063" width="9" style="89" customWidth="1"/>
    <col min="13064" max="13064" width="10" style="89" customWidth="1"/>
    <col min="13065" max="13065" width="10.28515625" style="89" customWidth="1"/>
    <col min="13066" max="13066" width="8.28515625" style="89" customWidth="1"/>
    <col min="13067" max="13068" width="11.42578125" style="89" customWidth="1"/>
    <col min="13069" max="13069" width="8" style="89" customWidth="1"/>
    <col min="13070" max="13312" width="9.140625" style="89"/>
    <col min="13313" max="13313" width="22.140625" style="89" customWidth="1"/>
    <col min="13314" max="13315" width="11.42578125" style="89" customWidth="1"/>
    <col min="13316" max="13316" width="8.28515625" style="89" customWidth="1"/>
    <col min="13317" max="13317" width="10" style="89" customWidth="1"/>
    <col min="13318" max="13318" width="9.28515625" style="89" customWidth="1"/>
    <col min="13319" max="13319" width="9" style="89" customWidth="1"/>
    <col min="13320" max="13320" width="10" style="89" customWidth="1"/>
    <col min="13321" max="13321" width="10.28515625" style="89" customWidth="1"/>
    <col min="13322" max="13322" width="8.28515625" style="89" customWidth="1"/>
    <col min="13323" max="13324" width="11.42578125" style="89" customWidth="1"/>
    <col min="13325" max="13325" width="8" style="89" customWidth="1"/>
    <col min="13326" max="13568" width="9.140625" style="89"/>
    <col min="13569" max="13569" width="22.140625" style="89" customWidth="1"/>
    <col min="13570" max="13571" width="11.42578125" style="89" customWidth="1"/>
    <col min="13572" max="13572" width="8.28515625" style="89" customWidth="1"/>
    <col min="13573" max="13573" width="10" style="89" customWidth="1"/>
    <col min="13574" max="13574" width="9.28515625" style="89" customWidth="1"/>
    <col min="13575" max="13575" width="9" style="89" customWidth="1"/>
    <col min="13576" max="13576" width="10" style="89" customWidth="1"/>
    <col min="13577" max="13577" width="10.28515625" style="89" customWidth="1"/>
    <col min="13578" max="13578" width="8.28515625" style="89" customWidth="1"/>
    <col min="13579" max="13580" width="11.42578125" style="89" customWidth="1"/>
    <col min="13581" max="13581" width="8" style="89" customWidth="1"/>
    <col min="13582" max="13824" width="9.140625" style="89"/>
    <col min="13825" max="13825" width="22.140625" style="89" customWidth="1"/>
    <col min="13826" max="13827" width="11.42578125" style="89" customWidth="1"/>
    <col min="13828" max="13828" width="8.28515625" style="89" customWidth="1"/>
    <col min="13829" max="13829" width="10" style="89" customWidth="1"/>
    <col min="13830" max="13830" width="9.28515625" style="89" customWidth="1"/>
    <col min="13831" max="13831" width="9" style="89" customWidth="1"/>
    <col min="13832" max="13832" width="10" style="89" customWidth="1"/>
    <col min="13833" max="13833" width="10.28515625" style="89" customWidth="1"/>
    <col min="13834" max="13834" width="8.28515625" style="89" customWidth="1"/>
    <col min="13835" max="13836" width="11.42578125" style="89" customWidth="1"/>
    <col min="13837" max="13837" width="8" style="89" customWidth="1"/>
    <col min="13838" max="14080" width="9.140625" style="89"/>
    <col min="14081" max="14081" width="22.140625" style="89" customWidth="1"/>
    <col min="14082" max="14083" width="11.42578125" style="89" customWidth="1"/>
    <col min="14084" max="14084" width="8.28515625" style="89" customWidth="1"/>
    <col min="14085" max="14085" width="10" style="89" customWidth="1"/>
    <col min="14086" max="14086" width="9.28515625" style="89" customWidth="1"/>
    <col min="14087" max="14087" width="9" style="89" customWidth="1"/>
    <col min="14088" max="14088" width="10" style="89" customWidth="1"/>
    <col min="14089" max="14089" width="10.28515625" style="89" customWidth="1"/>
    <col min="14090" max="14090" width="8.28515625" style="89" customWidth="1"/>
    <col min="14091" max="14092" width="11.42578125" style="89" customWidth="1"/>
    <col min="14093" max="14093" width="8" style="89" customWidth="1"/>
    <col min="14094" max="14336" width="9.140625" style="89"/>
    <col min="14337" max="14337" width="22.140625" style="89" customWidth="1"/>
    <col min="14338" max="14339" width="11.42578125" style="89" customWidth="1"/>
    <col min="14340" max="14340" width="8.28515625" style="89" customWidth="1"/>
    <col min="14341" max="14341" width="10" style="89" customWidth="1"/>
    <col min="14342" max="14342" width="9.28515625" style="89" customWidth="1"/>
    <col min="14343" max="14343" width="9" style="89" customWidth="1"/>
    <col min="14344" max="14344" width="10" style="89" customWidth="1"/>
    <col min="14345" max="14345" width="10.28515625" style="89" customWidth="1"/>
    <col min="14346" max="14346" width="8.28515625" style="89" customWidth="1"/>
    <col min="14347" max="14348" width="11.42578125" style="89" customWidth="1"/>
    <col min="14349" max="14349" width="8" style="89" customWidth="1"/>
    <col min="14350" max="14592" width="9.140625" style="89"/>
    <col min="14593" max="14593" width="22.140625" style="89" customWidth="1"/>
    <col min="14594" max="14595" width="11.42578125" style="89" customWidth="1"/>
    <col min="14596" max="14596" width="8.28515625" style="89" customWidth="1"/>
    <col min="14597" max="14597" width="10" style="89" customWidth="1"/>
    <col min="14598" max="14598" width="9.28515625" style="89" customWidth="1"/>
    <col min="14599" max="14599" width="9" style="89" customWidth="1"/>
    <col min="14600" max="14600" width="10" style="89" customWidth="1"/>
    <col min="14601" max="14601" width="10.28515625" style="89" customWidth="1"/>
    <col min="14602" max="14602" width="8.28515625" style="89" customWidth="1"/>
    <col min="14603" max="14604" width="11.42578125" style="89" customWidth="1"/>
    <col min="14605" max="14605" width="8" style="89" customWidth="1"/>
    <col min="14606" max="14848" width="9.140625" style="89"/>
    <col min="14849" max="14849" width="22.140625" style="89" customWidth="1"/>
    <col min="14850" max="14851" width="11.42578125" style="89" customWidth="1"/>
    <col min="14852" max="14852" width="8.28515625" style="89" customWidth="1"/>
    <col min="14853" max="14853" width="10" style="89" customWidth="1"/>
    <col min="14854" max="14854" width="9.28515625" style="89" customWidth="1"/>
    <col min="14855" max="14855" width="9" style="89" customWidth="1"/>
    <col min="14856" max="14856" width="10" style="89" customWidth="1"/>
    <col min="14857" max="14857" width="10.28515625" style="89" customWidth="1"/>
    <col min="14858" max="14858" width="8.28515625" style="89" customWidth="1"/>
    <col min="14859" max="14860" width="11.42578125" style="89" customWidth="1"/>
    <col min="14861" max="14861" width="8" style="89" customWidth="1"/>
    <col min="14862" max="15104" width="9.140625" style="89"/>
    <col min="15105" max="15105" width="22.140625" style="89" customWidth="1"/>
    <col min="15106" max="15107" width="11.42578125" style="89" customWidth="1"/>
    <col min="15108" max="15108" width="8.28515625" style="89" customWidth="1"/>
    <col min="15109" max="15109" width="10" style="89" customWidth="1"/>
    <col min="15110" max="15110" width="9.28515625" style="89" customWidth="1"/>
    <col min="15111" max="15111" width="9" style="89" customWidth="1"/>
    <col min="15112" max="15112" width="10" style="89" customWidth="1"/>
    <col min="15113" max="15113" width="10.28515625" style="89" customWidth="1"/>
    <col min="15114" max="15114" width="8.28515625" style="89" customWidth="1"/>
    <col min="15115" max="15116" width="11.42578125" style="89" customWidth="1"/>
    <col min="15117" max="15117" width="8" style="89" customWidth="1"/>
    <col min="15118" max="15360" width="9.140625" style="89"/>
    <col min="15361" max="15361" width="22.140625" style="89" customWidth="1"/>
    <col min="15362" max="15363" width="11.42578125" style="89" customWidth="1"/>
    <col min="15364" max="15364" width="8.28515625" style="89" customWidth="1"/>
    <col min="15365" max="15365" width="10" style="89" customWidth="1"/>
    <col min="15366" max="15366" width="9.28515625" style="89" customWidth="1"/>
    <col min="15367" max="15367" width="9" style="89" customWidth="1"/>
    <col min="15368" max="15368" width="10" style="89" customWidth="1"/>
    <col min="15369" max="15369" width="10.28515625" style="89" customWidth="1"/>
    <col min="15370" max="15370" width="8.28515625" style="89" customWidth="1"/>
    <col min="15371" max="15372" width="11.42578125" style="89" customWidth="1"/>
    <col min="15373" max="15373" width="8" style="89" customWidth="1"/>
    <col min="15374" max="15616" width="9.140625" style="89"/>
    <col min="15617" max="15617" width="22.140625" style="89" customWidth="1"/>
    <col min="15618" max="15619" width="11.42578125" style="89" customWidth="1"/>
    <col min="15620" max="15620" width="8.28515625" style="89" customWidth="1"/>
    <col min="15621" max="15621" width="10" style="89" customWidth="1"/>
    <col min="15622" max="15622" width="9.28515625" style="89" customWidth="1"/>
    <col min="15623" max="15623" width="9" style="89" customWidth="1"/>
    <col min="15624" max="15624" width="10" style="89" customWidth="1"/>
    <col min="15625" max="15625" width="10.28515625" style="89" customWidth="1"/>
    <col min="15626" max="15626" width="8.28515625" style="89" customWidth="1"/>
    <col min="15627" max="15628" width="11.42578125" style="89" customWidth="1"/>
    <col min="15629" max="15629" width="8" style="89" customWidth="1"/>
    <col min="15630" max="15872" width="9.140625" style="89"/>
    <col min="15873" max="15873" width="22.140625" style="89" customWidth="1"/>
    <col min="15874" max="15875" width="11.42578125" style="89" customWidth="1"/>
    <col min="15876" max="15876" width="8.28515625" style="89" customWidth="1"/>
    <col min="15877" max="15877" width="10" style="89" customWidth="1"/>
    <col min="15878" max="15878" width="9.28515625" style="89" customWidth="1"/>
    <col min="15879" max="15879" width="9" style="89" customWidth="1"/>
    <col min="15880" max="15880" width="10" style="89" customWidth="1"/>
    <col min="15881" max="15881" width="10.28515625" style="89" customWidth="1"/>
    <col min="15882" max="15882" width="8.28515625" style="89" customWidth="1"/>
    <col min="15883" max="15884" width="11.42578125" style="89" customWidth="1"/>
    <col min="15885" max="15885" width="8" style="89" customWidth="1"/>
    <col min="15886" max="16128" width="9.140625" style="89"/>
    <col min="16129" max="16129" width="22.140625" style="89" customWidth="1"/>
    <col min="16130" max="16131" width="11.42578125" style="89" customWidth="1"/>
    <col min="16132" max="16132" width="8.28515625" style="89" customWidth="1"/>
    <col min="16133" max="16133" width="10" style="89" customWidth="1"/>
    <col min="16134" max="16134" width="9.28515625" style="89" customWidth="1"/>
    <col min="16135" max="16135" width="9" style="89" customWidth="1"/>
    <col min="16136" max="16136" width="10" style="89" customWidth="1"/>
    <col min="16137" max="16137" width="10.28515625" style="89" customWidth="1"/>
    <col min="16138" max="16138" width="8.28515625" style="89" customWidth="1"/>
    <col min="16139" max="16140" width="11.42578125" style="89" customWidth="1"/>
    <col min="16141" max="16141" width="8" style="89" customWidth="1"/>
    <col min="16142" max="16384" width="9.140625" style="89"/>
  </cols>
  <sheetData>
    <row r="1" spans="1:26" ht="30.6" customHeight="1" x14ac:dyDescent="0.2">
      <c r="A1" s="406" t="s">
        <v>99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</row>
    <row r="2" spans="1:26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P2" s="91" t="s">
        <v>64</v>
      </c>
    </row>
    <row r="3" spans="1:26" ht="16.5" customHeight="1" x14ac:dyDescent="0.2">
      <c r="A3" s="398"/>
      <c r="B3" s="387" t="s">
        <v>114</v>
      </c>
      <c r="C3" s="387"/>
      <c r="D3" s="387"/>
      <c r="E3" s="388" t="s">
        <v>60</v>
      </c>
      <c r="F3" s="389"/>
      <c r="G3" s="389"/>
      <c r="H3" s="389"/>
      <c r="I3" s="389"/>
      <c r="J3" s="389"/>
      <c r="K3" s="392" t="s">
        <v>124</v>
      </c>
      <c r="L3" s="393"/>
      <c r="M3" s="394"/>
      <c r="N3" s="387" t="s">
        <v>61</v>
      </c>
      <c r="O3" s="387"/>
      <c r="P3" s="388"/>
      <c r="Q3" s="92"/>
    </row>
    <row r="4" spans="1:26" ht="37.5" customHeight="1" x14ac:dyDescent="0.2">
      <c r="A4" s="398"/>
      <c r="B4" s="387"/>
      <c r="C4" s="387"/>
      <c r="D4" s="387"/>
      <c r="E4" s="387" t="s">
        <v>59</v>
      </c>
      <c r="F4" s="387"/>
      <c r="G4" s="387"/>
      <c r="H4" s="387" t="s">
        <v>58</v>
      </c>
      <c r="I4" s="387"/>
      <c r="J4" s="387"/>
      <c r="K4" s="395"/>
      <c r="L4" s="396"/>
      <c r="M4" s="397"/>
      <c r="N4" s="387"/>
      <c r="O4" s="387"/>
      <c r="P4" s="388"/>
      <c r="Q4" s="92"/>
    </row>
    <row r="5" spans="1:26" ht="45" customHeight="1" x14ac:dyDescent="0.2">
      <c r="A5" s="398"/>
      <c r="B5" s="296" t="s">
        <v>155</v>
      </c>
      <c r="C5" s="296" t="s">
        <v>113</v>
      </c>
      <c r="D5" s="296" t="s">
        <v>161</v>
      </c>
      <c r="E5" s="296" t="s">
        <v>155</v>
      </c>
      <c r="F5" s="296" t="s">
        <v>113</v>
      </c>
      <c r="G5" s="296" t="s">
        <v>161</v>
      </c>
      <c r="H5" s="296" t="s">
        <v>155</v>
      </c>
      <c r="I5" s="296" t="s">
        <v>113</v>
      </c>
      <c r="J5" s="296" t="s">
        <v>161</v>
      </c>
      <c r="K5" s="296" t="s">
        <v>155</v>
      </c>
      <c r="L5" s="296" t="s">
        <v>113</v>
      </c>
      <c r="M5" s="296" t="s">
        <v>161</v>
      </c>
      <c r="N5" s="296" t="s">
        <v>155</v>
      </c>
      <c r="O5" s="296" t="s">
        <v>113</v>
      </c>
      <c r="P5" s="297" t="s">
        <v>161</v>
      </c>
      <c r="Q5" s="92"/>
    </row>
    <row r="6" spans="1:26" x14ac:dyDescent="0.2">
      <c r="A6" s="62" t="s">
        <v>65</v>
      </c>
      <c r="B6" s="164">
        <f>SUM(B7:B25)</f>
        <v>173903.59999999998</v>
      </c>
      <c r="C6" s="164">
        <f>SUM(C7:C25)</f>
        <v>156324.29999999999</v>
      </c>
      <c r="D6" s="164">
        <f t="shared" ref="D6:D22" si="0">B6/C6*100</f>
        <v>111.24540458521165</v>
      </c>
      <c r="E6" s="164">
        <f>SUM(E7:E25)</f>
        <v>114503.4</v>
      </c>
      <c r="F6" s="164">
        <f>SUM(F7:F25)</f>
        <v>98272.6</v>
      </c>
      <c r="G6" s="353">
        <f t="shared" ref="G6:G20" si="1">E6/F6%</f>
        <v>116.51609909578049</v>
      </c>
      <c r="H6" s="164">
        <f>SUM(H7:H25)</f>
        <v>59400.200000000004</v>
      </c>
      <c r="I6" s="164">
        <f>SUM(I7:I25)</f>
        <v>58051.80000000001</v>
      </c>
      <c r="J6" s="164">
        <f t="shared" ref="J6:J22" si="2">H6/I6%</f>
        <v>102.32275312737933</v>
      </c>
      <c r="K6" s="164">
        <f>SUM(K7:K25)</f>
        <v>192992.40000000002</v>
      </c>
      <c r="L6" s="164">
        <f>SUM(L7:L25)</f>
        <v>180802.09999999998</v>
      </c>
      <c r="M6" s="164">
        <f t="shared" ref="M6:M25" si="3">K6/L6%</f>
        <v>106.74234425374488</v>
      </c>
      <c r="N6" s="164">
        <f>SUM(N7:N25)</f>
        <v>366896.00000000006</v>
      </c>
      <c r="O6" s="164">
        <f>SUM(O7:O25)</f>
        <v>337126.40000000002</v>
      </c>
      <c r="P6" s="164">
        <f t="shared" ref="P6:P25" si="4">N6/O6*100</f>
        <v>108.83039714480979</v>
      </c>
      <c r="Q6" s="198"/>
      <c r="R6" s="267"/>
      <c r="S6" s="267"/>
      <c r="T6" s="267"/>
      <c r="U6" s="267"/>
      <c r="V6" s="267"/>
      <c r="W6" s="267"/>
      <c r="X6" s="267"/>
      <c r="Y6" s="351"/>
      <c r="Z6" s="198"/>
    </row>
    <row r="7" spans="1:26" x14ac:dyDescent="0.2">
      <c r="A7" s="77" t="s">
        <v>66</v>
      </c>
      <c r="B7" s="165">
        <v>8909.6</v>
      </c>
      <c r="C7" s="165">
        <v>8685.7000000000007</v>
      </c>
      <c r="D7" s="165">
        <f t="shared" si="0"/>
        <v>102.57780029243469</v>
      </c>
      <c r="E7" s="165">
        <v>1178.4000000000001</v>
      </c>
      <c r="F7" s="165">
        <v>1097.3</v>
      </c>
      <c r="G7" s="278">
        <f t="shared" si="1"/>
        <v>107.39086849539781</v>
      </c>
      <c r="H7" s="165">
        <v>7731.2</v>
      </c>
      <c r="I7" s="165">
        <v>7588.4</v>
      </c>
      <c r="J7" s="165">
        <f t="shared" si="2"/>
        <v>101.8818196194191</v>
      </c>
      <c r="K7" s="165">
        <v>13238.4</v>
      </c>
      <c r="L7" s="165">
        <v>13048.1</v>
      </c>
      <c r="M7" s="165">
        <f t="shared" si="3"/>
        <v>101.4584498892559</v>
      </c>
      <c r="N7" s="165">
        <f t="shared" ref="N7:N22" si="5">B7+K7</f>
        <v>22148</v>
      </c>
      <c r="O7" s="165">
        <f t="shared" ref="O7:O22" si="6">C7+L7</f>
        <v>21733.800000000003</v>
      </c>
      <c r="P7" s="165">
        <f t="shared" si="4"/>
        <v>101.90578729904571</v>
      </c>
      <c r="Q7" s="198"/>
      <c r="R7" s="267"/>
      <c r="S7" s="267"/>
      <c r="T7" s="267"/>
      <c r="U7" s="267"/>
      <c r="V7" s="267"/>
      <c r="W7" s="267"/>
      <c r="X7" s="267"/>
      <c r="Y7" s="267"/>
      <c r="Z7" s="198"/>
    </row>
    <row r="8" spans="1:26" x14ac:dyDescent="0.2">
      <c r="A8" s="68" t="s">
        <v>67</v>
      </c>
      <c r="B8" s="165">
        <v>13195.3</v>
      </c>
      <c r="C8" s="165">
        <v>12484</v>
      </c>
      <c r="D8" s="165">
        <f t="shared" si="0"/>
        <v>105.69769304710029</v>
      </c>
      <c r="E8" s="165">
        <v>11992.3</v>
      </c>
      <c r="F8" s="165">
        <v>11223.9</v>
      </c>
      <c r="G8" s="278">
        <f t="shared" si="1"/>
        <v>106.84610518625433</v>
      </c>
      <c r="H8" s="165">
        <v>1203</v>
      </c>
      <c r="I8" s="165">
        <v>1260.0999999999999</v>
      </c>
      <c r="J8" s="165">
        <f t="shared" si="2"/>
        <v>95.468613602095076</v>
      </c>
      <c r="K8" s="165">
        <v>10258</v>
      </c>
      <c r="L8" s="165">
        <v>10222.200000000001</v>
      </c>
      <c r="M8" s="165">
        <f t="shared" si="3"/>
        <v>100.35021815264815</v>
      </c>
      <c r="N8" s="165">
        <f t="shared" si="5"/>
        <v>23453.3</v>
      </c>
      <c r="O8" s="165">
        <f t="shared" si="6"/>
        <v>22706.2</v>
      </c>
      <c r="P8" s="165">
        <f t="shared" si="4"/>
        <v>103.29029075759044</v>
      </c>
      <c r="Q8" s="198"/>
      <c r="R8" s="267"/>
      <c r="S8" s="267"/>
      <c r="T8" s="267"/>
      <c r="U8" s="267"/>
      <c r="V8" s="267"/>
      <c r="W8" s="267"/>
      <c r="X8" s="267"/>
      <c r="Y8" s="267"/>
      <c r="Z8" s="198"/>
    </row>
    <row r="9" spans="1:26" x14ac:dyDescent="0.2">
      <c r="A9" s="68" t="s">
        <v>68</v>
      </c>
      <c r="B9" s="165">
        <v>3901.2</v>
      </c>
      <c r="C9" s="165">
        <v>3787.6</v>
      </c>
      <c r="D9" s="165">
        <f t="shared" si="0"/>
        <v>102.99926074559087</v>
      </c>
      <c r="E9" s="165">
        <v>2434.8000000000002</v>
      </c>
      <c r="F9" s="165">
        <v>2439</v>
      </c>
      <c r="G9" s="278">
        <f t="shared" si="1"/>
        <v>99.827798277982779</v>
      </c>
      <c r="H9" s="165">
        <v>1466.4</v>
      </c>
      <c r="I9" s="165">
        <v>1348.6</v>
      </c>
      <c r="J9" s="165">
        <f t="shared" si="2"/>
        <v>108.73498442829603</v>
      </c>
      <c r="K9" s="165">
        <v>7546.8</v>
      </c>
      <c r="L9" s="165">
        <v>7404.2</v>
      </c>
      <c r="M9" s="165">
        <f t="shared" si="3"/>
        <v>101.92593392939143</v>
      </c>
      <c r="N9" s="165">
        <f t="shared" si="5"/>
        <v>11448</v>
      </c>
      <c r="O9" s="165">
        <f t="shared" si="6"/>
        <v>11191.8</v>
      </c>
      <c r="P9" s="165">
        <f t="shared" si="4"/>
        <v>102.28917600385998</v>
      </c>
      <c r="Q9" s="198"/>
      <c r="R9" s="267"/>
      <c r="S9" s="267"/>
      <c r="T9" s="267"/>
      <c r="U9" s="267"/>
      <c r="V9" s="267"/>
      <c r="W9" s="267"/>
      <c r="X9" s="267"/>
      <c r="Y9" s="267"/>
      <c r="Z9" s="198"/>
    </row>
    <row r="10" spans="1:26" x14ac:dyDescent="0.2">
      <c r="A10" s="68" t="s">
        <v>69</v>
      </c>
      <c r="B10" s="165">
        <v>14879.8</v>
      </c>
      <c r="C10" s="165">
        <v>13636.3</v>
      </c>
      <c r="D10" s="165">
        <f t="shared" si="0"/>
        <v>109.11904255553193</v>
      </c>
      <c r="E10" s="165">
        <v>7874</v>
      </c>
      <c r="F10" s="165">
        <v>6686.5</v>
      </c>
      <c r="G10" s="278">
        <f t="shared" si="1"/>
        <v>117.75966499663502</v>
      </c>
      <c r="H10" s="165">
        <v>7005.8</v>
      </c>
      <c r="I10" s="165">
        <v>6949.8</v>
      </c>
      <c r="J10" s="165">
        <f t="shared" si="2"/>
        <v>100.80577858355636</v>
      </c>
      <c r="K10" s="165">
        <v>20085.5</v>
      </c>
      <c r="L10" s="165">
        <v>20093.5</v>
      </c>
      <c r="M10" s="165">
        <f t="shared" si="3"/>
        <v>99.960186129842981</v>
      </c>
      <c r="N10" s="165">
        <f t="shared" si="5"/>
        <v>34965.300000000003</v>
      </c>
      <c r="O10" s="165">
        <f t="shared" si="6"/>
        <v>33729.800000000003</v>
      </c>
      <c r="P10" s="165">
        <f t="shared" si="4"/>
        <v>103.66293307401764</v>
      </c>
      <c r="Q10" s="198"/>
      <c r="R10" s="267"/>
      <c r="S10" s="267"/>
      <c r="T10" s="267"/>
      <c r="U10" s="267"/>
      <c r="V10" s="267"/>
      <c r="W10" s="267"/>
      <c r="X10" s="267"/>
      <c r="Y10" s="267"/>
      <c r="Z10" s="198"/>
    </row>
    <row r="11" spans="1:26" x14ac:dyDescent="0.2">
      <c r="A11" s="68" t="s">
        <v>70</v>
      </c>
      <c r="B11" s="165">
        <v>630.1</v>
      </c>
      <c r="C11" s="165">
        <v>739.7</v>
      </c>
      <c r="D11" s="165">
        <f t="shared" si="0"/>
        <v>85.183182371231581</v>
      </c>
      <c r="E11" s="165">
        <v>354.6</v>
      </c>
      <c r="F11" s="165">
        <v>506.2</v>
      </c>
      <c r="G11" s="278">
        <f t="shared" si="1"/>
        <v>70.051363097589885</v>
      </c>
      <c r="H11" s="165">
        <v>275.5</v>
      </c>
      <c r="I11" s="165">
        <v>233.5</v>
      </c>
      <c r="J11" s="165">
        <f t="shared" si="2"/>
        <v>117.98715203426124</v>
      </c>
      <c r="K11" s="165">
        <v>1619.9</v>
      </c>
      <c r="L11" s="165">
        <v>1509.6</v>
      </c>
      <c r="M11" s="165">
        <f t="shared" si="3"/>
        <v>107.30657127715953</v>
      </c>
      <c r="N11" s="165">
        <f t="shared" si="5"/>
        <v>2250</v>
      </c>
      <c r="O11" s="165">
        <f t="shared" si="6"/>
        <v>2249.3000000000002</v>
      </c>
      <c r="P11" s="165">
        <f t="shared" si="4"/>
        <v>100.03112079313563</v>
      </c>
      <c r="Q11" s="198"/>
      <c r="R11" s="267"/>
      <c r="S11" s="267"/>
      <c r="T11" s="267"/>
      <c r="U11" s="267"/>
      <c r="V11" s="267"/>
      <c r="W11" s="267"/>
      <c r="X11" s="267"/>
      <c r="Y11" s="267"/>
      <c r="Z11" s="198"/>
    </row>
    <row r="12" spans="1:26" x14ac:dyDescent="0.2">
      <c r="A12" s="68" t="s">
        <v>71</v>
      </c>
      <c r="B12" s="165">
        <v>3173.9</v>
      </c>
      <c r="C12" s="165">
        <v>3258.8</v>
      </c>
      <c r="D12" s="165">
        <f t="shared" si="0"/>
        <v>97.39474653246593</v>
      </c>
      <c r="E12" s="165">
        <v>586</v>
      </c>
      <c r="F12" s="165">
        <v>744.8</v>
      </c>
      <c r="G12" s="278">
        <f t="shared" si="1"/>
        <v>78.67883995703545</v>
      </c>
      <c r="H12" s="165">
        <v>2587.9</v>
      </c>
      <c r="I12" s="165">
        <v>2514</v>
      </c>
      <c r="J12" s="165">
        <f t="shared" si="2"/>
        <v>102.93953858392999</v>
      </c>
      <c r="K12" s="165">
        <v>6646.4</v>
      </c>
      <c r="L12" s="165">
        <v>6402.9</v>
      </c>
      <c r="M12" s="165">
        <f t="shared" si="3"/>
        <v>103.80296428180981</v>
      </c>
      <c r="N12" s="165">
        <f t="shared" si="5"/>
        <v>9820.2999999999993</v>
      </c>
      <c r="O12" s="165">
        <f t="shared" si="6"/>
        <v>9661.7000000000007</v>
      </c>
      <c r="P12" s="165">
        <f t="shared" si="4"/>
        <v>101.64153306353954</v>
      </c>
      <c r="Q12" s="198"/>
      <c r="R12" s="267"/>
      <c r="S12" s="267"/>
      <c r="T12" s="267"/>
      <c r="U12" s="267"/>
      <c r="V12" s="267"/>
      <c r="W12" s="267"/>
      <c r="X12" s="267"/>
      <c r="Y12" s="267"/>
      <c r="Z12" s="198"/>
    </row>
    <row r="13" spans="1:26" x14ac:dyDescent="0.2">
      <c r="A13" s="68" t="s">
        <v>72</v>
      </c>
      <c r="B13" s="165">
        <v>5164.7</v>
      </c>
      <c r="C13" s="165">
        <v>5213.5</v>
      </c>
      <c r="D13" s="165">
        <f t="shared" si="0"/>
        <v>99.063968543205135</v>
      </c>
      <c r="E13" s="165">
        <v>501</v>
      </c>
      <c r="F13" s="165">
        <v>614.9</v>
      </c>
      <c r="G13" s="278">
        <f t="shared" si="1"/>
        <v>81.476662872011715</v>
      </c>
      <c r="H13" s="165">
        <v>4663.7</v>
      </c>
      <c r="I13" s="165">
        <v>4598.6000000000004</v>
      </c>
      <c r="J13" s="165">
        <f t="shared" si="2"/>
        <v>101.41564824076892</v>
      </c>
      <c r="K13" s="165">
        <v>18656.099999999999</v>
      </c>
      <c r="L13" s="165">
        <v>18344.3</v>
      </c>
      <c r="M13" s="165">
        <f t="shared" si="3"/>
        <v>101.69971053678799</v>
      </c>
      <c r="N13" s="165">
        <f t="shared" si="5"/>
        <v>23820.799999999999</v>
      </c>
      <c r="O13" s="165">
        <f t="shared" si="6"/>
        <v>23557.8</v>
      </c>
      <c r="P13" s="165">
        <f t="shared" si="4"/>
        <v>101.11640305970846</v>
      </c>
      <c r="Q13" s="198"/>
      <c r="R13" s="267"/>
      <c r="S13" s="267"/>
      <c r="T13" s="267"/>
      <c r="U13" s="267"/>
      <c r="V13" s="267"/>
      <c r="W13" s="267"/>
      <c r="X13" s="267"/>
      <c r="Y13" s="267"/>
      <c r="Z13" s="198"/>
    </row>
    <row r="14" spans="1:26" x14ac:dyDescent="0.2">
      <c r="A14" s="68" t="s">
        <v>73</v>
      </c>
      <c r="B14" s="165">
        <v>7709.4</v>
      </c>
      <c r="C14" s="165">
        <v>7026.6</v>
      </c>
      <c r="D14" s="165">
        <f t="shared" si="0"/>
        <v>109.71735974724616</v>
      </c>
      <c r="E14" s="165">
        <v>3407.3</v>
      </c>
      <c r="F14" s="165">
        <v>2845.7</v>
      </c>
      <c r="G14" s="278">
        <f t="shared" si="1"/>
        <v>119.73503883051623</v>
      </c>
      <c r="H14" s="165">
        <v>4302.1000000000004</v>
      </c>
      <c r="I14" s="165">
        <v>4180.8999999999996</v>
      </c>
      <c r="J14" s="165">
        <f t="shared" si="2"/>
        <v>102.89889736659572</v>
      </c>
      <c r="K14" s="165">
        <v>13055.8</v>
      </c>
      <c r="L14" s="165">
        <v>12875.3</v>
      </c>
      <c r="M14" s="165">
        <f t="shared" si="3"/>
        <v>101.40190908173014</v>
      </c>
      <c r="N14" s="165">
        <f t="shared" si="5"/>
        <v>20765.199999999997</v>
      </c>
      <c r="O14" s="165">
        <f t="shared" si="6"/>
        <v>19901.900000000001</v>
      </c>
      <c r="P14" s="165">
        <f t="shared" si="4"/>
        <v>104.33777679518035</v>
      </c>
      <c r="Q14" s="198"/>
      <c r="R14" s="267"/>
      <c r="S14" s="267"/>
      <c r="T14" s="267"/>
      <c r="U14" s="267"/>
      <c r="V14" s="267"/>
      <c r="W14" s="267"/>
      <c r="X14" s="267"/>
      <c r="Y14" s="267"/>
      <c r="Z14" s="198"/>
    </row>
    <row r="15" spans="1:26" x14ac:dyDescent="0.2">
      <c r="A15" s="68" t="s">
        <v>74</v>
      </c>
      <c r="B15" s="165">
        <v>5811.2</v>
      </c>
      <c r="C15" s="165">
        <v>6060.3</v>
      </c>
      <c r="D15" s="165">
        <f t="shared" si="0"/>
        <v>95.889642426942558</v>
      </c>
      <c r="E15" s="165">
        <v>313.3</v>
      </c>
      <c r="F15" s="165">
        <v>566.29999999999995</v>
      </c>
      <c r="G15" s="278">
        <f t="shared" si="1"/>
        <v>55.324033197951621</v>
      </c>
      <c r="H15" s="165">
        <v>5497.9</v>
      </c>
      <c r="I15" s="165">
        <v>5494</v>
      </c>
      <c r="J15" s="165">
        <f t="shared" si="2"/>
        <v>100.07098653076083</v>
      </c>
      <c r="K15" s="165">
        <v>5647.5</v>
      </c>
      <c r="L15" s="165">
        <v>5468.7</v>
      </c>
      <c r="M15" s="165">
        <f t="shared" si="3"/>
        <v>103.26951560699985</v>
      </c>
      <c r="N15" s="165">
        <f t="shared" si="5"/>
        <v>11458.7</v>
      </c>
      <c r="O15" s="165">
        <f t="shared" si="6"/>
        <v>11529</v>
      </c>
      <c r="P15" s="165">
        <f t="shared" si="4"/>
        <v>99.390233324659562</v>
      </c>
      <c r="Q15" s="198"/>
      <c r="R15" s="267"/>
      <c r="S15" s="267"/>
      <c r="T15" s="267"/>
      <c r="U15" s="267"/>
      <c r="V15" s="267"/>
      <c r="W15" s="267"/>
      <c r="X15" s="267"/>
      <c r="Y15" s="267"/>
      <c r="Z15" s="198"/>
    </row>
    <row r="16" spans="1:26" ht="14.25" customHeight="1" x14ac:dyDescent="0.2">
      <c r="A16" s="68" t="s">
        <v>75</v>
      </c>
      <c r="B16" s="165">
        <v>13104.6</v>
      </c>
      <c r="C16" s="165">
        <v>12100.7</v>
      </c>
      <c r="D16" s="165">
        <f t="shared" si="0"/>
        <v>108.29621426859603</v>
      </c>
      <c r="E16" s="165">
        <v>11869.1</v>
      </c>
      <c r="F16" s="165">
        <v>10794.5</v>
      </c>
      <c r="G16" s="278">
        <f t="shared" si="1"/>
        <v>109.95506971142713</v>
      </c>
      <c r="H16" s="165">
        <v>1235.5</v>
      </c>
      <c r="I16" s="165">
        <v>1306.2</v>
      </c>
      <c r="J16" s="165">
        <f t="shared" si="2"/>
        <v>94.587352625937825</v>
      </c>
      <c r="K16" s="165">
        <v>13800.6</v>
      </c>
      <c r="L16" s="165">
        <v>12216.3</v>
      </c>
      <c r="M16" s="165">
        <f t="shared" si="3"/>
        <v>112.96873848874046</v>
      </c>
      <c r="N16" s="165">
        <f t="shared" si="5"/>
        <v>26905.200000000001</v>
      </c>
      <c r="O16" s="165">
        <f t="shared" si="6"/>
        <v>24317</v>
      </c>
      <c r="P16" s="165">
        <f t="shared" si="4"/>
        <v>110.6435826787844</v>
      </c>
      <c r="Q16" s="198"/>
      <c r="R16" s="267"/>
      <c r="S16" s="267"/>
      <c r="T16" s="267"/>
      <c r="U16" s="267"/>
      <c r="V16" s="267"/>
      <c r="W16" s="267"/>
      <c r="X16" s="267"/>
      <c r="Y16" s="267"/>
      <c r="Z16" s="198"/>
    </row>
    <row r="17" spans="1:26" ht="14.25" customHeight="1" x14ac:dyDescent="0.2">
      <c r="A17" s="68" t="s">
        <v>76</v>
      </c>
      <c r="B17" s="165">
        <v>1558.4</v>
      </c>
      <c r="C17" s="165">
        <v>1547.4</v>
      </c>
      <c r="D17" s="165">
        <f t="shared" si="0"/>
        <v>100.71086984619362</v>
      </c>
      <c r="E17" s="165">
        <v>1177.4000000000001</v>
      </c>
      <c r="F17" s="165">
        <v>1178.5999999999999</v>
      </c>
      <c r="G17" s="278">
        <f t="shared" si="1"/>
        <v>99.898184286441548</v>
      </c>
      <c r="H17" s="165">
        <v>381</v>
      </c>
      <c r="I17" s="165">
        <v>368.8</v>
      </c>
      <c r="J17" s="165">
        <f t="shared" si="2"/>
        <v>103.30802603036877</v>
      </c>
      <c r="K17" s="165">
        <v>4478</v>
      </c>
      <c r="L17" s="165">
        <v>4344.5</v>
      </c>
      <c r="M17" s="165">
        <f t="shared" si="3"/>
        <v>103.07285073080907</v>
      </c>
      <c r="N17" s="165">
        <f t="shared" si="5"/>
        <v>6036.4</v>
      </c>
      <c r="O17" s="165">
        <f t="shared" si="6"/>
        <v>5891.9</v>
      </c>
      <c r="P17" s="165">
        <f t="shared" si="4"/>
        <v>102.4525195607529</v>
      </c>
      <c r="Q17" s="198"/>
      <c r="R17" s="267"/>
      <c r="S17" s="267"/>
      <c r="T17" s="267"/>
      <c r="U17" s="267"/>
      <c r="V17" s="267"/>
      <c r="W17" s="267"/>
      <c r="X17" s="267"/>
      <c r="Y17" s="267"/>
      <c r="Z17" s="198"/>
    </row>
    <row r="18" spans="1:26" ht="14.25" customHeight="1" x14ac:dyDescent="0.2">
      <c r="A18" s="68" t="s">
        <v>78</v>
      </c>
      <c r="B18" s="165">
        <v>23731.599999999999</v>
      </c>
      <c r="C18" s="165">
        <v>20110</v>
      </c>
      <c r="D18" s="165">
        <f t="shared" si="0"/>
        <v>118.0089507707608</v>
      </c>
      <c r="E18" s="165">
        <v>17930.099999999999</v>
      </c>
      <c r="F18" s="165">
        <v>14375.7</v>
      </c>
      <c r="G18" s="278">
        <f t="shared" si="1"/>
        <v>124.72505686679604</v>
      </c>
      <c r="H18" s="165">
        <v>5801.5</v>
      </c>
      <c r="I18" s="165">
        <v>5734.3</v>
      </c>
      <c r="J18" s="165">
        <f t="shared" si="2"/>
        <v>101.17189543623458</v>
      </c>
      <c r="K18" s="165">
        <v>7331.1</v>
      </c>
      <c r="L18" s="165">
        <v>7133.2</v>
      </c>
      <c r="M18" s="165">
        <f t="shared" si="3"/>
        <v>102.77435092244717</v>
      </c>
      <c r="N18" s="165">
        <f t="shared" si="5"/>
        <v>31062.699999999997</v>
      </c>
      <c r="O18" s="165">
        <f t="shared" si="6"/>
        <v>27243.200000000001</v>
      </c>
      <c r="P18" s="165">
        <f t="shared" si="4"/>
        <v>114.02001233335291</v>
      </c>
      <c r="Q18" s="198"/>
      <c r="R18" s="267"/>
      <c r="S18" s="267"/>
      <c r="T18" s="267"/>
      <c r="U18" s="267"/>
      <c r="V18" s="267"/>
      <c r="W18" s="267"/>
      <c r="X18" s="267"/>
      <c r="Y18" s="267"/>
      <c r="Z18" s="198"/>
    </row>
    <row r="19" spans="1:26" ht="14.25" customHeight="1" x14ac:dyDescent="0.2">
      <c r="A19" s="68" t="s">
        <v>79</v>
      </c>
      <c r="B19" s="165">
        <v>29285.5</v>
      </c>
      <c r="C19" s="165">
        <v>27009.200000000001</v>
      </c>
      <c r="D19" s="165">
        <f t="shared" si="0"/>
        <v>108.42786902240718</v>
      </c>
      <c r="E19" s="165">
        <v>25655.8</v>
      </c>
      <c r="F19" s="165">
        <v>22990.799999999999</v>
      </c>
      <c r="G19" s="278">
        <f t="shared" si="1"/>
        <v>111.59159315900274</v>
      </c>
      <c r="H19" s="165">
        <v>3629.7</v>
      </c>
      <c r="I19" s="165">
        <v>4018.4</v>
      </c>
      <c r="J19" s="165">
        <f t="shared" si="2"/>
        <v>90.326995819231541</v>
      </c>
      <c r="K19" s="165">
        <v>7340.6</v>
      </c>
      <c r="L19" s="165">
        <v>7742.8</v>
      </c>
      <c r="M19" s="165">
        <f t="shared" si="3"/>
        <v>94.805496719532997</v>
      </c>
      <c r="N19" s="165">
        <f t="shared" si="5"/>
        <v>36626.1</v>
      </c>
      <c r="O19" s="165">
        <f t="shared" si="6"/>
        <v>34752</v>
      </c>
      <c r="P19" s="165">
        <f t="shared" si="4"/>
        <v>105.39278314917127</v>
      </c>
      <c r="Q19" s="198"/>
      <c r="R19" s="267"/>
      <c r="S19" s="267"/>
      <c r="T19" s="267"/>
      <c r="U19" s="267"/>
      <c r="V19" s="267"/>
      <c r="W19" s="267"/>
      <c r="X19" s="267"/>
      <c r="Y19" s="267"/>
      <c r="Z19" s="198"/>
    </row>
    <row r="20" spans="1:26" ht="14.25" customHeight="1" x14ac:dyDescent="0.2">
      <c r="A20" s="68" t="s">
        <v>80</v>
      </c>
      <c r="B20" s="165">
        <v>22060.1</v>
      </c>
      <c r="C20" s="165">
        <v>15823</v>
      </c>
      <c r="D20" s="165">
        <f t="shared" si="0"/>
        <v>139.41793591607151</v>
      </c>
      <c r="E20" s="165">
        <v>20153.5</v>
      </c>
      <c r="F20" s="165">
        <v>14200.6</v>
      </c>
      <c r="G20" s="278">
        <f t="shared" si="1"/>
        <v>141.92005971578666</v>
      </c>
      <c r="H20" s="165">
        <v>1906.6</v>
      </c>
      <c r="I20" s="165">
        <v>1622.4</v>
      </c>
      <c r="J20" s="165">
        <f t="shared" si="2"/>
        <v>117.51725838264299</v>
      </c>
      <c r="K20" s="165">
        <v>46721.599999999999</v>
      </c>
      <c r="L20" s="165">
        <v>39690.1</v>
      </c>
      <c r="M20" s="165">
        <f t="shared" si="3"/>
        <v>117.71600474677564</v>
      </c>
      <c r="N20" s="165">
        <f t="shared" si="5"/>
        <v>68781.7</v>
      </c>
      <c r="O20" s="165">
        <f t="shared" si="6"/>
        <v>55513.1</v>
      </c>
      <c r="P20" s="165">
        <f t="shared" si="4"/>
        <v>123.90174571407468</v>
      </c>
      <c r="Q20" s="198"/>
      <c r="R20" s="267"/>
      <c r="S20" s="267"/>
      <c r="T20" s="267"/>
      <c r="U20" s="267"/>
      <c r="V20" s="267"/>
      <c r="W20" s="267"/>
      <c r="X20" s="267"/>
      <c r="Y20" s="267"/>
      <c r="Z20" s="198"/>
    </row>
    <row r="21" spans="1:26" ht="14.25" customHeight="1" x14ac:dyDescent="0.2">
      <c r="A21" s="77" t="s">
        <v>81</v>
      </c>
      <c r="B21" s="165">
        <v>2795.5</v>
      </c>
      <c r="C21" s="165">
        <v>2758.1</v>
      </c>
      <c r="D21" s="165">
        <f t="shared" si="0"/>
        <v>101.35600594612232</v>
      </c>
      <c r="E21" s="165" t="s">
        <v>195</v>
      </c>
      <c r="F21" s="165" t="s">
        <v>195</v>
      </c>
      <c r="G21" s="278" t="s">
        <v>195</v>
      </c>
      <c r="H21" s="165">
        <v>2795.5</v>
      </c>
      <c r="I21" s="165">
        <v>2758.1</v>
      </c>
      <c r="J21" s="165">
        <f t="shared" si="2"/>
        <v>101.35600594612234</v>
      </c>
      <c r="K21" s="165">
        <v>684.9</v>
      </c>
      <c r="L21" s="165">
        <v>680.4</v>
      </c>
      <c r="M21" s="165">
        <f t="shared" si="3"/>
        <v>100.66137566137567</v>
      </c>
      <c r="N21" s="165">
        <f t="shared" si="5"/>
        <v>3480.4</v>
      </c>
      <c r="O21" s="165">
        <f t="shared" si="6"/>
        <v>3438.5</v>
      </c>
      <c r="P21" s="165">
        <f t="shared" si="4"/>
        <v>101.21855460229752</v>
      </c>
      <c r="Q21" s="198"/>
      <c r="R21" s="267"/>
      <c r="S21" s="267"/>
      <c r="T21" s="268"/>
      <c r="U21" s="268"/>
      <c r="V21" s="267"/>
      <c r="W21" s="267"/>
      <c r="X21" s="267"/>
      <c r="Y21" s="267"/>
      <c r="Z21" s="198"/>
    </row>
    <row r="22" spans="1:26" ht="14.25" customHeight="1" x14ac:dyDescent="0.2">
      <c r="A22" s="68" t="s">
        <v>82</v>
      </c>
      <c r="B22" s="165">
        <v>13425.9</v>
      </c>
      <c r="C22" s="165">
        <v>12687</v>
      </c>
      <c r="D22" s="165">
        <f t="shared" si="0"/>
        <v>105.8240718846063</v>
      </c>
      <c r="E22" s="165">
        <v>4991.8</v>
      </c>
      <c r="F22" s="165">
        <v>5102.2</v>
      </c>
      <c r="G22" s="278">
        <f>E22/F22%</f>
        <v>97.8362275097017</v>
      </c>
      <c r="H22" s="165">
        <v>8434.1</v>
      </c>
      <c r="I22" s="165">
        <v>7584.9</v>
      </c>
      <c r="J22" s="165">
        <f t="shared" si="2"/>
        <v>111.19592875318068</v>
      </c>
      <c r="K22" s="165">
        <v>11809</v>
      </c>
      <c r="L22" s="165">
        <v>9506.2999999999993</v>
      </c>
      <c r="M22" s="165">
        <f t="shared" si="3"/>
        <v>124.22288377181449</v>
      </c>
      <c r="N22" s="165">
        <f t="shared" si="5"/>
        <v>25234.9</v>
      </c>
      <c r="O22" s="165">
        <f t="shared" si="6"/>
        <v>22193.3</v>
      </c>
      <c r="P22" s="165">
        <f t="shared" si="4"/>
        <v>113.70503710579321</v>
      </c>
      <c r="Q22" s="198"/>
      <c r="R22" s="267"/>
      <c r="S22" s="267"/>
      <c r="T22" s="267"/>
      <c r="U22" s="267"/>
      <c r="V22" s="267"/>
      <c r="W22" s="267"/>
      <c r="X22" s="267"/>
      <c r="Y22" s="267"/>
      <c r="Z22" s="198"/>
    </row>
    <row r="23" spans="1:26" x14ac:dyDescent="0.2">
      <c r="A23" s="68" t="s">
        <v>83</v>
      </c>
      <c r="B23" s="165" t="s">
        <v>195</v>
      </c>
      <c r="C23" s="165">
        <v>6</v>
      </c>
      <c r="D23" s="165" t="s">
        <v>195</v>
      </c>
      <c r="E23" s="165" t="s">
        <v>195</v>
      </c>
      <c r="F23" s="165" t="s">
        <v>195</v>
      </c>
      <c r="G23" s="278" t="s">
        <v>195</v>
      </c>
      <c r="H23" s="165" t="s">
        <v>195</v>
      </c>
      <c r="I23" s="165">
        <v>6</v>
      </c>
      <c r="J23" s="165" t="s">
        <v>195</v>
      </c>
      <c r="K23" s="165">
        <v>12.9</v>
      </c>
      <c r="L23" s="165">
        <v>14.9</v>
      </c>
      <c r="M23" s="165">
        <f t="shared" si="3"/>
        <v>86.577181208053702</v>
      </c>
      <c r="N23" s="165">
        <f>K23</f>
        <v>12.9</v>
      </c>
      <c r="O23" s="165">
        <f>C23+L23</f>
        <v>20.9</v>
      </c>
      <c r="P23" s="165">
        <f t="shared" si="4"/>
        <v>61.722488038277525</v>
      </c>
      <c r="Q23" s="198"/>
      <c r="R23" s="267"/>
      <c r="S23" s="267"/>
      <c r="T23" s="268"/>
      <c r="U23" s="268"/>
      <c r="V23" s="268"/>
      <c r="W23" s="267"/>
      <c r="X23" s="267"/>
      <c r="Y23" s="267"/>
      <c r="Z23" s="198"/>
    </row>
    <row r="24" spans="1:26" x14ac:dyDescent="0.2">
      <c r="A24" s="68" t="s">
        <v>84</v>
      </c>
      <c r="B24" s="165" t="s">
        <v>195</v>
      </c>
      <c r="C24" s="165" t="s">
        <v>195</v>
      </c>
      <c r="D24" s="165" t="s">
        <v>195</v>
      </c>
      <c r="E24" s="165" t="s">
        <v>195</v>
      </c>
      <c r="F24" s="165" t="s">
        <v>195</v>
      </c>
      <c r="G24" s="278" t="s">
        <v>195</v>
      </c>
      <c r="H24" s="165" t="s">
        <v>195</v>
      </c>
      <c r="I24" s="165" t="s">
        <v>195</v>
      </c>
      <c r="J24" s="165" t="s">
        <v>195</v>
      </c>
      <c r="K24" s="165">
        <v>50.6</v>
      </c>
      <c r="L24" s="165">
        <v>96.5</v>
      </c>
      <c r="M24" s="165">
        <f t="shared" si="3"/>
        <v>52.435233160621763</v>
      </c>
      <c r="N24" s="165">
        <f>K24</f>
        <v>50.6</v>
      </c>
      <c r="O24" s="165">
        <f>L24</f>
        <v>96.5</v>
      </c>
      <c r="P24" s="165">
        <f t="shared" si="4"/>
        <v>52.435233160621763</v>
      </c>
      <c r="Q24" s="198"/>
      <c r="R24" s="267"/>
      <c r="S24" s="268"/>
      <c r="T24" s="268"/>
      <c r="U24" s="268"/>
      <c r="V24" s="268"/>
      <c r="W24" s="268"/>
      <c r="X24" s="267"/>
      <c r="Y24" s="267"/>
      <c r="Z24" s="198"/>
    </row>
    <row r="25" spans="1:26" x14ac:dyDescent="0.2">
      <c r="A25" s="70" t="s">
        <v>85</v>
      </c>
      <c r="B25" s="163">
        <v>4566.8</v>
      </c>
      <c r="C25" s="163">
        <v>3390.4</v>
      </c>
      <c r="D25" s="163">
        <f>B25/C25*100</f>
        <v>134.69797074091551</v>
      </c>
      <c r="E25" s="163">
        <v>4084</v>
      </c>
      <c r="F25" s="163">
        <v>2905.6</v>
      </c>
      <c r="G25" s="279">
        <f>E25/F25%</f>
        <v>140.55616740088107</v>
      </c>
      <c r="H25" s="163">
        <v>482.8</v>
      </c>
      <c r="I25" s="163">
        <v>484.8</v>
      </c>
      <c r="J25" s="163">
        <f>H25/I25%</f>
        <v>99.587458745874599</v>
      </c>
      <c r="K25" s="163">
        <v>4008.7</v>
      </c>
      <c r="L25" s="163">
        <v>4008.3</v>
      </c>
      <c r="M25" s="163">
        <f t="shared" si="3"/>
        <v>100.00997929296709</v>
      </c>
      <c r="N25" s="163">
        <f>B25+K25</f>
        <v>8575.5</v>
      </c>
      <c r="O25" s="163">
        <f>C25+L25</f>
        <v>7398.7000000000007</v>
      </c>
      <c r="P25" s="163">
        <f t="shared" si="4"/>
        <v>115.90549691161959</v>
      </c>
      <c r="Q25" s="198"/>
      <c r="R25" s="267"/>
      <c r="S25" s="267"/>
      <c r="T25" s="267"/>
      <c r="U25" s="267"/>
      <c r="V25" s="267"/>
      <c r="W25" s="267"/>
      <c r="X25" s="267"/>
      <c r="Y25" s="267"/>
    </row>
    <row r="26" spans="1:26" x14ac:dyDescent="0.2">
      <c r="H26" s="93"/>
      <c r="I26" s="93"/>
    </row>
    <row r="27" spans="1:26" x14ac:dyDescent="0.2">
      <c r="A27" s="196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</row>
    <row r="28" spans="1:26" x14ac:dyDescent="0.2"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</row>
    <row r="29" spans="1:26" x14ac:dyDescent="0.2"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</row>
    <row r="30" spans="1:26" x14ac:dyDescent="0.2"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</row>
    <row r="31" spans="1:26" x14ac:dyDescent="0.2"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26" x14ac:dyDescent="0.2"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</row>
    <row r="33" spans="2:16" x14ac:dyDescent="0.2"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</row>
    <row r="34" spans="2:16" x14ac:dyDescent="0.2"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</row>
    <row r="35" spans="2:16" x14ac:dyDescent="0.2"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</row>
    <row r="36" spans="2:16" x14ac:dyDescent="0.2"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</row>
    <row r="37" spans="2:16" x14ac:dyDescent="0.2"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</row>
    <row r="38" spans="2:16" x14ac:dyDescent="0.2"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</row>
    <row r="39" spans="2:16" x14ac:dyDescent="0.2"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</row>
    <row r="40" spans="2:16" x14ac:dyDescent="0.2"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</row>
    <row r="41" spans="2:16" x14ac:dyDescent="0.2"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2:16" x14ac:dyDescent="0.2">
      <c r="B42" s="267"/>
      <c r="C42" s="267"/>
      <c r="D42" s="267"/>
      <c r="E42" s="268"/>
      <c r="F42" s="268"/>
      <c r="G42" s="268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2:16" x14ac:dyDescent="0.2"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</row>
    <row r="44" spans="2:16" x14ac:dyDescent="0.2">
      <c r="B44" s="268"/>
      <c r="C44" s="267"/>
      <c r="D44" s="268"/>
      <c r="E44" s="268"/>
      <c r="F44" s="268"/>
      <c r="G44" s="268"/>
      <c r="H44" s="268"/>
      <c r="I44" s="267"/>
      <c r="J44" s="268"/>
      <c r="K44" s="267"/>
      <c r="L44" s="267"/>
      <c r="M44" s="267"/>
      <c r="N44" s="267"/>
      <c r="O44" s="267"/>
      <c r="P44" s="267"/>
    </row>
    <row r="45" spans="2:16" x14ac:dyDescent="0.2">
      <c r="B45" s="268"/>
      <c r="C45" s="268"/>
      <c r="D45" s="268"/>
      <c r="E45" s="268"/>
      <c r="F45" s="268"/>
      <c r="G45" s="268"/>
      <c r="H45" s="268"/>
      <c r="I45" s="268"/>
      <c r="J45" s="268"/>
      <c r="K45" s="267"/>
      <c r="L45" s="267"/>
      <c r="M45" s="267"/>
      <c r="N45" s="267"/>
      <c r="O45" s="267"/>
      <c r="P45" s="267"/>
    </row>
    <row r="46" spans="2:16" x14ac:dyDescent="0.2"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11</vt:i4>
      </vt:variant>
    </vt:vector>
  </HeadingPairs>
  <TitlesOfParts>
    <vt:vector size="29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2025-03-13T07:55:57Z</dcterms:modified>
</cp:coreProperties>
</file>