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715"/>
  </bookViews>
  <sheets>
    <sheet name="Метаданные" sheetId="8" r:id="rId1"/>
    <sheet name="Условные обозначения" sheetId="9" r:id="rId2"/>
    <sheet name="Показатель" sheetId="7" r:id="rId3"/>
    <sheet name="Показатель по товарам" sheetId="11" r:id="rId4"/>
  </sheets>
  <externalReferences>
    <externalReference r:id="rId5"/>
  </externalReferences>
  <definedNames>
    <definedName name="_xlnm.Print_Titles" localSheetId="2">Показатель!$A:$C</definedName>
    <definedName name="_xlnm.Print_Area" localSheetId="2">Показатель!$A$1:$AK$10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M7" i="11" l="1"/>
</calcChain>
</file>

<file path=xl/sharedStrings.xml><?xml version="1.0" encoding="utf-8"?>
<sst xmlns="http://schemas.openxmlformats.org/spreadsheetml/2006/main" count="70" uniqueCount="61">
  <si>
    <t>1000 т н.э.</t>
  </si>
  <si>
    <t>Изменение объема остатков (+,–)</t>
  </si>
  <si>
    <t>Общее первичное энергопотребление</t>
  </si>
  <si>
    <t>Международная бункеровка</t>
  </si>
  <si>
    <t>Производство</t>
  </si>
  <si>
    <t>Импорт</t>
  </si>
  <si>
    <t>Экспорт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</si>
  <si>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</si>
  <si>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</si>
  <si>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</si>
  <si>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</si>
  <si>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</si>
  <si>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</si>
  <si>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</si>
  <si>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</si>
  <si>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</si>
  <si>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</si>
  <si>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</si>
  <si>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</si>
  <si>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</si>
  <si>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</si>
  <si>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</si>
  <si>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</si>
  <si>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</si>
  <si>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</si>
  <si>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</si>
  <si>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</si>
  <si>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</si>
  <si>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</si>
  <si>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</si>
  <si>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</si>
  <si>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</si>
  <si>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</si>
  <si>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</si>
  <si>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</si>
  <si>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</si>
  <si>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Общее первичное энергопотребление в тысячах тоннах нефтянного эквивалента</t>
  </si>
  <si>
    <t>Общее потребление первичной энергии и ее эквивалентов отражает общий объем поставок первичной энергии и ее эквивалентов на внутренний рынок на все нужды (потребление в секторе преобразования, неэнергетические нужды, конечное потребление в секторах экономики) с учетом потерь</t>
  </si>
  <si>
    <t>https://stat.gov.kz/ru/methodology/14/</t>
  </si>
  <si>
    <t>Производства+Импорт-Экспорт-Международная бункеровка+/-Изменение объема остатков</t>
  </si>
  <si>
    <t>Департамент статистики услуг и энергетики</t>
  </si>
  <si>
    <t>https://taldau.stat.gov.kz/ru/NewIndex/GetAnalytics/77394629</t>
  </si>
  <si>
    <t>https://stat.gov.kz/ru/classifiers/statistical/21/</t>
  </si>
  <si>
    <t>+7 7172749429</t>
  </si>
  <si>
    <t>Акимова Сандугаш Жанатовна</t>
  </si>
  <si>
    <t>sa.akimova@aspire.gov.kz</t>
  </si>
  <si>
    <t xml:space="preserve">1-УГОЛЬ, 1-ГАЗ, 1-НЕФТЬ, 1-ЭЛЕКТРОЭНЕРГИЯ, 6-ТП, 1-КПЭ, 1-ТС </t>
  </si>
  <si>
    <t>Общее первичное потребление энергии</t>
  </si>
  <si>
    <t>из них по видам топлива:</t>
  </si>
  <si>
    <t>Уголь</t>
  </si>
  <si>
    <t>Нефть</t>
  </si>
  <si>
    <t>Нефтепродукты</t>
  </si>
  <si>
    <t>Газ природный</t>
  </si>
  <si>
    <t>Биотопливо/отходы</t>
  </si>
  <si>
    <t>Электроэнергия</t>
  </si>
  <si>
    <t>Солнечная/Ветровая энергия</t>
  </si>
  <si>
    <t>Гидроэнергия</t>
  </si>
  <si>
    <t>1000 т.н.э.</t>
  </si>
  <si>
    <t>т.н.э.</t>
  </si>
  <si>
    <t>С 1991 года</t>
  </si>
  <si>
    <t>https://stat.gov.kz/ru/industries/business-statistics/stat-energy/publications/509795/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</si>
</sst>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164" formatCode="#,##0.0"/>
    <numFmt numFmtId="165" formatCode="_(&quot;$&quot;* #,##0_);_(&quot;$&quot;* \(#,##0\);_(&quot;$&quot;* &quot;-&quot;_);_(@_)"/>
    <numFmt numFmtId="166" formatCode="_-* #,##0.00&quot;р.&quot;_-;\-* #,##0.00&quot;р.&quot;_-;_-* &quot;-&quot;??&quot;р.&quot;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4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3" fillId="0" borderId="0"/>
    <xf numFmtId="0" fontId="3" fillId="0" borderId="0"/>
    <xf numFmtId="0" fontId="7" fillId="0" borderId="0"/>
    <xf numFmtId="0" fontId="25" fillId="0" borderId="0"/>
    <xf numFmtId="166" fontId="7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1" fillId="0" borderId="0"/>
  </cellStyleXfs>
  <cellXfs count="87">
    <xf numFmtId="0" fontId="0" fillId="0" borderId="0" xfId="0"/>
    <xf numFmtId="0" fontId="4" fillId="2" borderId="0" xfId="0" applyFont="1" applyFill="1"/>
    <xf numFmtId="0" fontId="4" fillId="0" borderId="0" xfId="0" applyFont="1" applyFill="1"/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4" fillId="0" borderId="0" xfId="0" applyFont="1" applyFill="1"/>
    <xf numFmtId="0" fontId="5" fillId="0" borderId="0" xfId="0" applyFont="1" applyFill="1" applyAlignment="1">
      <alignment horizontal="justify"/>
    </xf>
    <xf numFmtId="0" fontId="6" fillId="0" borderId="0" xfId="0" applyFont="1" applyFill="1" applyBorder="1" applyAlignment="1"/>
    <xf numFmtId="164" fontId="14" fillId="0" borderId="0" xfId="0" applyNumberFormat="1" applyFont="1" applyFill="1" applyBorder="1" applyAlignment="1"/>
    <xf numFmtId="0" fontId="6" fillId="0" borderId="0" xfId="0" applyFont="1" applyFill="1" applyAlignment="1">
      <alignment horizontal="justify"/>
    </xf>
    <xf numFmtId="164" fontId="4" fillId="0" borderId="0" xfId="0" applyNumberFormat="1" applyFont="1" applyFill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0" xfId="9"/>
    <xf numFmtId="0" fontId="7" fillId="0" borderId="0" xfId="9" applyAlignment="1">
      <alignment vertical="center"/>
    </xf>
    <xf numFmtId="0" fontId="9" fillId="0" borderId="0" xfId="9" applyFont="1" applyAlignment="1">
      <alignment vertical="center"/>
    </xf>
    <xf numFmtId="0" fontId="15" fillId="0" borderId="1" xfId="9" applyFont="1" applyBorder="1" applyAlignment="1">
      <alignment horizontal="left" vertical="top"/>
    </xf>
    <xf numFmtId="0" fontId="16" fillId="0" borderId="1" xfId="9" applyFont="1" applyBorder="1" applyAlignment="1">
      <alignment horizontal="left" vertical="top"/>
    </xf>
    <xf numFmtId="0" fontId="17" fillId="0" borderId="1" xfId="9" applyFont="1" applyBorder="1" applyAlignment="1">
      <alignment horizontal="center" vertical="top"/>
    </xf>
    <xf numFmtId="0" fontId="18" fillId="0" borderId="0" xfId="9" applyFont="1" applyAlignment="1">
      <alignment vertical="top"/>
    </xf>
    <xf numFmtId="0" fontId="18" fillId="0" borderId="0" xfId="9" applyFont="1" applyAlignment="1">
      <alignment wrapText="1"/>
    </xf>
    <xf numFmtId="0" fontId="16" fillId="0" borderId="1" xfId="9" applyFont="1" applyBorder="1" applyAlignment="1">
      <alignment vertical="top"/>
    </xf>
    <xf numFmtId="0" fontId="19" fillId="0" borderId="0" xfId="9" applyFont="1"/>
    <xf numFmtId="0" fontId="15" fillId="0" borderId="1" xfId="9" applyFont="1" applyBorder="1" applyAlignment="1">
      <alignment horizontal="left" vertical="center" readingOrder="1"/>
    </xf>
    <xf numFmtId="0" fontId="19" fillId="0" borderId="0" xfId="9" applyFont="1" applyAlignment="1">
      <alignment vertical="center"/>
    </xf>
    <xf numFmtId="0" fontId="16" fillId="0" borderId="1" xfId="9" applyFont="1" applyBorder="1" applyAlignment="1">
      <alignment horizontal="left" vertical="top" wrapText="1"/>
    </xf>
    <xf numFmtId="0" fontId="15" fillId="0" borderId="1" xfId="9" applyFont="1" applyBorder="1" applyAlignment="1">
      <alignment vertical="top"/>
    </xf>
    <xf numFmtId="14" fontId="16" fillId="0" borderId="1" xfId="9" applyNumberFormat="1" applyFont="1" applyBorder="1" applyAlignment="1">
      <alignment horizontal="left" vertical="top"/>
    </xf>
    <xf numFmtId="0" fontId="20" fillId="0" borderId="0" xfId="9" applyFont="1" applyAlignment="1"/>
    <xf numFmtId="0" fontId="8" fillId="0" borderId="0" xfId="9" applyFont="1" applyAlignment="1">
      <alignment vertical="top" wrapText="1"/>
    </xf>
    <xf numFmtId="0" fontId="8" fillId="0" borderId="0" xfId="9" applyFont="1" applyAlignment="1">
      <alignment horizontal="justify"/>
    </xf>
    <xf numFmtId="0" fontId="10" fillId="0" borderId="0" xfId="9" applyFont="1" applyAlignment="1">
      <alignment horizontal="right"/>
    </xf>
    <xf numFmtId="0" fontId="16" fillId="0" borderId="1" xfId="9" applyFont="1" applyBorder="1" applyAlignment="1">
      <alignment horizontal="left" vertical="top"/>
    </xf>
    <xf numFmtId="49" fontId="16" fillId="0" borderId="1" xfId="9" applyNumberFormat="1" applyFont="1" applyFill="1" applyBorder="1" applyAlignment="1">
      <alignment vertical="top"/>
    </xf>
    <xf numFmtId="0" fontId="16" fillId="0" borderId="1" xfId="9" applyFont="1" applyFill="1" applyBorder="1" applyAlignment="1">
      <alignment vertical="top" wrapText="1"/>
    </xf>
    <xf numFmtId="0" fontId="11" fillId="0" borderId="1" xfId="3" applyFill="1" applyBorder="1" applyAlignment="1" applyProtection="1">
      <alignment horizontal="left" vertical="top"/>
    </xf>
    <xf numFmtId="0" fontId="11" fillId="0" borderId="1" xfId="3" applyFill="1" applyBorder="1" applyAlignment="1" applyProtection="1">
      <alignment vertical="top" wrapText="1"/>
    </xf>
    <xf numFmtId="0" fontId="11" fillId="0" borderId="1" xfId="3" applyFill="1" applyBorder="1" applyAlignment="1" applyProtection="1">
      <alignment vertical="top"/>
    </xf>
    <xf numFmtId="0" fontId="21" fillId="2" borderId="3" xfId="0" applyFont="1" applyFill="1" applyBorder="1" applyAlignment="1"/>
    <xf numFmtId="0" fontId="14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vertical="center" wrapText="1" indent="2"/>
    </xf>
    <xf numFmtId="0" fontId="14" fillId="0" borderId="1" xfId="0" applyFont="1" applyFill="1" applyBorder="1" applyAlignment="1">
      <alignment horizontal="left" wrapText="1"/>
    </xf>
    <xf numFmtId="4" fontId="6" fillId="0" borderId="4" xfId="0" applyNumberFormat="1" applyFont="1" applyFill="1" applyBorder="1" applyAlignment="1">
      <alignment wrapText="1"/>
    </xf>
    <xf numFmtId="4" fontId="23" fillId="0" borderId="1" xfId="0" applyNumberFormat="1" applyFont="1" applyFill="1" applyBorder="1" applyAlignment="1"/>
    <xf numFmtId="4" fontId="14" fillId="0" borderId="1" xfId="0" applyNumberFormat="1" applyFont="1" applyFill="1" applyBorder="1" applyAlignment="1"/>
    <xf numFmtId="164" fontId="23" fillId="0" borderId="5" xfId="0" applyNumberFormat="1" applyFont="1" applyFill="1" applyBorder="1" applyAlignment="1">
      <alignment shrinkToFit="1"/>
    </xf>
    <xf numFmtId="164" fontId="23" fillId="0" borderId="6" xfId="0" applyNumberFormat="1" applyFont="1" applyFill="1" applyBorder="1" applyAlignment="1">
      <alignment shrinkToFit="1"/>
    </xf>
    <xf numFmtId="164" fontId="14" fillId="0" borderId="1" xfId="0" applyNumberFormat="1" applyFont="1" applyFill="1" applyBorder="1" applyAlignment="1"/>
    <xf numFmtId="164" fontId="14" fillId="0" borderId="1" xfId="0" applyNumberFormat="1" applyFont="1" applyFill="1" applyBorder="1" applyAlignment="1">
      <alignment wrapText="1"/>
    </xf>
    <xf numFmtId="164" fontId="23" fillId="0" borderId="1" xfId="0" applyNumberFormat="1" applyFont="1" applyFill="1" applyBorder="1" applyAlignment="1">
      <alignment shrinkToFit="1"/>
    </xf>
    <xf numFmtId="164" fontId="23" fillId="0" borderId="2" xfId="0" applyNumberFormat="1" applyFont="1" applyFill="1" applyBorder="1" applyAlignment="1">
      <alignment shrinkToFit="1"/>
    </xf>
    <xf numFmtId="164" fontId="14" fillId="0" borderId="4" xfId="0" applyNumberFormat="1" applyFont="1" applyFill="1" applyBorder="1" applyAlignment="1">
      <alignment wrapText="1"/>
    </xf>
    <xf numFmtId="164" fontId="14" fillId="0" borderId="2" xfId="0" applyNumberFormat="1" applyFont="1" applyFill="1" applyBorder="1" applyAlignment="1">
      <alignment wrapText="1"/>
    </xf>
    <xf numFmtId="0" fontId="24" fillId="0" borderId="0" xfId="9" applyFont="1" applyBorder="1" applyAlignment="1">
      <alignment horizontal="center" vertical="center" wrapText="1"/>
    </xf>
    <xf numFmtId="0" fontId="24" fillId="0" borderId="0" xfId="9" applyFont="1" applyBorder="1" applyAlignment="1">
      <alignment vertical="center" wrapText="1"/>
    </xf>
    <xf numFmtId="0" fontId="24" fillId="0" borderId="1" xfId="9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wrapText="1" indent="1"/>
    </xf>
    <xf numFmtId="0" fontId="14" fillId="0" borderId="1" xfId="0" applyFont="1" applyFill="1" applyBorder="1" applyAlignment="1">
      <alignment horizontal="left" wrapText="1" indent="2"/>
    </xf>
    <xf numFmtId="164" fontId="6" fillId="0" borderId="1" xfId="9" applyNumberFormat="1" applyFont="1" applyBorder="1" applyAlignment="1">
      <alignment horizontal="right" vertical="center"/>
    </xf>
    <xf numFmtId="0" fontId="6" fillId="0" borderId="0" xfId="9" applyFont="1" applyBorder="1" applyAlignment="1">
      <alignment vertical="center" wrapText="1"/>
    </xf>
    <xf numFmtId="0" fontId="6" fillId="0" borderId="1" xfId="9" applyFont="1" applyBorder="1" applyAlignment="1">
      <alignment horizontal="center" vertical="center"/>
    </xf>
    <xf numFmtId="0" fontId="4" fillId="2" borderId="0" xfId="0" applyFont="1" applyFill="1" applyBorder="1"/>
    <xf numFmtId="164" fontId="6" fillId="0" borderId="0" xfId="9" applyNumberFormat="1" applyFont="1" applyBorder="1" applyAlignment="1">
      <alignment vertical="center"/>
    </xf>
    <xf numFmtId="0" fontId="6" fillId="0" borderId="0" xfId="0" applyFont="1" applyFill="1" applyBorder="1"/>
    <xf numFmtId="0" fontId="4" fillId="0" borderId="0" xfId="0" applyFont="1" applyFill="1" applyBorder="1"/>
    <xf numFmtId="164" fontId="6" fillId="0" borderId="0" xfId="9" applyNumberFormat="1" applyFont="1" applyBorder="1" applyAlignment="1">
      <alignment horizontal="right" vertical="center"/>
    </xf>
    <xf numFmtId="0" fontId="14" fillId="0" borderId="4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right" wrapText="1"/>
    </xf>
    <xf numFmtId="164" fontId="29" fillId="0" borderId="1" xfId="0" applyNumberFormat="1" applyFont="1" applyBorder="1"/>
    <xf numFmtId="164" fontId="29" fillId="0" borderId="1" xfId="0" applyNumberFormat="1" applyFont="1" applyFill="1" applyBorder="1"/>
    <xf numFmtId="0" fontId="14" fillId="0" borderId="1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wrapText="1"/>
    </xf>
    <xf numFmtId="4" fontId="6" fillId="0" borderId="4" xfId="0" applyNumberFormat="1" applyFont="1" applyFill="1" applyBorder="1" applyAlignment="1">
      <alignment wrapText="1"/>
    </xf>
    <xf numFmtId="4" fontId="23" fillId="0" borderId="1" xfId="0" applyNumberFormat="1" applyFont="1" applyFill="1" applyBorder="1" applyAlignment="1"/>
    <xf numFmtId="164" fontId="6" fillId="0" borderId="1" xfId="0" applyNumberFormat="1" applyFont="1" applyFill="1" applyBorder="1" applyAlignment="1">
      <alignment wrapText="1"/>
    </xf>
    <xf numFmtId="164" fontId="14" fillId="0" borderId="1" xfId="0" applyNumberFormat="1" applyFont="1" applyFill="1" applyBorder="1" applyAlignment="1">
      <alignment wrapText="1"/>
    </xf>
    <xf numFmtId="164" fontId="14" fillId="0" borderId="4" xfId="0" applyNumberFormat="1" applyFont="1" applyFill="1" applyBorder="1" applyAlignment="1">
      <alignment wrapText="1"/>
    </xf>
    <xf numFmtId="0" fontId="24" fillId="0" borderId="0" xfId="9" applyFont="1" applyBorder="1" applyAlignment="1">
      <alignment vertical="center" wrapText="1"/>
    </xf>
    <xf numFmtId="164" fontId="6" fillId="0" borderId="1" xfId="9" applyNumberFormat="1" applyFont="1" applyBorder="1" applyAlignment="1">
      <alignment horizontal="right" vertical="center"/>
    </xf>
    <xf numFmtId="0" fontId="6" fillId="0" borderId="1" xfId="9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8" fillId="0" borderId="0" xfId="9" applyFont="1" applyBorder="1" applyAlignment="1">
      <alignment horizontal="center" vertical="center" wrapText="1"/>
    </xf>
    <xf numFmtId="164" fontId="6" fillId="0" borderId="7" xfId="9" applyNumberFormat="1" applyFont="1" applyBorder="1" applyAlignment="1">
      <alignment horizontal="right" vertical="center"/>
    </xf>
    <xf numFmtId="164" fontId="6" fillId="0" borderId="3" xfId="9" applyNumberFormat="1" applyFont="1" applyBorder="1" applyAlignment="1">
      <alignment horizontal="right" vertical="center"/>
    </xf>
  </cellXfs>
  <cellStyles count="16">
    <cellStyle name="Comma [0]" xfId="1"/>
    <cellStyle name="Currency [0]" xfId="2"/>
    <cellStyle name="Normal_CoalTimeSeries" xfId="10"/>
    <cellStyle name="Гиперссылка" xfId="3" builtinId="8"/>
    <cellStyle name="Гиперссылка 2" xfId="4"/>
    <cellStyle name="Денежный 2" xfId="11"/>
    <cellStyle name="Обычный" xfId="0" builtinId="0"/>
    <cellStyle name="Обычный 2" xfId="5"/>
    <cellStyle name="Обычный 2 2" xfId="6"/>
    <cellStyle name="Обычный 2 2 2" xfId="12"/>
    <cellStyle name="Обычный 2 3" xfId="13"/>
    <cellStyle name="Обычный 3" xfId="7"/>
    <cellStyle name="Обычный 3 2" xfId="8"/>
    <cellStyle name="Обычный 3 3" xfId="15"/>
    <cellStyle name="Обычный 30" xfId="14"/>
    <cellStyle name="Обычный 4" xfId="9"/>
  </cellStyles>
  <dxfs count="0"/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Muratova\Desktop\&#1041;&#1102;&#1083;&#1083;&#1077;&#1090;&#1077;&#1085;&#1100;%202025\&#1058;-05-02-&#1043;%20(2025)%20&#1088;&#1091;&#1089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е"/>
      <sheetName val="1"/>
      <sheetName val="2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J15">
            <v>19153.843723000646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Analytics/77394629" TargetMode="External"/><Relationship Id="rId1" Type="http://schemas.openxmlformats.org/officeDocument/2006/relationships/hyperlink" Target="https://stat.gov.kz/ru/methodology/14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.akim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2" sqref="B2"/>
    </sheetView>
  </sheetViews>
  <sheetFormatPr defaultRowHeight="15"/>
  <cols>
    <col min="1" max="1" width="43" customWidth="1"/>
    <col min="2" max="2" width="79" customWidth="1"/>
  </cols>
  <sheetData>
    <row r="1" spans="1:13">
      <c r="A1" s="19"/>
      <c r="B1" s="19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27" t="s">
        <v>7</v>
      </c>
      <c r="B2" s="18">
        <v>30910102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27" t="s">
        <v>8</v>
      </c>
      <c r="B3" s="18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>
      <c r="A4" s="27" t="s">
        <v>9</v>
      </c>
      <c r="B4" s="22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>
      <c r="A5" s="17" t="s">
        <v>10</v>
      </c>
      <c r="B5" s="33" t="s">
        <v>36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>
      <c r="A6" s="17" t="s">
        <v>11</v>
      </c>
      <c r="B6" s="18" t="s">
        <v>59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1">
      <c r="A7" s="27" t="s">
        <v>12</v>
      </c>
      <c r="B7" s="35" t="s">
        <v>37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>
      <c r="A8" s="27" t="s">
        <v>13</v>
      </c>
      <c r="B8" s="22" t="s">
        <v>14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ht="25.5">
      <c r="A9" s="27" t="s">
        <v>15</v>
      </c>
      <c r="B9" s="35" t="s">
        <v>39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>
      <c r="A10" s="27" t="s">
        <v>16</v>
      </c>
      <c r="B10" s="35" t="s">
        <v>46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25.5">
      <c r="A11" s="27" t="s">
        <v>17</v>
      </c>
      <c r="B11" s="26" t="s">
        <v>18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5"/>
    </row>
    <row r="12" spans="1:13">
      <c r="A12" s="27" t="s">
        <v>19</v>
      </c>
      <c r="B12" s="37" t="s">
        <v>42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5"/>
    </row>
    <row r="13" spans="1:13">
      <c r="A13" s="24" t="s">
        <v>20</v>
      </c>
      <c r="B13" s="36" t="s">
        <v>38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5"/>
    </row>
    <row r="14" spans="1:13">
      <c r="A14" s="24" t="s">
        <v>21</v>
      </c>
      <c r="B14" s="36" t="s">
        <v>60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5"/>
    </row>
    <row r="15" spans="1:13">
      <c r="A15" s="24" t="s">
        <v>22</v>
      </c>
      <c r="B15" s="36" t="s">
        <v>41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/>
    </row>
    <row r="16" spans="1:13">
      <c r="A16" s="27" t="s">
        <v>23</v>
      </c>
      <c r="B16" s="28">
        <v>46240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>
      <c r="A17" s="27" t="s">
        <v>24</v>
      </c>
      <c r="B17" s="28">
        <v>46605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6"/>
    </row>
    <row r="18" spans="1:13">
      <c r="A18" s="27" t="s">
        <v>25</v>
      </c>
      <c r="B18" s="22" t="s">
        <v>40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 spans="1:13">
      <c r="A19" s="27" t="s">
        <v>26</v>
      </c>
      <c r="B19" s="22" t="s">
        <v>44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>
      <c r="A20" s="27" t="s">
        <v>27</v>
      </c>
      <c r="B20" s="34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</row>
    <row r="21" spans="1:13">
      <c r="A21" s="27" t="s">
        <v>28</v>
      </c>
      <c r="B21" s="38" t="s">
        <v>45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</row>
    <row r="22" spans="1:13">
      <c r="A22" s="20"/>
      <c r="B22" s="2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/>
    </row>
    <row r="25" spans="1:1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</row>
  </sheetData>
  <hyperlinks>
    <hyperlink ref="B13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Normal="100" workbookViewId="0">
      <selection activeCell="B18" sqref="B18"/>
    </sheetView>
  </sheetViews>
  <sheetFormatPr defaultRowHeight="15"/>
  <cols>
    <col min="2" max="2" width="111.5703125" customWidth="1"/>
  </cols>
  <sheetData>
    <row r="2" spans="2:2">
      <c r="B2" s="31"/>
    </row>
    <row r="6" spans="2:2">
      <c r="B6" s="29" t="s">
        <v>29</v>
      </c>
    </row>
    <row r="7" spans="2:2">
      <c r="B7" s="29" t="s">
        <v>30</v>
      </c>
    </row>
    <row r="8" spans="2:2">
      <c r="B8" s="29" t="s">
        <v>31</v>
      </c>
    </row>
    <row r="9" spans="2:2">
      <c r="B9" s="29" t="s">
        <v>32</v>
      </c>
    </row>
    <row r="10" spans="2:2">
      <c r="B10" s="29" t="s">
        <v>33</v>
      </c>
    </row>
    <row r="11" spans="2:2">
      <c r="B11" s="29"/>
    </row>
    <row r="12" spans="2:2">
      <c r="B12" s="30" t="s">
        <v>34</v>
      </c>
    </row>
    <row r="13" spans="2:2">
      <c r="B13" s="29"/>
    </row>
    <row r="14" spans="2:2">
      <c r="B14" s="29"/>
    </row>
    <row r="18" spans="2:2">
      <c r="B18" s="32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"/>
  <sheetViews>
    <sheetView zoomScaleNormal="100" zoomScaleSheetLayoutView="100" workbookViewId="0">
      <selection activeCell="B1" sqref="B1:AL1"/>
    </sheetView>
  </sheetViews>
  <sheetFormatPr defaultRowHeight="14.25"/>
  <cols>
    <col min="1" max="1" width="4.42578125" style="2" customWidth="1"/>
    <col min="2" max="2" width="35" style="2" customWidth="1"/>
    <col min="3" max="3" width="9" style="2" customWidth="1"/>
    <col min="4" max="37" width="10.5703125" style="2" customWidth="1"/>
    <col min="38" max="38" width="10.5703125" style="66" customWidth="1"/>
    <col min="39" max="50" width="9.140625" style="66"/>
    <col min="51" max="16384" width="9.140625" style="2"/>
  </cols>
  <sheetData>
    <row r="1" spans="1:50" s="1" customFormat="1" ht="36.75" customHeight="1">
      <c r="B1" s="83" t="s">
        <v>47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</row>
    <row r="2" spans="1:50" s="1" customFormat="1">
      <c r="B2" s="41">
        <v>30910102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39"/>
      <c r="AC2" s="39"/>
      <c r="AD2" s="39"/>
      <c r="AE2" s="39"/>
      <c r="AF2" s="39"/>
      <c r="AG2" s="39"/>
      <c r="AH2" s="39"/>
      <c r="AI2" s="39"/>
      <c r="AK2" s="67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3"/>
      <c r="AX2" s="63"/>
    </row>
    <row r="3" spans="1:50" s="5" customFormat="1" ht="22.5">
      <c r="A3" s="12"/>
      <c r="B3" s="40"/>
      <c r="C3" s="40" t="s">
        <v>9</v>
      </c>
      <c r="D3" s="73">
        <v>1991</v>
      </c>
      <c r="E3" s="73">
        <v>1992</v>
      </c>
      <c r="F3" s="73">
        <v>1993</v>
      </c>
      <c r="G3" s="73">
        <v>1994</v>
      </c>
      <c r="H3" s="73">
        <v>1995</v>
      </c>
      <c r="I3" s="73">
        <v>1996</v>
      </c>
      <c r="J3" s="73">
        <v>1997</v>
      </c>
      <c r="K3" s="73">
        <v>1998</v>
      </c>
      <c r="L3" s="73">
        <v>1999</v>
      </c>
      <c r="M3" s="73">
        <v>2000</v>
      </c>
      <c r="N3" s="73">
        <v>2001</v>
      </c>
      <c r="O3" s="73">
        <v>2002</v>
      </c>
      <c r="P3" s="73">
        <v>2003</v>
      </c>
      <c r="Q3" s="73">
        <v>2004</v>
      </c>
      <c r="R3" s="73">
        <v>2005</v>
      </c>
      <c r="S3" s="73">
        <v>2006</v>
      </c>
      <c r="T3" s="73">
        <v>2007</v>
      </c>
      <c r="U3" s="73">
        <v>2008</v>
      </c>
      <c r="V3" s="73">
        <v>2009</v>
      </c>
      <c r="W3" s="73">
        <v>2010</v>
      </c>
      <c r="X3" s="73">
        <v>2011</v>
      </c>
      <c r="Y3" s="73">
        <v>2012</v>
      </c>
      <c r="Z3" s="73">
        <v>2013</v>
      </c>
      <c r="AA3" s="73">
        <v>2014</v>
      </c>
      <c r="AB3" s="3">
        <v>2015</v>
      </c>
      <c r="AC3" s="3">
        <v>2016</v>
      </c>
      <c r="AD3" s="3">
        <v>2017</v>
      </c>
      <c r="AE3" s="3">
        <v>2018</v>
      </c>
      <c r="AF3" s="3">
        <v>2019</v>
      </c>
      <c r="AG3" s="3">
        <v>2020</v>
      </c>
      <c r="AH3" s="3">
        <v>2021</v>
      </c>
      <c r="AI3" s="4">
        <v>2022</v>
      </c>
      <c r="AJ3" s="4">
        <v>2023</v>
      </c>
      <c r="AK3" s="3">
        <v>2024</v>
      </c>
      <c r="AL3" s="69">
        <v>2025</v>
      </c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</row>
    <row r="4" spans="1:50" s="5" customFormat="1" ht="13.5" customHeight="1">
      <c r="A4" s="13">
        <v>1</v>
      </c>
      <c r="B4" s="43" t="s">
        <v>47</v>
      </c>
      <c r="C4" s="68" t="s">
        <v>57</v>
      </c>
      <c r="D4" s="74">
        <v>74949.399999999994</v>
      </c>
      <c r="E4" s="74">
        <v>78848.2</v>
      </c>
      <c r="F4" s="74">
        <v>65626.100000000006</v>
      </c>
      <c r="G4" s="74">
        <v>58140.1</v>
      </c>
      <c r="H4" s="74">
        <v>52245.8</v>
      </c>
      <c r="I4" s="74">
        <v>45354.6</v>
      </c>
      <c r="J4" s="74">
        <v>39496.300000000003</v>
      </c>
      <c r="K4" s="74">
        <v>39339.199999999997</v>
      </c>
      <c r="L4" s="74">
        <v>35923.699999999997</v>
      </c>
      <c r="M4" s="74">
        <v>35681</v>
      </c>
      <c r="N4" s="74">
        <v>34540</v>
      </c>
      <c r="O4" s="74">
        <v>39738.9</v>
      </c>
      <c r="P4" s="74">
        <v>43105.3</v>
      </c>
      <c r="Q4" s="74">
        <v>50793.2</v>
      </c>
      <c r="R4" s="74">
        <v>50881.8</v>
      </c>
      <c r="S4" s="74">
        <v>60608.5</v>
      </c>
      <c r="T4" s="74">
        <v>66091.7</v>
      </c>
      <c r="U4" s="74">
        <v>69867.8</v>
      </c>
      <c r="V4" s="74">
        <v>63479.8</v>
      </c>
      <c r="W4" s="75">
        <v>69126.899999999994</v>
      </c>
      <c r="X4" s="75">
        <v>77343.199999999997</v>
      </c>
      <c r="Y4" s="75">
        <v>73901.3</v>
      </c>
      <c r="Z4" s="75">
        <v>81563.7</v>
      </c>
      <c r="AA4" s="75">
        <v>65145.599999999999</v>
      </c>
      <c r="AB4" s="44">
        <v>54772.800000000003</v>
      </c>
      <c r="AC4" s="44">
        <v>64041.4</v>
      </c>
      <c r="AD4" s="44">
        <v>65087.6</v>
      </c>
      <c r="AE4" s="45">
        <v>74169.399999999994</v>
      </c>
      <c r="AF4" s="46">
        <v>73080</v>
      </c>
      <c r="AG4" s="46">
        <v>66143.899999999994</v>
      </c>
      <c r="AH4" s="46">
        <v>68678.7</v>
      </c>
      <c r="AI4" s="47">
        <v>70252.27</v>
      </c>
      <c r="AJ4" s="48">
        <v>74216.028999999995</v>
      </c>
      <c r="AK4" s="49">
        <v>74304.013999999996</v>
      </c>
      <c r="AL4" s="70">
        <v>80050.533054522049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</row>
    <row r="5" spans="1:50" s="5" customFormat="1" ht="13.5" customHeight="1">
      <c r="A5" s="13">
        <v>2</v>
      </c>
      <c r="B5" s="42" t="s">
        <v>4</v>
      </c>
      <c r="C5" s="68" t="s">
        <v>57</v>
      </c>
      <c r="D5" s="77">
        <v>91873.1</v>
      </c>
      <c r="E5" s="77">
        <v>89517.9</v>
      </c>
      <c r="F5" s="77">
        <v>78892.7</v>
      </c>
      <c r="G5" s="77">
        <v>71197.3</v>
      </c>
      <c r="H5" s="77">
        <v>63850.9</v>
      </c>
      <c r="I5" s="77">
        <v>63711</v>
      </c>
      <c r="J5" s="77">
        <v>65554.3</v>
      </c>
      <c r="K5" s="77">
        <v>64810.8</v>
      </c>
      <c r="L5" s="77">
        <v>66124.2</v>
      </c>
      <c r="M5" s="77">
        <v>78577.3</v>
      </c>
      <c r="N5" s="77">
        <v>84001.8</v>
      </c>
      <c r="O5" s="77">
        <v>91264.3</v>
      </c>
      <c r="P5" s="77">
        <v>101983.9</v>
      </c>
      <c r="Q5" s="77">
        <v>114699.8</v>
      </c>
      <c r="R5" s="77">
        <v>118648.3</v>
      </c>
      <c r="S5" s="77">
        <v>127870</v>
      </c>
      <c r="T5" s="77">
        <v>132207.20000000001</v>
      </c>
      <c r="U5" s="77">
        <v>144462.6</v>
      </c>
      <c r="V5" s="77">
        <v>148056.6</v>
      </c>
      <c r="W5" s="78">
        <v>156882</v>
      </c>
      <c r="X5" s="78">
        <v>160273.60000000001</v>
      </c>
      <c r="Y5" s="78">
        <v>164645.9</v>
      </c>
      <c r="Z5" s="78">
        <v>169079.5</v>
      </c>
      <c r="AA5" s="78">
        <v>161267.9</v>
      </c>
      <c r="AB5" s="50">
        <v>144550.6</v>
      </c>
      <c r="AC5" s="50">
        <v>148942.20000000001</v>
      </c>
      <c r="AD5" s="50">
        <v>165576.5</v>
      </c>
      <c r="AE5" s="50">
        <v>174097.8</v>
      </c>
      <c r="AF5" s="50">
        <v>166940.9</v>
      </c>
      <c r="AG5" s="50">
        <v>159029.70000000001</v>
      </c>
      <c r="AH5" s="50">
        <v>157399.4</v>
      </c>
      <c r="AI5" s="51">
        <v>156029.37599999999</v>
      </c>
      <c r="AJ5" s="52">
        <v>165357.60399999999</v>
      </c>
      <c r="AK5" s="49">
        <v>162533</v>
      </c>
      <c r="AL5" s="70">
        <v>176999.37071771361</v>
      </c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</row>
    <row r="6" spans="1:50" s="5" customFormat="1" ht="13.5" customHeight="1">
      <c r="A6" s="13">
        <v>3</v>
      </c>
      <c r="B6" s="42" t="s">
        <v>5</v>
      </c>
      <c r="C6" s="68" t="s">
        <v>57</v>
      </c>
      <c r="D6" s="77">
        <v>36027.199999999997</v>
      </c>
      <c r="E6" s="77">
        <v>35383.5</v>
      </c>
      <c r="F6" s="77">
        <v>24415.1</v>
      </c>
      <c r="G6" s="77">
        <v>11249</v>
      </c>
      <c r="H6" s="77">
        <v>11347.5</v>
      </c>
      <c r="I6" s="77">
        <v>7330.3</v>
      </c>
      <c r="J6" s="77">
        <v>6212.2</v>
      </c>
      <c r="K6" s="77">
        <v>7017.7</v>
      </c>
      <c r="L6" s="77">
        <v>5297</v>
      </c>
      <c r="M6" s="77">
        <v>8188.5</v>
      </c>
      <c r="N6" s="77">
        <v>8772.7000000000007</v>
      </c>
      <c r="O6" s="77">
        <v>12773.7</v>
      </c>
      <c r="P6" s="77">
        <v>12923.2</v>
      </c>
      <c r="Q6" s="77">
        <v>16559.2</v>
      </c>
      <c r="R6" s="77">
        <v>16383.5</v>
      </c>
      <c r="S6" s="77">
        <v>19929.099999999999</v>
      </c>
      <c r="T6" s="77">
        <v>15964.2</v>
      </c>
      <c r="U6" s="77">
        <v>11675.9</v>
      </c>
      <c r="V6" s="77">
        <v>10236.299999999999</v>
      </c>
      <c r="W6" s="78">
        <v>11487.1</v>
      </c>
      <c r="X6" s="78">
        <v>10460.5</v>
      </c>
      <c r="Y6" s="78">
        <v>13190.7</v>
      </c>
      <c r="Z6" s="78">
        <v>15342</v>
      </c>
      <c r="AA6" s="78">
        <v>7472.3</v>
      </c>
      <c r="AB6" s="50">
        <v>7388.3</v>
      </c>
      <c r="AC6" s="50">
        <v>8561.4</v>
      </c>
      <c r="AD6" s="50">
        <v>8428</v>
      </c>
      <c r="AE6" s="50">
        <v>11016.2</v>
      </c>
      <c r="AF6" s="50">
        <v>15569.5</v>
      </c>
      <c r="AG6" s="50">
        <v>13002.4</v>
      </c>
      <c r="AH6" s="50">
        <v>3858.4</v>
      </c>
      <c r="AI6" s="51">
        <v>2602.5079999999998</v>
      </c>
      <c r="AJ6" s="52">
        <v>3495.87</v>
      </c>
      <c r="AK6" s="49">
        <v>6869.8</v>
      </c>
      <c r="AL6" s="70">
        <v>7501.1248899647471</v>
      </c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</row>
    <row r="7" spans="1:50" s="5" customFormat="1" ht="13.5" customHeight="1">
      <c r="A7" s="13">
        <v>4</v>
      </c>
      <c r="B7" s="42" t="s">
        <v>6</v>
      </c>
      <c r="C7" s="68" t="s">
        <v>57</v>
      </c>
      <c r="D7" s="78">
        <v>-52121.1</v>
      </c>
      <c r="E7" s="78">
        <v>-45296.3</v>
      </c>
      <c r="F7" s="78">
        <v>-37409.5</v>
      </c>
      <c r="G7" s="78">
        <v>-23934.400000000001</v>
      </c>
      <c r="H7" s="78">
        <v>-22688.6</v>
      </c>
      <c r="I7" s="78">
        <v>-25431</v>
      </c>
      <c r="J7" s="78">
        <v>-32034</v>
      </c>
      <c r="K7" s="78">
        <v>-32234.7</v>
      </c>
      <c r="L7" s="78">
        <v>-36344.800000000003</v>
      </c>
      <c r="M7" s="78">
        <v>-51038.6</v>
      </c>
      <c r="N7" s="78">
        <v>-55171.1</v>
      </c>
      <c r="O7" s="78">
        <v>-64098.1</v>
      </c>
      <c r="P7" s="78">
        <v>-71215.899999999994</v>
      </c>
      <c r="Q7" s="78">
        <v>-80608</v>
      </c>
      <c r="R7" s="78">
        <v>-84567.9</v>
      </c>
      <c r="S7" s="78">
        <v>-86578.2</v>
      </c>
      <c r="T7" s="78">
        <v>-81819.399999999994</v>
      </c>
      <c r="U7" s="78">
        <v>-86527.5</v>
      </c>
      <c r="V7" s="78">
        <v>-94874.8</v>
      </c>
      <c r="W7" s="78">
        <v>-96919</v>
      </c>
      <c r="X7" s="78">
        <v>-94972</v>
      </c>
      <c r="Y7" s="78">
        <v>-101189</v>
      </c>
      <c r="Z7" s="78">
        <v>-100775.1</v>
      </c>
      <c r="AA7" s="78">
        <v>-102989.4</v>
      </c>
      <c r="AB7" s="50">
        <v>-97492.3</v>
      </c>
      <c r="AC7" s="50">
        <v>-94839.5</v>
      </c>
      <c r="AD7" s="50">
        <v>-109467.6</v>
      </c>
      <c r="AE7" s="50">
        <v>-110702.2</v>
      </c>
      <c r="AF7" s="50">
        <v>-108897.2</v>
      </c>
      <c r="AG7" s="50">
        <v>-105585.2</v>
      </c>
      <c r="AH7" s="50">
        <v>-94241</v>
      </c>
      <c r="AI7" s="51">
        <v>-86420.934999999998</v>
      </c>
      <c r="AJ7" s="52">
        <v>-91918.837</v>
      </c>
      <c r="AK7" s="49">
        <v>-90829.2</v>
      </c>
      <c r="AL7" s="70">
        <v>-96452.005398820795</v>
      </c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</row>
    <row r="8" spans="1:50" s="5" customFormat="1" ht="13.5" customHeight="1">
      <c r="A8" s="13">
        <v>5</v>
      </c>
      <c r="B8" s="42" t="s">
        <v>3</v>
      </c>
      <c r="C8" s="68" t="s">
        <v>57</v>
      </c>
      <c r="D8" s="79">
        <v>-829.8</v>
      </c>
      <c r="E8" s="79">
        <v>-756.9</v>
      </c>
      <c r="F8" s="79">
        <v>-251.6</v>
      </c>
      <c r="G8" s="79">
        <v>-371.8</v>
      </c>
      <c r="H8" s="79">
        <v>-263.89999999999998</v>
      </c>
      <c r="I8" s="79">
        <v>-255.7</v>
      </c>
      <c r="J8" s="79">
        <v>-236.2</v>
      </c>
      <c r="K8" s="79">
        <v>-243.4</v>
      </c>
      <c r="L8" s="79">
        <v>-141.69999999999999</v>
      </c>
      <c r="M8" s="79">
        <v>-78.099999999999994</v>
      </c>
      <c r="N8" s="79">
        <v>-87.3</v>
      </c>
      <c r="O8" s="79">
        <v>-129.4</v>
      </c>
      <c r="P8" s="79">
        <v>-105.8</v>
      </c>
      <c r="Q8" s="79">
        <v>-151</v>
      </c>
      <c r="R8" s="79">
        <v>-164.3</v>
      </c>
      <c r="S8" s="79">
        <v>-176.7</v>
      </c>
      <c r="T8" s="79">
        <v>-236.2</v>
      </c>
      <c r="U8" s="79">
        <v>-221.8</v>
      </c>
      <c r="V8" s="79">
        <v>-185.9</v>
      </c>
      <c r="W8" s="79">
        <v>-208.5</v>
      </c>
      <c r="X8" s="79">
        <v>-181.60000000000002</v>
      </c>
      <c r="Y8" s="79">
        <v>-202.3</v>
      </c>
      <c r="Z8" s="79">
        <v>-168.4</v>
      </c>
      <c r="AA8" s="79">
        <v>-232.1</v>
      </c>
      <c r="AB8" s="53">
        <v>-416.9</v>
      </c>
      <c r="AC8" s="53">
        <v>-465.9</v>
      </c>
      <c r="AD8" s="53">
        <v>-509.1</v>
      </c>
      <c r="AE8" s="53">
        <v>-642</v>
      </c>
      <c r="AF8" s="53">
        <v>-646.6</v>
      </c>
      <c r="AG8" s="53">
        <v>-331.6</v>
      </c>
      <c r="AH8" s="53">
        <v>-505.6</v>
      </c>
      <c r="AI8" s="50">
        <v>-465.19600000000003</v>
      </c>
      <c r="AJ8" s="54">
        <v>-525.61300000000006</v>
      </c>
      <c r="AK8" s="50">
        <v>-466.2</v>
      </c>
      <c r="AL8" s="70">
        <v>-498.66645791535296</v>
      </c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</row>
    <row r="9" spans="1:50" s="5" customFormat="1" ht="13.5" customHeight="1">
      <c r="A9" s="13">
        <v>6</v>
      </c>
      <c r="B9" s="42" t="s">
        <v>1</v>
      </c>
      <c r="C9" s="68" t="s">
        <v>57</v>
      </c>
      <c r="D9" s="74">
        <v>0</v>
      </c>
      <c r="E9" s="74">
        <v>0</v>
      </c>
      <c r="F9" s="74">
        <v>-20.5</v>
      </c>
      <c r="G9" s="74">
        <v>0</v>
      </c>
      <c r="H9" s="74">
        <v>0</v>
      </c>
      <c r="I9" s="74">
        <v>0</v>
      </c>
      <c r="J9" s="74">
        <v>0</v>
      </c>
      <c r="K9" s="74">
        <v>-11.2</v>
      </c>
      <c r="L9" s="74">
        <v>989</v>
      </c>
      <c r="M9" s="74">
        <v>31.9</v>
      </c>
      <c r="N9" s="74">
        <v>-2976.1</v>
      </c>
      <c r="O9" s="74">
        <v>-71.599999999999994</v>
      </c>
      <c r="P9" s="74">
        <v>-480.1</v>
      </c>
      <c r="Q9" s="74">
        <v>293.3</v>
      </c>
      <c r="R9" s="74">
        <v>582.20000000000005</v>
      </c>
      <c r="S9" s="74">
        <v>-435.8</v>
      </c>
      <c r="T9" s="74">
        <v>-24</v>
      </c>
      <c r="U9" s="74">
        <v>478.7</v>
      </c>
      <c r="V9" s="74">
        <v>247.6</v>
      </c>
      <c r="W9" s="76">
        <v>-2114.6999999999998</v>
      </c>
      <c r="X9" s="76">
        <v>1762.7</v>
      </c>
      <c r="Y9" s="76">
        <v>-2543.9</v>
      </c>
      <c r="Z9" s="76">
        <v>-1914.4</v>
      </c>
      <c r="AA9" s="75">
        <v>-373</v>
      </c>
      <c r="AB9" s="44">
        <v>743.3</v>
      </c>
      <c r="AC9" s="44">
        <v>1843.2</v>
      </c>
      <c r="AD9" s="44">
        <v>1059.9000000000001</v>
      </c>
      <c r="AE9" s="44">
        <v>399.5</v>
      </c>
      <c r="AF9" s="46">
        <v>113.6</v>
      </c>
      <c r="AG9" s="46">
        <v>28.6</v>
      </c>
      <c r="AH9" s="46">
        <v>2167.4</v>
      </c>
      <c r="AI9" s="51">
        <v>-1493.4829999999999</v>
      </c>
      <c r="AJ9" s="52">
        <v>-2192.9949999999999</v>
      </c>
      <c r="AK9" s="49">
        <v>-3803.4</v>
      </c>
      <c r="AL9" s="70">
        <v>-7499.2811965634855</v>
      </c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</row>
    <row r="10" spans="1:50" s="5" customFormat="1" ht="11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</row>
    <row r="11" spans="1:50">
      <c r="AB11" s="11"/>
      <c r="AC11" s="11"/>
      <c r="AD11" s="11"/>
      <c r="AE11" s="11"/>
      <c r="AF11" s="11"/>
      <c r="AG11" s="11"/>
      <c r="AH11" s="11"/>
    </row>
    <row r="12" spans="1:50" s="5" customForma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11"/>
      <c r="AC12" s="11"/>
      <c r="AD12" s="11"/>
      <c r="AE12" s="11"/>
      <c r="AF12" s="11"/>
      <c r="AG12" s="11"/>
      <c r="AH12" s="11"/>
      <c r="AI12" s="9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</row>
    <row r="13" spans="1:50" s="5" customFormat="1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1"/>
      <c r="AC13" s="11"/>
      <c r="AD13" s="11"/>
      <c r="AE13" s="11"/>
      <c r="AF13" s="11"/>
      <c r="AG13" s="11"/>
      <c r="AH13" s="11"/>
      <c r="AI13" s="9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</row>
    <row r="14" spans="1:50" ht="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</sheetData>
  <customSheetViews>
    <customSheetView guid="{8925193B-C853-4D01-B936-2E82B771FA45}">
      <selection activeCell="A20" sqref="A20:P20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1">
    <mergeCell ref="B1:AL1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zoomScaleSheetLayoutView="100" workbookViewId="0">
      <selection sqref="A1:M1"/>
    </sheetView>
  </sheetViews>
  <sheetFormatPr defaultRowHeight="12.75"/>
  <cols>
    <col min="1" max="1" width="33.28515625" style="56" bestFit="1" customWidth="1"/>
    <col min="2" max="2" width="11.85546875" style="80" customWidth="1"/>
    <col min="3" max="3" width="11.85546875" style="61" customWidth="1"/>
    <col min="4" max="12" width="12.140625" style="61" customWidth="1"/>
    <col min="13" max="13" width="12.140625" style="56" customWidth="1"/>
    <col min="14" max="14" width="13.5703125" style="56" customWidth="1"/>
    <col min="15" max="15" width="10.5703125" style="56" customWidth="1"/>
    <col min="16" max="16" width="10" style="56" bestFit="1" customWidth="1"/>
    <col min="17" max="16384" width="9.140625" style="56"/>
  </cols>
  <sheetData>
    <row r="1" spans="1:15" ht="27" customHeight="1">
      <c r="A1" s="84" t="s">
        <v>47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55"/>
      <c r="O1" s="55"/>
    </row>
    <row r="2" spans="1:15" ht="15.75" customHeight="1">
      <c r="A2" s="85" t="s">
        <v>58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55"/>
      <c r="O2" s="55"/>
    </row>
    <row r="3" spans="1:15">
      <c r="A3" s="57"/>
      <c r="B3" s="82">
        <v>2014</v>
      </c>
      <c r="C3" s="62">
        <v>2015</v>
      </c>
      <c r="D3" s="62">
        <v>2016</v>
      </c>
      <c r="E3" s="62">
        <v>2017</v>
      </c>
      <c r="F3" s="62">
        <v>2018</v>
      </c>
      <c r="G3" s="62">
        <v>2019</v>
      </c>
      <c r="H3" s="62">
        <v>2020</v>
      </c>
      <c r="I3" s="62">
        <v>2021</v>
      </c>
      <c r="J3" s="62">
        <v>2022</v>
      </c>
      <c r="K3" s="62">
        <v>2023</v>
      </c>
      <c r="L3" s="62">
        <v>2024</v>
      </c>
      <c r="M3" s="62">
        <v>2025</v>
      </c>
    </row>
    <row r="4" spans="1:15">
      <c r="A4" s="43" t="s">
        <v>47</v>
      </c>
      <c r="B4" s="81">
        <v>65145.599999999999</v>
      </c>
      <c r="C4" s="60">
        <v>54772.800000000003</v>
      </c>
      <c r="D4" s="60">
        <v>64041.4</v>
      </c>
      <c r="E4" s="60">
        <v>65087.6</v>
      </c>
      <c r="F4" s="60">
        <v>74169.399999999994</v>
      </c>
      <c r="G4" s="60">
        <v>73080</v>
      </c>
      <c r="H4" s="60">
        <v>66143.899999999994</v>
      </c>
      <c r="I4" s="60">
        <v>68678</v>
      </c>
      <c r="J4" s="60">
        <v>70252.3</v>
      </c>
      <c r="K4" s="60">
        <v>74216</v>
      </c>
      <c r="L4" s="60">
        <v>74304.013999999996</v>
      </c>
      <c r="M4" s="70">
        <v>80050.533054522049</v>
      </c>
    </row>
    <row r="5" spans="1:15">
      <c r="A5" s="58" t="s">
        <v>48</v>
      </c>
      <c r="B5" s="82"/>
      <c r="C5" s="62"/>
      <c r="D5" s="62"/>
      <c r="E5" s="62"/>
      <c r="F5" s="62"/>
      <c r="G5" s="62"/>
      <c r="H5" s="62"/>
      <c r="I5" s="62"/>
      <c r="J5" s="62"/>
      <c r="K5" s="60"/>
      <c r="L5" s="62"/>
      <c r="M5" s="62"/>
    </row>
    <row r="6" spans="1:15">
      <c r="A6" s="59" t="s">
        <v>49</v>
      </c>
      <c r="B6" s="81">
        <v>37035.182287188312</v>
      </c>
      <c r="C6" s="60">
        <v>27343.590669374647</v>
      </c>
      <c r="D6" s="60">
        <v>31920.061727401309</v>
      </c>
      <c r="E6" s="60">
        <v>35005.979973886613</v>
      </c>
      <c r="F6" s="60">
        <v>36407.717876345028</v>
      </c>
      <c r="G6" s="60">
        <v>34472.88008896348</v>
      </c>
      <c r="H6" s="60">
        <v>32612.774440013687</v>
      </c>
      <c r="I6" s="60">
        <v>33533</v>
      </c>
      <c r="J6" s="60">
        <v>35651.184000000001</v>
      </c>
      <c r="K6" s="60">
        <v>36454</v>
      </c>
      <c r="L6" s="60">
        <v>35036.284141930693</v>
      </c>
      <c r="M6" s="71">
        <v>36334.49350626189</v>
      </c>
    </row>
    <row r="7" spans="1:15">
      <c r="A7" s="59" t="s">
        <v>50</v>
      </c>
      <c r="B7" s="81">
        <v>18692.64953549251</v>
      </c>
      <c r="C7" s="60">
        <v>18533.853528948111</v>
      </c>
      <c r="D7" s="60">
        <v>18952.342121668098</v>
      </c>
      <c r="E7" s="60">
        <v>18493.034262802128</v>
      </c>
      <c r="F7" s="60">
        <v>22704.042864022918</v>
      </c>
      <c r="G7" s="60">
        <v>22728.903288456098</v>
      </c>
      <c r="H7" s="60">
        <v>17085.184214731795</v>
      </c>
      <c r="I7" s="60">
        <v>20548</v>
      </c>
      <c r="J7" s="60">
        <v>20386.745999999999</v>
      </c>
      <c r="K7" s="60">
        <v>19739.900000000001</v>
      </c>
      <c r="L7" s="60">
        <v>15848.854258634297</v>
      </c>
      <c r="M7" s="71">
        <f>'[1]3'!$J$15</f>
        <v>19153.843723000646</v>
      </c>
    </row>
    <row r="8" spans="1:15">
      <c r="A8" s="59" t="s">
        <v>51</v>
      </c>
      <c r="B8" s="81">
        <v>-6068.0584217063151</v>
      </c>
      <c r="C8" s="60">
        <v>-2617.2166361660456</v>
      </c>
      <c r="D8" s="60">
        <v>-2183.6059347473015</v>
      </c>
      <c r="E8" s="60">
        <v>-3125.4298518200067</v>
      </c>
      <c r="F8" s="60">
        <v>-4308.6445520206371</v>
      </c>
      <c r="G8" s="60">
        <v>-5177.1505732301512</v>
      </c>
      <c r="H8" s="60">
        <v>-5164.091841024172</v>
      </c>
      <c r="I8" s="60">
        <v>-3434</v>
      </c>
      <c r="J8" s="60">
        <v>-5177.7960000000003</v>
      </c>
      <c r="K8" s="60">
        <v>-3183.9</v>
      </c>
      <c r="L8" s="60">
        <v>-2926.2370426551647</v>
      </c>
      <c r="M8" s="60">
        <v>-2236.1</v>
      </c>
    </row>
    <row r="9" spans="1:15">
      <c r="A9" s="59" t="s">
        <v>52</v>
      </c>
      <c r="B9" s="81">
        <v>14834.671754084266</v>
      </c>
      <c r="C9" s="60">
        <v>10607.349548581256</v>
      </c>
      <c r="D9" s="60">
        <v>14311.026160791062</v>
      </c>
      <c r="E9" s="60">
        <v>13975.0474204643</v>
      </c>
      <c r="F9" s="60">
        <v>18623.61889509888</v>
      </c>
      <c r="G9" s="60">
        <v>20026.750214961296</v>
      </c>
      <c r="H9" s="60">
        <v>20569.657738606988</v>
      </c>
      <c r="I9" s="60">
        <v>16966</v>
      </c>
      <c r="J9" s="60">
        <v>18069.187999999998</v>
      </c>
      <c r="K9" s="60">
        <v>19739.3</v>
      </c>
      <c r="L9" s="60">
        <v>24564.302671440597</v>
      </c>
      <c r="M9" s="72">
        <v>25113.199487218764</v>
      </c>
    </row>
    <row r="10" spans="1:15">
      <c r="A10" s="59" t="s">
        <v>56</v>
      </c>
      <c r="B10" s="81">
        <v>710.47558039552882</v>
      </c>
      <c r="C10" s="60">
        <v>797.00687876182292</v>
      </c>
      <c r="D10" s="60">
        <v>999.20584694754928</v>
      </c>
      <c r="E10" s="60">
        <v>963.90300945829733</v>
      </c>
      <c r="F10" s="60">
        <v>893.83955288048139</v>
      </c>
      <c r="G10" s="60">
        <v>859.3</v>
      </c>
      <c r="H10" s="60">
        <v>830.63834909716252</v>
      </c>
      <c r="I10" s="60">
        <v>792</v>
      </c>
      <c r="J10" s="60">
        <v>791.16499999999996</v>
      </c>
      <c r="K10" s="60">
        <v>757.4</v>
      </c>
      <c r="L10" s="60">
        <v>970.33473774720551</v>
      </c>
      <c r="M10" s="72">
        <v>894.45570077386071</v>
      </c>
    </row>
    <row r="11" spans="1:15">
      <c r="A11" s="59" t="s">
        <v>55</v>
      </c>
      <c r="B11" s="81">
        <v>9.5251074806534817</v>
      </c>
      <c r="C11" s="60">
        <v>21.502751504729147</v>
      </c>
      <c r="D11" s="60">
        <v>35.370421324161654</v>
      </c>
      <c r="E11" s="60">
        <v>42.942820292347378</v>
      </c>
      <c r="F11" s="60">
        <v>72.663198624247627</v>
      </c>
      <c r="G11" s="60">
        <v>132.24204643164228</v>
      </c>
      <c r="H11" s="60">
        <v>216.59750644883923</v>
      </c>
      <c r="I11" s="60">
        <v>290</v>
      </c>
      <c r="J11" s="60">
        <v>362.70800000000003</v>
      </c>
      <c r="K11" s="60">
        <v>486.6</v>
      </c>
      <c r="L11" s="60">
        <v>545.5621668099742</v>
      </c>
      <c r="M11" s="72">
        <v>646.6196646603612</v>
      </c>
    </row>
    <row r="12" spans="1:15">
      <c r="A12" s="59" t="s">
        <v>53</v>
      </c>
      <c r="B12" s="81">
        <v>31.617727142447688</v>
      </c>
      <c r="C12" s="60">
        <v>86.34518964364193</v>
      </c>
      <c r="D12" s="60">
        <v>114.74942199293017</v>
      </c>
      <c r="E12" s="60">
        <v>107.40567020158593</v>
      </c>
      <c r="F12" s="60">
        <v>75.390355402694169</v>
      </c>
      <c r="G12" s="60">
        <v>78.689638865004284</v>
      </c>
      <c r="H12" s="60">
        <v>58.031002197382243</v>
      </c>
      <c r="I12" s="60">
        <v>32</v>
      </c>
      <c r="J12" s="60">
        <v>44.337000000000003</v>
      </c>
      <c r="K12" s="60">
        <v>44.7</v>
      </c>
      <c r="L12" s="60">
        <v>59.653537087751992</v>
      </c>
      <c r="M12" s="71">
        <v>6.651905990255087</v>
      </c>
    </row>
    <row r="13" spans="1:15">
      <c r="A13" s="59" t="s">
        <v>54</v>
      </c>
      <c r="B13" s="81">
        <v>-100.44153052450562</v>
      </c>
      <c r="C13" s="60">
        <v>0.37773000859843364</v>
      </c>
      <c r="D13" s="60">
        <v>-107.7352536543422</v>
      </c>
      <c r="E13" s="60">
        <v>-375.31435941530498</v>
      </c>
      <c r="F13" s="60">
        <v>-299.24471195184861</v>
      </c>
      <c r="G13" s="60">
        <v>-41.570593293207196</v>
      </c>
      <c r="H13" s="60">
        <v>-64.89165950128978</v>
      </c>
      <c r="I13" s="60">
        <v>-49</v>
      </c>
      <c r="J13" s="60">
        <v>124.74</v>
      </c>
      <c r="K13" s="60">
        <v>178</v>
      </c>
      <c r="L13" s="60">
        <v>205.25941530524508</v>
      </c>
      <c r="M13" s="72">
        <v>137.32926913155632</v>
      </c>
    </row>
  </sheetData>
  <mergeCells count="2">
    <mergeCell ref="A1:M1"/>
    <mergeCell ref="A2:M2"/>
  </mergeCells>
  <pageMargins left="0.51181102362204722" right="0.5118110236220472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Метаданные</vt:lpstr>
      <vt:lpstr>Условные обозначения</vt:lpstr>
      <vt:lpstr>Показатель</vt:lpstr>
      <vt:lpstr>Показатель по товарам</vt:lpstr>
      <vt:lpstr>Показатель!Заголовки_для_печати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Аяжан Мұратқызы</cp:lastModifiedBy>
  <cp:lastPrinted>2026-07-29T04:45:07Z</cp:lastPrinted>
  <dcterms:created xsi:type="dcterms:W3CDTF">2011-05-01T09:55:58Z</dcterms:created>
  <dcterms:modified xsi:type="dcterms:W3CDTF">2026-08-05T07:24:37Z</dcterms:modified>
</cp:coreProperties>
</file>