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5850" yWindow="900" windowWidth="15165" windowHeight="6390" tabRatio="907"/>
  </bookViews>
  <sheets>
    <sheet name="Cover" sheetId="15" r:id="rId1"/>
    <sheet name="Conventional designations" sheetId="12" r:id="rId2"/>
    <sheet name="Content" sheetId="13" r:id="rId3"/>
    <sheet name="Methodological notes" sheetId="16" r:id="rId4"/>
    <sheet name="1." sheetId="8" r:id="rId5"/>
    <sheet name="2." sheetId="4" r:id="rId6"/>
    <sheet name="3." sheetId="9" r:id="rId7"/>
  </sheets>
  <definedNames>
    <definedName name="_ftn1" localSheetId="4">'1.'!$A$19</definedName>
    <definedName name="_ftn1" localSheetId="5">'2.'!$A$19</definedName>
    <definedName name="_ftnref1" localSheetId="4">'1.'!$A$15</definedName>
    <definedName name="_ftnref1" localSheetId="5">'2.'!$A$15</definedName>
    <definedName name="_xlnm.Print_Area" localSheetId="5">'2.'!$A$1:$K$85</definedName>
    <definedName name="_xlnm.Print_Area" localSheetId="2">Content!$A$1:$B$8</definedName>
    <definedName name="_xlnm.Print_Area" localSheetId="0">Cover!$A$1:$I$18</definedName>
    <definedName name="_xlnm.Print_Area" localSheetId="3">'Methodological notes'!$A$1:$B$26</definedName>
    <definedName name="Элементы_национального_богатства_Республики_Казахстан_по_первоначальной_стоимости" localSheetId="5">Content!$B$5</definedName>
  </definedNames>
  <calcPr calcId="124519"/>
</workbook>
</file>

<file path=xl/calcChain.xml><?xml version="1.0" encoding="utf-8"?>
<calcChain xmlns="http://schemas.openxmlformats.org/spreadsheetml/2006/main">
  <c r="B12" i="9"/>
  <c r="H11"/>
  <c r="H13" s="1"/>
  <c r="G11"/>
  <c r="G13" s="1"/>
  <c r="F11"/>
  <c r="F13" s="1"/>
  <c r="E11"/>
  <c r="E13" s="1"/>
  <c r="D11"/>
  <c r="D13" s="1"/>
  <c r="C11"/>
  <c r="C13" s="1"/>
  <c r="B10"/>
  <c r="B9"/>
  <c r="B8"/>
  <c r="B11" s="1"/>
  <c r="B13" s="1"/>
  <c r="B7"/>
  <c r="I22" i="8"/>
  <c r="H22"/>
  <c r="G22"/>
  <c r="F22"/>
  <c r="E22"/>
  <c r="D22"/>
  <c r="C22"/>
  <c r="B22"/>
</calcChain>
</file>

<file path=xl/sharedStrings.xml><?xml version="1.0" encoding="utf-8"?>
<sst xmlns="http://schemas.openxmlformats.org/spreadsheetml/2006/main" count="455" uniqueCount="133">
  <si>
    <t>-</t>
  </si>
  <si>
    <t>Е-mail: sy.maratov@aspire.gov.kz</t>
  </si>
  <si>
    <t>Тел. +7 7172 74 95 27</t>
  </si>
  <si>
    <t>Тел. +7 7172 74 97 17</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</si>
  <si>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</si>
  <si>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</si>
  <si>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</si>
  <si>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</si>
  <si>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</si>
  <si>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</si>
  <si>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xml:space="preserve">© The Bureau of National statistics of the Agency for Strategic planning and reforms of the Republic of Kazakhstan </t>
  </si>
  <si>
    <t>Content</t>
  </si>
  <si>
    <r>
      <rPr>
        <b/>
        <sz val="8"/>
        <rFont val="Roboto"/>
        <charset val="204"/>
      </rPr>
      <t>Exsecutor:</t>
    </r>
    <r>
      <rPr>
        <sz val="8"/>
        <rFont val="Roboto"/>
        <charset val="204"/>
      </rPr>
      <t xml:space="preserve"> S. Maratov</t>
    </r>
  </si>
  <si>
    <t>Responsible for release:</t>
  </si>
  <si>
    <t>Serie 1 National accounts statistics</t>
  </si>
  <si>
    <t>Department of National Accounts</t>
  </si>
  <si>
    <t>Methodological notes</t>
  </si>
  <si>
    <t>General environmental expenditures</t>
  </si>
  <si>
    <t>Total</t>
  </si>
  <si>
    <t>atmospheric air protection and climate change problems</t>
  </si>
  <si>
    <t>sewage treatment</t>
  </si>
  <si>
    <t>waste management</t>
  </si>
  <si>
    <t>protection and rehabilitation of soil, groundwater and surface water</t>
  </si>
  <si>
    <t>reduction of noise and vibration impact</t>
  </si>
  <si>
    <t>conservation of biodiversity and landscapes</t>
  </si>
  <si>
    <t>radiation safety</t>
  </si>
  <si>
    <t>scientific research and developments in the field of environmental protection</t>
  </si>
  <si>
    <t>other areas of environmental protection activities</t>
  </si>
  <si>
    <t>Agriculture, forestry and fisheries</t>
  </si>
  <si>
    <t>Industry</t>
  </si>
  <si>
    <t>Mining and quarrying</t>
  </si>
  <si>
    <t>Manufacturing industry</t>
  </si>
  <si>
    <t>Supply of electricity, gas, steam, hot water and air conditioning</t>
  </si>
  <si>
    <t>Water supply; collection, treatment and disposal of waste, activities for the elimination of pollution</t>
  </si>
  <si>
    <t>Construction</t>
  </si>
  <si>
    <t>Wholesale and retail trade; car and motorcycle repair</t>
  </si>
  <si>
    <t>x</t>
  </si>
  <si>
    <t>Transport and warehousing</t>
  </si>
  <si>
    <t>Provision of accommodation and food services</t>
  </si>
  <si>
    <t>Information and communication</t>
  </si>
  <si>
    <t>Financial and insurance activities</t>
  </si>
  <si>
    <t>Operations with real estate</t>
  </si>
  <si>
    <t>Professional, scientific and technical activities</t>
  </si>
  <si>
    <t>Administrative and support services activities</t>
  </si>
  <si>
    <t>Public administration and defense; compulsory social security</t>
  </si>
  <si>
    <t>Education</t>
  </si>
  <si>
    <t>Healthcare and social services for the population</t>
  </si>
  <si>
    <t>Arts, entertainment and recreation</t>
  </si>
  <si>
    <t>Provision of other types of services</t>
  </si>
  <si>
    <t>Current environmental expenditures</t>
  </si>
  <si>
    <t>Investment environmental expenditures</t>
  </si>
  <si>
    <t>х</t>
  </si>
  <si>
    <t xml:space="preserve"> </t>
  </si>
  <si>
    <t>tonnes</t>
  </si>
  <si>
    <t>Supply table for air emissions</t>
  </si>
  <si>
    <t>Use table for air
emissions</t>
  </si>
  <si>
    <t>Generation of emissions</t>
  </si>
  <si>
    <t>Total supply of
emissions</t>
  </si>
  <si>
    <t>Flows to the
environment</t>
  </si>
  <si>
    <t>Total
use of
emissions</t>
  </si>
  <si>
    <t>Industries*</t>
  </si>
  <si>
    <t>Emissions
released to the
environment</t>
  </si>
  <si>
    <t>Agriculture, forestry ang fishing</t>
  </si>
  <si>
    <t>Manufacturing</t>
  </si>
  <si>
    <t>Transportation and storage</t>
  </si>
  <si>
    <t>Other</t>
  </si>
  <si>
    <t>Type of substance</t>
  </si>
  <si>
    <t>Solids</t>
  </si>
  <si>
    <t>including:</t>
  </si>
  <si>
    <t>diameter 10 microns</t>
  </si>
  <si>
    <t>diameter 2,5 microns</t>
  </si>
  <si>
    <t>Gaseous and liquid substances:</t>
  </si>
  <si>
    <t>sulfurous anhydride (SO2)</t>
  </si>
  <si>
    <t>hydrogen sulfide (H2S)</t>
  </si>
  <si>
    <t>carbon monoxide (CO)</t>
  </si>
  <si>
    <t>nitrogen oxides (in terms of NO2 )</t>
  </si>
  <si>
    <t>ammonia</t>
  </si>
  <si>
    <t>Hydrocarbons (without volatile compound forms)</t>
  </si>
  <si>
    <t>Volatile compound forms (VCF)</t>
  </si>
  <si>
    <t>Type of environmental taxes</t>
  </si>
  <si>
    <t>Total taxes</t>
  </si>
  <si>
    <t>Type of  tax</t>
  </si>
  <si>
    <t>Taxes on products (D21)</t>
  </si>
  <si>
    <t>Other taxes on production (D29)</t>
  </si>
  <si>
    <t>Taxes on income (D51)</t>
  </si>
  <si>
    <t>Other current taxes (D59)</t>
  </si>
  <si>
    <t>Capital taxes (D91)</t>
  </si>
  <si>
    <t>Other tax revenues</t>
  </si>
  <si>
    <t>Energy taxes</t>
  </si>
  <si>
    <t>Transport taxes</t>
  </si>
  <si>
    <t>Polution taxes</t>
  </si>
  <si>
    <t>Resource taxes</t>
  </si>
  <si>
    <t>Total environmental taxes</t>
  </si>
  <si>
    <t>Taxes not related to environmental</t>
  </si>
  <si>
    <r>
      <t>economy activities</t>
    </r>
    <r>
      <rPr>
        <vertAlign val="superscript"/>
        <sz val="8"/>
        <rFont val="Roboto"/>
        <charset val="204"/>
      </rPr>
      <t>2)</t>
    </r>
  </si>
  <si>
    <r>
      <t>environmental protection activities</t>
    </r>
    <r>
      <rPr>
        <vertAlign val="superscript"/>
        <sz val="8"/>
        <rFont val="Roboto"/>
        <charset val="204"/>
      </rPr>
      <t>1)</t>
    </r>
  </si>
  <si>
    <r>
      <t>Director of the Department:</t>
    </r>
    <r>
      <rPr>
        <sz val="8"/>
        <rFont val="Roboto"/>
        <charset val="204"/>
      </rPr>
      <t xml:space="preserve"> </t>
    </r>
  </si>
  <si>
    <t>1. Air emissions account for 2022</t>
  </si>
  <si>
    <t>2. Environmental protection expenditure account (EPEA) for 2022</t>
  </si>
  <si>
    <t>Air emissions account for 2022</t>
  </si>
  <si>
    <t>Environmental protection expenditure account (EPEA) for 2022</t>
  </si>
  <si>
    <t>Data of release: 25.12.2023</t>
  </si>
  <si>
    <t>Next release data: 25.12.2024</t>
  </si>
  <si>
    <t xml:space="preserve">     This publication reflects data on enterprises and their divisions that have stationary sources of air pollution, with volumes of pollutants allowed to be released into the air of more than 0.999 tons per year and (or) from 0.500 to 0.999 tons inclusive if there are pollutants in the emissions substances of hazard class 1 and (or) 2. This bulletin does not reflect data on mobile sources of pollution, including motor vehicles.</t>
  </si>
  <si>
    <t xml:space="preserve">     Data on the volume of pollutants emanating from all stationary sources of pollution, released without treatment, received at treatment plants, captured and neutralized, as well as disposed of pollutants are presented without taking into account objects of category III that submit a declaration of environmental impact.</t>
  </si>
  <si>
    <t xml:space="preserve">     A set of records for accounting for expenses and related flows in the SNA, which belong to the group of environmental activity accounts, are environmental expenditure protection accounts (hereinafter referred to as EPEA).</t>
  </si>
  <si>
    <t xml:space="preserve">     The EPEA reflects information on the volume of specialized environmental protection services provided in all sectors of the economy and on the expenditures of resident units on all goods and services for environmental protection purposes.</t>
  </si>
  <si>
    <t xml:space="preserve">    Environmental protection costs are shown by type of environmental activity, including air protection and climate change issues, wastewater treatment, waste management, etc.
    Other types of environmental activities include activities in the field of renewable energy sources, energy-saving technologies and increasing energy efficiency, and also accumulates all types of environmental activities not classified in other types of environmental activities.</t>
  </si>
  <si>
    <t xml:space="preserve">    An environmental tax is a tax calculated on the basis of an indicator (measured in natural or substitute units) reflecting a phenomenon that has a proven specific negative impact on the environment. Environmental taxes are divided into 4 categories:</t>
  </si>
  <si>
    <t xml:space="preserve">    Energy taxes are tax revenues levied on energy products for both vehicles (gasoline, diesel fuel) and stationary objects (hydrocarbons, processed products, electricity). This also includes taxes on biofuels and any other types of energy from renewable sources.</t>
  </si>
  <si>
    <t xml:space="preserve">     Transport taxes are tax revenues associated with the production, trade, ownership and use of vehicles and related transport services, if they meet the general definition of environmental taxes.</t>
  </si>
  <si>
    <t>December 25, 2023</t>
  </si>
  <si>
    <t xml:space="preserve">A. Nakipbekov </t>
  </si>
  <si>
    <t xml:space="preserve">    Other payments are additional categories to the environmental tax account and include budget revenues that are not taxes in accordance with SNA definitions, such as rent, fees, fines and penalties, calculated on the basis of an indicator that has a proven specific negative impact on the environment.</t>
  </si>
  <si>
    <t>Accounts of System of Environmental-Economic Accounting of the Republic of Kazakhstan</t>
  </si>
  <si>
    <t>* By the NACE Rev.2</t>
  </si>
  <si>
    <t>th. tenge</t>
  </si>
  <si>
    <r>
      <rPr>
        <i/>
        <vertAlign val="superscript"/>
        <sz val="8"/>
        <color indexed="8"/>
        <rFont val="Roboto"/>
        <charset val="204"/>
      </rPr>
      <t xml:space="preserve">1) </t>
    </r>
    <r>
      <rPr>
        <i/>
        <sz val="8"/>
        <color indexed="8"/>
        <rFont val="Roboto"/>
        <charset val="204"/>
      </rPr>
      <t>By the Classification of Environmental Protection Activities and Expenditure (СЕРА 2000) and Classification of Resource Management Activities (CReMA 2008)</t>
    </r>
  </si>
  <si>
    <r>
      <rPr>
        <i/>
        <vertAlign val="superscript"/>
        <sz val="8"/>
        <color indexed="8"/>
        <rFont val="Roboto"/>
        <charset val="204"/>
      </rPr>
      <t xml:space="preserve">2) </t>
    </r>
    <r>
      <rPr>
        <i/>
        <sz val="8"/>
        <color indexed="8"/>
        <rFont val="Roboto"/>
        <charset val="204"/>
      </rPr>
      <t>By the NACE Rev.2</t>
    </r>
  </si>
  <si>
    <t>3. Environmental taxes account for 2022</t>
  </si>
  <si>
    <t>Environmental taxes account for 2022</t>
  </si>
  <si>
    <t xml:space="preserve">     Polution taxes are tax revenues on measured or calculated emissions of pollutants into the air from stationary sources, discharges of pollutants into water bodies, storage and disposal of waste (waste disposal). Carbon taxes are an exception to the rule and are included in energy taxes.</t>
  </si>
  <si>
    <t xml:space="preserve">    Resource taxes – taxes on water abstraction, extraction of raw materials and other resources (for example, sand and gravel). Under the general scope of environmental taxes, payments to the government for the use of land or natural resources are treated as rent and are therefore excluded from natural resource taxes.</t>
  </si>
  <si>
    <t xml:space="preserve">    Environmental taxes account is part of the EPEA group and is used to analyze and evaluate the effectiveness of measures taken by the state to achieve the goals of environmental policy and sustainable development.</t>
  </si>
  <si>
    <t xml:space="preserve">    Air emissions account and  Environmental protection expenditure account are formed according to the data of national statistical observations on environmental statistics and investments.</t>
  </si>
  <si>
    <t xml:space="preserve">    Environmental taxes account is formed on the basis of data from the state budget and the report on receipts and use of the National Fund of the Republic of Kazakhstan.</t>
  </si>
  <si>
    <t xml:space="preserve">      Air emissions account belongs to the group of physical and hybrid flow accounts.</t>
  </si>
  <si>
    <t xml:space="preserve">     The accounts of the System of Environmental-Economic Accounting (hereinafter referred to as SEEA) of the Republic of Kazakhstan are formed in accordance with the international standard "Central Framework of the System of Environmental-Economic Accounting 2012", which is a multi-purpose conceptual framework for understanding the interaction between the environment and the economy, for describing changes in stocks of environmental assets.</t>
  </si>
  <si>
    <t xml:space="preserve">     The SEEA central framework applies accounting concepts, structures, rules and principles adopted in the System of National Accounts (hereinafter referred to as SNA) to environmental information.</t>
  </si>
  <si>
    <r>
      <t xml:space="preserve">    </t>
    </r>
    <r>
      <rPr>
        <b/>
        <sz val="10"/>
        <rFont val="Roboto"/>
        <charset val="204"/>
      </rPr>
      <t xml:space="preserve"> Air emissions</t>
    </r>
    <r>
      <rPr>
        <sz val="10"/>
        <rFont val="Roboto"/>
        <charset val="204"/>
      </rPr>
      <t xml:space="preserve"> are gaseous and particulate matter released into the atmosphere by establishments and households as a result of production, consumption and accumulation processes. The SEEA air emissions account takes into account the generation of air emissions by resident economic units, broken down by type of substance.</t>
    </r>
  </si>
  <si>
    <r>
      <t xml:space="preserve">    </t>
    </r>
    <r>
      <rPr>
        <b/>
        <sz val="10"/>
        <rFont val="Roboto"/>
        <charset val="204"/>
      </rPr>
      <t>General environmental expenditures</t>
    </r>
    <r>
      <rPr>
        <sz val="10"/>
        <rFont val="Roboto"/>
        <charset val="204"/>
      </rPr>
      <t xml:space="preserve"> includes investments in fixed assets aimed at environmental protection and rational use of natural resources, as well as current environmental expenditures.</t>
    </r>
  </si>
  <si>
    <r>
      <t xml:space="preserve">   Current environmental expenditures</t>
    </r>
    <r>
      <rPr>
        <sz val="10"/>
        <rFont val="Roboto"/>
        <charset val="204"/>
      </rPr>
      <t xml:space="preserve"> are the costs of enterprises and organizations for carrying out activities, ensuring the ongoing operation of technological processes and production, as well as for the maintenance and operation of machinery and equipment that are designed and operate in order to prevent, reduce, clean (recycle) and/or elimination of pollutants (products).</t>
    </r>
  </si>
  <si>
    <t>№4-8/8172</t>
  </si>
</sst>
</file>

<file path=xl/styles.xml><?xml version="1.0" encoding="utf-8"?>
<styleSheet xmlns="http://schemas.openxmlformats.org/spreadsheetml/2006/main">
  <numFmts count="6">
    <numFmt numFmtId="164" formatCode="#,##0.0"/>
    <numFmt numFmtId="165" formatCode="###\ ###\ ###\ ##0"/>
    <numFmt numFmtId="166" formatCode="0.0"/>
    <numFmt numFmtId="167" formatCode="#,##0.000"/>
    <numFmt numFmtId="168" formatCode="0.000"/>
    <numFmt numFmtId="169" formatCode="0.000;[Red]0.000"/>
  </numFmts>
  <fonts count="32">
    <font>
      <sz val="11"/>
      <color theme="1"/>
      <name val="Calibri"/>
      <family val="2"/>
      <charset val="204"/>
      <scheme val="minor"/>
    </font>
    <font>
      <sz val="10"/>
      <name val="Arial Cyr"/>
      <charset val="204"/>
    </font>
    <font>
      <sz val="11"/>
      <color indexed="8"/>
      <name val="Calibri"/>
      <family val="2"/>
    </font>
    <font>
      <sz val="11"/>
      <color indexed="8"/>
      <name val="Calibri"/>
      <family val="2"/>
      <scheme val="minor"/>
    </font>
    <font>
      <u/>
      <sz val="8.8000000000000007"/>
      <color theme="10"/>
      <name val="Calibri"/>
      <family val="2"/>
    </font>
    <font>
      <sz val="10"/>
      <name val="Roboto"/>
      <charset val="204"/>
    </font>
    <font>
      <sz val="9"/>
      <name val="Roboto"/>
      <charset val="204"/>
    </font>
    <font>
      <sz val="8"/>
      <name val="Roboto"/>
      <charset val="204"/>
    </font>
    <font>
      <b/>
      <sz val="14"/>
      <name val="Roboto"/>
      <charset val="204"/>
    </font>
    <font>
      <sz val="11"/>
      <color theme="1"/>
      <name val="Roboto"/>
      <charset val="204"/>
    </font>
    <font>
      <b/>
      <sz val="20"/>
      <name val="Roboto"/>
      <charset val="204"/>
    </font>
    <font>
      <sz val="11"/>
      <name val="Roboto"/>
      <charset val="204"/>
    </font>
    <font>
      <sz val="14"/>
      <name val="Roboto"/>
      <charset val="204"/>
    </font>
    <font>
      <b/>
      <sz val="10"/>
      <name val="Roboto"/>
      <charset val="204"/>
    </font>
    <font>
      <sz val="12"/>
      <color theme="1"/>
      <name val="Roboto"/>
      <charset val="204"/>
    </font>
    <font>
      <sz val="8"/>
      <color theme="1"/>
      <name val="Roboto"/>
      <charset val="204"/>
    </font>
    <font>
      <b/>
      <sz val="8"/>
      <name val="Roboto"/>
      <charset val="204"/>
    </font>
    <font>
      <b/>
      <sz val="8"/>
      <color theme="1"/>
      <name val="Roboto"/>
      <charset val="204"/>
    </font>
    <font>
      <sz val="12"/>
      <color indexed="8"/>
      <name val="Roboto"/>
      <charset val="204"/>
    </font>
    <font>
      <sz val="12"/>
      <color rgb="FF000000"/>
      <name val="Roboto"/>
      <charset val="204"/>
    </font>
    <font>
      <b/>
      <i/>
      <sz val="12"/>
      <color theme="1"/>
      <name val="Roboto"/>
      <charset val="204"/>
    </font>
    <font>
      <u/>
      <sz val="10"/>
      <color theme="10"/>
      <name val="Roboto"/>
      <charset val="204"/>
    </font>
    <font>
      <vertAlign val="superscript"/>
      <sz val="8"/>
      <name val="Roboto"/>
      <charset val="204"/>
    </font>
    <font>
      <sz val="8"/>
      <color indexed="8"/>
      <name val="Roboto"/>
      <charset val="204"/>
    </font>
    <font>
      <b/>
      <sz val="8"/>
      <color indexed="8"/>
      <name val="Roboto"/>
      <charset val="204"/>
    </font>
    <font>
      <i/>
      <sz val="8"/>
      <color indexed="8"/>
      <name val="Roboto"/>
      <charset val="204"/>
    </font>
    <font>
      <i/>
      <vertAlign val="superscript"/>
      <sz val="8"/>
      <color indexed="8"/>
      <name val="Roboto"/>
      <charset val="204"/>
    </font>
    <font>
      <b/>
      <sz val="10"/>
      <color theme="1"/>
      <name val="Roboto"/>
      <charset val="204"/>
    </font>
    <font>
      <b/>
      <i/>
      <sz val="8"/>
      <color theme="1"/>
      <name val="Roboto"/>
      <charset val="204"/>
    </font>
    <font>
      <b/>
      <sz val="18"/>
      <color theme="1"/>
      <name val="Calibri"/>
      <family val="2"/>
      <charset val="204"/>
      <scheme val="minor"/>
    </font>
    <font>
      <sz val="10"/>
      <color rgb="FF000000"/>
      <name val="Roboto"/>
      <charset val="204"/>
    </font>
    <font>
      <i/>
      <sz val="8"/>
      <name val="Roboto"/>
      <charset val="204"/>
    </font>
  </fonts>
  <fills count="3">
    <fill>
      <patternFill patternType="none"/>
    </fill>
    <fill>
      <patternFill patternType="gray125"/>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0" fontId="1"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1" fillId="0" borderId="0"/>
  </cellStyleXfs>
  <cellXfs count="161">
    <xf numFmtId="0" fontId="0" fillId="0" borderId="0" xfId="0"/>
    <xf numFmtId="0" fontId="5" fillId="0" borderId="0" xfId="0" applyFont="1"/>
    <xf numFmtId="0" fontId="6" fillId="0" borderId="0" xfId="0" applyFont="1"/>
    <xf numFmtId="0" fontId="7" fillId="0" borderId="0" xfId="3" applyNumberFormat="1" applyFont="1" applyFill="1" applyBorder="1" applyAlignment="1" applyProtection="1">
      <alignment vertical="top" wrapText="1"/>
    </xf>
    <xf numFmtId="0" fontId="9" fillId="0" borderId="0" xfId="0" applyFont="1" applyAlignment="1">
      <alignment vertical="top" wrapText="1"/>
    </xf>
    <xf numFmtId="0" fontId="8" fillId="0" borderId="0" xfId="3" applyNumberFormat="1" applyFont="1" applyFill="1" applyBorder="1" applyAlignment="1" applyProtection="1">
      <alignment horizontal="right" vertical="top" wrapText="1"/>
    </xf>
    <xf numFmtId="0" fontId="11" fillId="0" borderId="0" xfId="0" applyFont="1" applyAlignment="1"/>
    <xf numFmtId="0" fontId="9" fillId="0" borderId="0" xfId="0" applyFont="1" applyAlignment="1"/>
    <xf numFmtId="0" fontId="5" fillId="0" borderId="0" xfId="3" applyNumberFormat="1" applyFont="1" applyFill="1" applyBorder="1" applyAlignment="1" applyProtection="1"/>
    <xf numFmtId="0" fontId="8" fillId="0" borderId="0" xfId="3" applyNumberFormat="1" applyFont="1" applyFill="1" applyBorder="1" applyAlignment="1" applyProtection="1">
      <alignment vertical="center"/>
    </xf>
    <xf numFmtId="0" fontId="5" fillId="0" borderId="0" xfId="1" applyFont="1" applyAlignment="1">
      <alignment horizontal="center" vertical="center"/>
    </xf>
    <xf numFmtId="0" fontId="13" fillId="0" borderId="0" xfId="1" applyFont="1" applyAlignment="1">
      <alignment horizontal="center"/>
    </xf>
    <xf numFmtId="0" fontId="5" fillId="0" borderId="0" xfId="1" applyFont="1"/>
    <xf numFmtId="0" fontId="5" fillId="0" borderId="0" xfId="1" applyFont="1" applyAlignment="1">
      <alignment horizontal="right"/>
    </xf>
    <xf numFmtId="0" fontId="5" fillId="0" borderId="0" xfId="1" applyFont="1" applyBorder="1" applyAlignment="1">
      <alignment horizontal="center" vertical="center"/>
    </xf>
    <xf numFmtId="0" fontId="5" fillId="0" borderId="0" xfId="1" applyFont="1" applyBorder="1"/>
    <xf numFmtId="0" fontId="14" fillId="0" borderId="0" xfId="0" applyFont="1"/>
    <xf numFmtId="0" fontId="9" fillId="0" borderId="0" xfId="0" applyFont="1"/>
    <xf numFmtId="0" fontId="7" fillId="0" borderId="0" xfId="3" applyFont="1" applyFill="1" applyAlignment="1"/>
    <xf numFmtId="0" fontId="7" fillId="0" borderId="0" xfId="3" applyFont="1" applyFill="1"/>
    <xf numFmtId="14" fontId="7" fillId="0" borderId="0" xfId="3" applyNumberFormat="1" applyFont="1" applyFill="1" applyAlignment="1">
      <alignment horizontal="left"/>
    </xf>
    <xf numFmtId="0" fontId="7" fillId="0" borderId="0" xfId="3" applyFont="1" applyFill="1" applyBorder="1"/>
    <xf numFmtId="0" fontId="7" fillId="0" borderId="6" xfId="0" applyFont="1" applyFill="1" applyBorder="1"/>
    <xf numFmtId="0" fontId="8" fillId="0" borderId="0" xfId="1" applyFont="1" applyBorder="1"/>
    <xf numFmtId="0" fontId="12" fillId="0" borderId="0" xfId="1" applyNumberFormat="1" applyFont="1" applyFill="1" applyBorder="1" applyAlignment="1" applyProtection="1">
      <alignment horizontal="left"/>
    </xf>
    <xf numFmtId="0" fontId="18" fillId="0" borderId="0" xfId="0" applyFont="1"/>
    <xf numFmtId="3" fontId="18" fillId="0" borderId="0" xfId="0" applyNumberFormat="1" applyFont="1"/>
    <xf numFmtId="3" fontId="18" fillId="0" borderId="0" xfId="0" applyNumberFormat="1" applyFont="1" applyBorder="1"/>
    <xf numFmtId="0" fontId="18" fillId="0" borderId="0" xfId="0" applyFont="1" applyBorder="1"/>
    <xf numFmtId="0" fontId="19" fillId="0" borderId="0" xfId="0" applyFont="1" applyAlignment="1"/>
    <xf numFmtId="0" fontId="14" fillId="0" borderId="0" xfId="0" applyFont="1" applyFill="1" applyBorder="1"/>
    <xf numFmtId="169" fontId="18" fillId="0" borderId="0" xfId="6" applyNumberFormat="1" applyFont="1" applyFill="1" applyBorder="1" applyAlignment="1">
      <alignment horizontal="right" wrapText="1"/>
    </xf>
    <xf numFmtId="169" fontId="20" fillId="0" borderId="0" xfId="0" applyNumberFormat="1" applyFont="1" applyFill="1" applyBorder="1"/>
    <xf numFmtId="0" fontId="21" fillId="0" borderId="0" xfId="5" applyFont="1" applyBorder="1" applyAlignment="1" applyProtection="1">
      <alignment horizontal="center" vertical="center" wrapText="1"/>
    </xf>
    <xf numFmtId="0" fontId="21" fillId="0" borderId="0" xfId="5" applyFont="1" applyBorder="1" applyAlignment="1" applyProtection="1">
      <alignment horizontal="left" wrapText="1" indent="1"/>
    </xf>
    <xf numFmtId="0" fontId="13" fillId="0" borderId="0" xfId="4" applyFont="1" applyAlignment="1">
      <alignment horizontal="center" vertical="center" wrapText="1"/>
    </xf>
    <xf numFmtId="0" fontId="7" fillId="0" borderId="0" xfId="4" applyFont="1" applyBorder="1" applyAlignment="1">
      <alignment horizontal="left"/>
    </xf>
    <xf numFmtId="0" fontId="7" fillId="0" borderId="0" xfId="4" applyFont="1"/>
    <xf numFmtId="0" fontId="7" fillId="0" borderId="0" xfId="4" applyFont="1" applyAlignment="1">
      <alignment horizontal="right"/>
    </xf>
    <xf numFmtId="0" fontId="7" fillId="0" borderId="1" xfId="4" applyFont="1" applyBorder="1" applyAlignment="1">
      <alignment horizontal="center" vertical="center" wrapText="1"/>
    </xf>
    <xf numFmtId="49" fontId="7" fillId="0" borderId="0" xfId="4" applyNumberFormat="1" applyFont="1" applyBorder="1" applyAlignment="1">
      <alignment horizontal="left" wrapText="1"/>
    </xf>
    <xf numFmtId="3" fontId="7" fillId="0" borderId="0" xfId="0" applyNumberFormat="1" applyFont="1" applyBorder="1" applyAlignment="1">
      <alignment horizontal="right"/>
    </xf>
    <xf numFmtId="49" fontId="7" fillId="0" borderId="0" xfId="4" applyNumberFormat="1" applyFont="1" applyBorder="1" applyAlignment="1">
      <alignment horizontal="left" wrapText="1" indent="1"/>
    </xf>
    <xf numFmtId="3" fontId="16" fillId="0" borderId="5" xfId="0" applyNumberFormat="1" applyFont="1" applyBorder="1" applyAlignment="1">
      <alignment horizontal="left"/>
    </xf>
    <xf numFmtId="3" fontId="16" fillId="0" borderId="5" xfId="0" applyNumberFormat="1" applyFont="1" applyBorder="1" applyAlignment="1">
      <alignment horizontal="right"/>
    </xf>
    <xf numFmtId="0" fontId="16" fillId="0" borderId="0" xfId="4" applyFont="1" applyBorder="1" applyAlignment="1">
      <alignment horizontal="center" vertical="center"/>
    </xf>
    <xf numFmtId="0" fontId="23" fillId="0" borderId="0" xfId="0" applyFont="1" applyBorder="1"/>
    <xf numFmtId="3" fontId="23" fillId="0" borderId="0" xfId="0" applyNumberFormat="1" applyFont="1" applyBorder="1"/>
    <xf numFmtId="165" fontId="23" fillId="0" borderId="0" xfId="0" applyNumberFormat="1" applyFont="1" applyAlignment="1">
      <alignment horizontal="right" wrapText="1"/>
    </xf>
    <xf numFmtId="0" fontId="23" fillId="0" borderId="0" xfId="0" applyFont="1" applyAlignment="1">
      <alignment horizontal="right" wrapText="1"/>
    </xf>
    <xf numFmtId="165" fontId="7" fillId="0" borderId="0" xfId="0" applyNumberFormat="1" applyFont="1" applyAlignment="1">
      <alignment horizontal="right" wrapText="1"/>
    </xf>
    <xf numFmtId="0" fontId="7" fillId="0" borderId="0" xfId="0" applyFont="1" applyAlignment="1">
      <alignment horizontal="right" wrapText="1"/>
    </xf>
    <xf numFmtId="165" fontId="24" fillId="0" borderId="5" xfId="3" applyNumberFormat="1" applyFont="1" applyBorder="1" applyAlignment="1">
      <alignment horizontal="right" wrapText="1"/>
    </xf>
    <xf numFmtId="0" fontId="24" fillId="0" borderId="5" xfId="3" applyFont="1" applyBorder="1" applyAlignment="1">
      <alignment horizontal="right" wrapText="1"/>
    </xf>
    <xf numFmtId="0" fontId="23" fillId="0" borderId="0" xfId="0" applyFont="1"/>
    <xf numFmtId="1" fontId="23" fillId="0" borderId="0" xfId="0" applyNumberFormat="1" applyFont="1"/>
    <xf numFmtId="0" fontId="25" fillId="0" borderId="0" xfId="0" applyFont="1"/>
    <xf numFmtId="0" fontId="15" fillId="0" borderId="0" xfId="0" applyFont="1" applyAlignment="1">
      <alignment horizontal="center"/>
    </xf>
    <xf numFmtId="0" fontId="15" fillId="0" borderId="0" xfId="0" applyFont="1" applyAlignment="1">
      <alignment horizontal="right"/>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8" fillId="0" borderId="0" xfId="0" applyFont="1" applyFill="1" applyBorder="1" applyAlignment="1">
      <alignment horizontal="center" vertical="center"/>
    </xf>
    <xf numFmtId="0" fontId="7" fillId="0" borderId="0" xfId="0" applyFont="1" applyFill="1" applyBorder="1" applyAlignment="1">
      <alignment horizontal="center"/>
    </xf>
    <xf numFmtId="166" fontId="7" fillId="0" borderId="11" xfId="0" applyNumberFormat="1" applyFont="1" applyFill="1" applyBorder="1" applyAlignment="1"/>
    <xf numFmtId="166" fontId="7" fillId="0" borderId="0" xfId="0" applyNumberFormat="1" applyFont="1" applyFill="1" applyBorder="1" applyAlignment="1"/>
    <xf numFmtId="0" fontId="17" fillId="0" borderId="0" xfId="0" applyFont="1" applyBorder="1"/>
    <xf numFmtId="167" fontId="16" fillId="0" borderId="0" xfId="0" applyNumberFormat="1" applyFont="1" applyFill="1" applyBorder="1" applyAlignment="1">
      <alignment horizontal="right"/>
    </xf>
    <xf numFmtId="167" fontId="16" fillId="0" borderId="12" xfId="0" applyNumberFormat="1" applyFont="1" applyFill="1" applyBorder="1" applyAlignment="1"/>
    <xf numFmtId="167" fontId="16" fillId="0" borderId="0" xfId="0" applyNumberFormat="1" applyFont="1" applyFill="1" applyBorder="1" applyAlignment="1"/>
    <xf numFmtId="0" fontId="15" fillId="0" borderId="0" xfId="0" applyFont="1" applyBorder="1" applyAlignment="1">
      <alignment horizontal="left" indent="1"/>
    </xf>
    <xf numFmtId="167" fontId="7" fillId="0" borderId="0" xfId="0" applyNumberFormat="1" applyFont="1" applyFill="1" applyBorder="1" applyAlignment="1">
      <alignment horizontal="right"/>
    </xf>
    <xf numFmtId="167" fontId="7" fillId="0" borderId="12" xfId="0" applyNumberFormat="1" applyFont="1" applyFill="1" applyBorder="1" applyAlignment="1"/>
    <xf numFmtId="167"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Font="1" applyFill="1" applyBorder="1" applyAlignment="1">
      <alignment horizontal="left" indent="1"/>
    </xf>
    <xf numFmtId="0" fontId="17" fillId="0" borderId="5" xfId="0" applyFont="1" applyBorder="1"/>
    <xf numFmtId="167" fontId="16" fillId="0" borderId="5" xfId="0" applyNumberFormat="1" applyFont="1" applyFill="1" applyBorder="1" applyAlignment="1">
      <alignment horizontal="right"/>
    </xf>
    <xf numFmtId="167" fontId="16" fillId="0" borderId="13" xfId="0" applyNumberFormat="1" applyFont="1" applyFill="1" applyBorder="1" applyAlignment="1">
      <alignment horizontal="right"/>
    </xf>
    <xf numFmtId="0" fontId="15" fillId="0" borderId="0" xfId="0" applyFont="1"/>
    <xf numFmtId="168" fontId="15" fillId="0" borderId="0" xfId="0" applyNumberFormat="1" applyFont="1" applyFill="1" applyBorder="1"/>
    <xf numFmtId="0" fontId="7" fillId="0" borderId="0" xfId="0" applyFont="1"/>
    <xf numFmtId="0" fontId="7" fillId="0" borderId="7" xfId="0" applyFont="1" applyBorder="1" applyAlignment="1">
      <alignment horizontal="center" vertical="center" wrapText="1"/>
    </xf>
    <xf numFmtId="0" fontId="7" fillId="0" borderId="2" xfId="4" applyFont="1" applyBorder="1" applyAlignment="1">
      <alignment horizontal="center" vertical="center" wrapText="1"/>
    </xf>
    <xf numFmtId="0" fontId="14" fillId="0" borderId="0" xfId="0" applyFont="1" applyBorder="1"/>
    <xf numFmtId="0" fontId="5" fillId="0" borderId="0" xfId="0" applyFont="1" applyBorder="1"/>
    <xf numFmtId="0" fontId="7" fillId="0" borderId="11" xfId="0" applyFont="1" applyBorder="1" applyAlignment="1">
      <alignment horizontal="center" vertical="center" wrapText="1"/>
    </xf>
    <xf numFmtId="164" fontId="16" fillId="0" borderId="0" xfId="0" applyNumberFormat="1" applyFont="1" applyFill="1" applyBorder="1"/>
    <xf numFmtId="164" fontId="7" fillId="0" borderId="0" xfId="0" applyNumberFormat="1" applyFont="1" applyFill="1" applyBorder="1"/>
    <xf numFmtId="0" fontId="7" fillId="0" borderId="0" xfId="0" applyFont="1" applyFill="1" applyBorder="1" applyAlignment="1">
      <alignment vertical="top"/>
    </xf>
    <xf numFmtId="0" fontId="16" fillId="0" borderId="0" xfId="0" applyFont="1" applyFill="1" applyBorder="1" applyAlignment="1">
      <alignment horizontal="left"/>
    </xf>
    <xf numFmtId="0" fontId="7" fillId="0" borderId="0" xfId="0" applyFont="1" applyFill="1" applyBorder="1" applyAlignment="1">
      <alignment horizontal="left"/>
    </xf>
    <xf numFmtId="0" fontId="16" fillId="0" borderId="5" xfId="0" applyFont="1" applyFill="1" applyBorder="1" applyAlignment="1">
      <alignment horizontal="left"/>
    </xf>
    <xf numFmtId="164" fontId="16" fillId="0" borderId="5" xfId="0" applyNumberFormat="1" applyFont="1" applyFill="1" applyBorder="1"/>
    <xf numFmtId="164" fontId="16" fillId="0" borderId="6" xfId="0" applyNumberFormat="1" applyFont="1" applyFill="1" applyBorder="1"/>
    <xf numFmtId="164" fontId="7" fillId="0" borderId="6" xfId="0" applyNumberFormat="1" applyFont="1" applyFill="1" applyBorder="1"/>
    <xf numFmtId="0" fontId="16" fillId="0" borderId="6" xfId="0" applyFont="1" applyBorder="1" applyAlignment="1">
      <alignment wrapText="1"/>
    </xf>
    <xf numFmtId="0" fontId="16" fillId="0" borderId="6" xfId="0" applyFont="1" applyBorder="1" applyAlignment="1">
      <alignment horizontal="left" wrapText="1"/>
    </xf>
    <xf numFmtId="0" fontId="7" fillId="0" borderId="6" xfId="0" applyFont="1" applyBorder="1" applyAlignment="1"/>
    <xf numFmtId="0" fontId="11" fillId="0" borderId="0" xfId="0" applyFont="1"/>
    <xf numFmtId="0" fontId="7" fillId="0" borderId="0" xfId="0" applyFont="1" applyBorder="1" applyAlignment="1">
      <alignment wrapText="1"/>
    </xf>
    <xf numFmtId="0" fontId="7" fillId="0" borderId="0" xfId="0" applyFont="1" applyBorder="1" applyAlignment="1">
      <alignment horizontal="left" wrapText="1"/>
    </xf>
    <xf numFmtId="0" fontId="7" fillId="0" borderId="0" xfId="3" applyFont="1" applyFill="1" applyBorder="1" applyAlignment="1"/>
    <xf numFmtId="0" fontId="7" fillId="0" borderId="0" xfId="0" applyFont="1" applyBorder="1"/>
    <xf numFmtId="0" fontId="7" fillId="0" borderId="0" xfId="0" applyFont="1" applyBorder="1" applyAlignment="1"/>
    <xf numFmtId="0" fontId="7" fillId="0" borderId="5" xfId="0" applyFont="1" applyBorder="1" applyAlignment="1">
      <alignment vertical="top" wrapText="1"/>
    </xf>
    <xf numFmtId="0" fontId="7" fillId="0" borderId="5" xfId="0" applyFont="1" applyBorder="1" applyAlignment="1">
      <alignment horizontal="left" vertical="top" wrapText="1" indent="1"/>
    </xf>
    <xf numFmtId="0" fontId="7" fillId="0" borderId="5" xfId="3" applyFont="1" applyFill="1" applyBorder="1" applyAlignment="1"/>
    <xf numFmtId="0" fontId="7" fillId="0" borderId="5" xfId="0" applyFont="1" applyBorder="1"/>
    <xf numFmtId="0" fontId="5" fillId="0" borderId="0" xfId="1" applyFont="1" applyAlignment="1">
      <alignment horizontal="justify"/>
    </xf>
    <xf numFmtId="0" fontId="5" fillId="0" borderId="0" xfId="1" applyFont="1" applyAlignment="1">
      <alignment horizontal="justify" wrapText="1"/>
    </xf>
    <xf numFmtId="0" fontId="5" fillId="0" borderId="0" xfId="0" applyFont="1" applyFill="1" applyAlignment="1">
      <alignment horizontal="justify" vertical="top"/>
    </xf>
    <xf numFmtId="0" fontId="5" fillId="0" borderId="0" xfId="0" applyFont="1" applyFill="1" applyAlignment="1">
      <alignment horizontal="justify" vertical="top" wrapText="1"/>
    </xf>
    <xf numFmtId="0" fontId="5" fillId="0" borderId="0" xfId="1" applyFont="1" applyFill="1" applyAlignment="1">
      <alignment horizontal="justify" wrapText="1"/>
    </xf>
    <xf numFmtId="0" fontId="5" fillId="0" borderId="0" xfId="1" applyFont="1" applyFill="1" applyAlignment="1">
      <alignment wrapText="1"/>
    </xf>
    <xf numFmtId="0" fontId="13" fillId="0" borderId="0" xfId="1" applyFont="1" applyFill="1" applyAlignment="1">
      <alignment horizontal="justify" wrapText="1"/>
    </xf>
    <xf numFmtId="0" fontId="27" fillId="0" borderId="0" xfId="0" applyFont="1" applyAlignment="1">
      <alignment horizontal="center" vertical="center"/>
    </xf>
    <xf numFmtId="0" fontId="13" fillId="0" borderId="0" xfId="0" applyFont="1" applyAlignment="1">
      <alignment horizontal="center"/>
    </xf>
    <xf numFmtId="0" fontId="5" fillId="0" borderId="0" xfId="1" applyFont="1" applyAlignment="1"/>
    <xf numFmtId="0" fontId="13" fillId="0" borderId="0" xfId="1" applyFont="1" applyAlignment="1">
      <alignment horizontal="center" vertical="center"/>
    </xf>
    <xf numFmtId="0" fontId="7" fillId="0" borderId="0" xfId="0" applyFont="1" applyFill="1" applyBorder="1" applyAlignment="1"/>
    <xf numFmtId="0" fontId="29" fillId="0" borderId="0" xfId="0" applyFont="1"/>
    <xf numFmtId="0" fontId="30" fillId="0" borderId="0" xfId="0" applyFont="1"/>
    <xf numFmtId="0" fontId="5" fillId="0" borderId="0" xfId="0" applyFont="1" applyAlignment="1">
      <alignment horizontal="left" vertical="top"/>
    </xf>
    <xf numFmtId="0" fontId="30" fillId="0" borderId="0" xfId="0" applyFont="1" applyAlignment="1">
      <alignment horizontal="left" wrapText="1"/>
    </xf>
    <xf numFmtId="0" fontId="31" fillId="0" borderId="0" xfId="0" applyFont="1" applyAlignment="1">
      <alignment horizontal="left"/>
    </xf>
    <xf numFmtId="0" fontId="8" fillId="0" borderId="0" xfId="3" applyNumberFormat="1" applyFont="1" applyFill="1" applyBorder="1" applyAlignment="1" applyProtection="1">
      <alignment horizontal="left" vertical="top" wrapText="1"/>
    </xf>
    <xf numFmtId="0" fontId="8" fillId="0" borderId="0" xfId="3" applyNumberFormat="1" applyFont="1" applyFill="1" applyBorder="1" applyAlignment="1" applyProtection="1">
      <alignment horizontal="left" vertical="top"/>
    </xf>
    <xf numFmtId="0" fontId="10" fillId="2" borderId="0" xfId="3" applyNumberFormat="1" applyFont="1" applyFill="1" applyBorder="1" applyAlignment="1" applyProtection="1">
      <alignment horizontal="left" vertical="top" wrapText="1"/>
    </xf>
    <xf numFmtId="0" fontId="5" fillId="0" borderId="0" xfId="0" applyFont="1" applyAlignment="1">
      <alignment horizontal="center"/>
    </xf>
    <xf numFmtId="0" fontId="13" fillId="0" borderId="0" xfId="1" applyFont="1" applyAlignment="1">
      <alignment horizontal="left" vertical="top"/>
    </xf>
    <xf numFmtId="0" fontId="5" fillId="0" borderId="0" xfId="1" applyFont="1" applyAlignment="1">
      <alignment horizontal="left"/>
    </xf>
    <xf numFmtId="0" fontId="27"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0" borderId="2" xfId="4" applyFont="1" applyBorder="1" applyAlignment="1">
      <alignment horizontal="center" vertical="center"/>
    </xf>
    <xf numFmtId="0" fontId="7" fillId="0" borderId="3" xfId="4" applyFont="1" applyBorder="1" applyAlignment="1">
      <alignment horizontal="center" vertical="center"/>
    </xf>
    <xf numFmtId="0" fontId="13" fillId="0" borderId="0" xfId="4" applyFont="1" applyBorder="1" applyAlignment="1">
      <alignment horizontal="center" vertical="center"/>
    </xf>
    <xf numFmtId="0" fontId="13" fillId="0" borderId="0" xfId="4" applyFont="1" applyAlignment="1">
      <alignment horizontal="center" wrapText="1"/>
    </xf>
    <xf numFmtId="0" fontId="13" fillId="0" borderId="0" xfId="4" applyFont="1" applyAlignment="1">
      <alignment horizontal="center"/>
    </xf>
    <xf numFmtId="0" fontId="7" fillId="0" borderId="5" xfId="0" applyFont="1" applyBorder="1" applyAlignment="1">
      <alignment horizontal="left" wrapText="1"/>
    </xf>
    <xf numFmtId="0" fontId="13" fillId="0" borderId="0" xfId="0" applyFont="1" applyAlignment="1">
      <alignment horizont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6" fillId="0" borderId="6" xfId="0" applyFont="1" applyBorder="1" applyAlignment="1">
      <alignment horizontal="left" wrapText="1"/>
    </xf>
  </cellXfs>
  <cellStyles count="7">
    <cellStyle name="Гиперссылка 2" xfId="5"/>
    <cellStyle name="Обычный" xfId="0" builtinId="0"/>
    <cellStyle name="Обычный 2" xfId="1"/>
    <cellStyle name="Обычный 2 2" xfId="3"/>
    <cellStyle name="Обычный 3" xfId="2"/>
    <cellStyle name="Обычный 4" xfId="4"/>
    <cellStyle name="Обычный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95251</xdr:rowOff>
    </xdr:from>
    <xdr:to>
      <xdr:col>5</xdr:col>
      <xdr:colOff>447675</xdr:colOff>
      <xdr:row>5</xdr:row>
      <xdr:rowOff>28576</xdr:rowOff>
    </xdr:to>
    <xdr:pic>
      <xdr:nvPicPr>
        <xdr:cNvPr id="5" name="Рисунок 4" descr="\\172.16.0.35\!!!New FTP!!!\!!! ДККДРК Управление распространения и развития коммуникаций\ЛОГОТИП БЮРО 01,11,2023\Group 17069.png"/>
        <xdr:cNvPicPr/>
      </xdr:nvPicPr>
      <xdr:blipFill>
        <a:blip xmlns:r="http://schemas.openxmlformats.org/officeDocument/2006/relationships" r:embed="rId1"/>
        <a:srcRect/>
        <a:stretch>
          <a:fillRect/>
        </a:stretch>
      </xdr:blipFill>
      <xdr:spPr bwMode="auto">
        <a:xfrm>
          <a:off x="0" y="95251"/>
          <a:ext cx="3495675" cy="742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676275</xdr:colOff>
      <xdr:row>81</xdr:row>
      <xdr:rowOff>0</xdr:rowOff>
    </xdr:from>
    <xdr:to>
      <xdr:col>0</xdr:col>
      <xdr:colOff>2276475</xdr:colOff>
      <xdr:row>81</xdr:row>
      <xdr:rowOff>28575</xdr:rowOff>
    </xdr:to>
    <xdr:sp macro="" textlink="">
      <xdr:nvSpPr>
        <xdr:cNvPr id="2" name="Text Box 1"/>
        <xdr:cNvSpPr txBox="1">
          <a:spLocks noChangeArrowheads="1"/>
        </xdr:cNvSpPr>
      </xdr:nvSpPr>
      <xdr:spPr bwMode="auto">
        <a:xfrm>
          <a:off x="676275" y="27203400"/>
          <a:ext cx="1819275" cy="28575"/>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 name="Text Box 2"/>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4" name="Text Box 3"/>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5" name="Text Box 4"/>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6" name="Text Box 5"/>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7" name="Text Box 6"/>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8" name="Text Box 7"/>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28575</xdr:rowOff>
    </xdr:to>
    <xdr:sp macro="" textlink="">
      <xdr:nvSpPr>
        <xdr:cNvPr id="9" name="Text Box 1"/>
        <xdr:cNvSpPr txBox="1">
          <a:spLocks noChangeArrowheads="1"/>
        </xdr:cNvSpPr>
      </xdr:nvSpPr>
      <xdr:spPr bwMode="auto">
        <a:xfrm>
          <a:off x="676275" y="27203400"/>
          <a:ext cx="1819275" cy="28575"/>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0" name="Text Box 2"/>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1" name="Text Box 3"/>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2" name="Text Box 4"/>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3" name="Text Box 5"/>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4" name="Text Box 6"/>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5" name="Text Box 7"/>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28575</xdr:rowOff>
    </xdr:to>
    <xdr:sp macro="" textlink="">
      <xdr:nvSpPr>
        <xdr:cNvPr id="16" name="Text Box 1">
          <a:extLst>
            <a:ext uri="{FF2B5EF4-FFF2-40B4-BE49-F238E27FC236}">
              <a16:creationId xmlns:a16="http://schemas.microsoft.com/office/drawing/2014/main" xmlns="" id="{D200801B-9293-44C5-9536-D3CD32167A58}"/>
            </a:ext>
          </a:extLst>
        </xdr:cNvPr>
        <xdr:cNvSpPr txBox="1">
          <a:spLocks noChangeArrowheads="1"/>
        </xdr:cNvSpPr>
      </xdr:nvSpPr>
      <xdr:spPr bwMode="auto">
        <a:xfrm>
          <a:off x="676275" y="27203400"/>
          <a:ext cx="1819275"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7" name="Text Box 2">
          <a:extLst>
            <a:ext uri="{FF2B5EF4-FFF2-40B4-BE49-F238E27FC236}">
              <a16:creationId xmlns:a16="http://schemas.microsoft.com/office/drawing/2014/main" xmlns="" id="{9ADB3889-2659-4828-9812-C81916B7FFA1}"/>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8" name="Text Box 3">
          <a:extLst>
            <a:ext uri="{FF2B5EF4-FFF2-40B4-BE49-F238E27FC236}">
              <a16:creationId xmlns:a16="http://schemas.microsoft.com/office/drawing/2014/main" xmlns="" id="{0455FC3C-6E6B-4C4D-92A8-BD73471D3481}"/>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19" name="Text Box 4">
          <a:extLst>
            <a:ext uri="{FF2B5EF4-FFF2-40B4-BE49-F238E27FC236}">
              <a16:creationId xmlns:a16="http://schemas.microsoft.com/office/drawing/2014/main" xmlns="" id="{D38403DD-7A2D-45EE-AEEE-5517FC2C7E06}"/>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0" name="Text Box 5">
          <a:extLst>
            <a:ext uri="{FF2B5EF4-FFF2-40B4-BE49-F238E27FC236}">
              <a16:creationId xmlns:a16="http://schemas.microsoft.com/office/drawing/2014/main" xmlns="" id="{C26B16C0-13F7-4CF4-A180-FB253256C995}"/>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1" name="Text Box 6">
          <a:extLst>
            <a:ext uri="{FF2B5EF4-FFF2-40B4-BE49-F238E27FC236}">
              <a16:creationId xmlns:a16="http://schemas.microsoft.com/office/drawing/2014/main" xmlns="" id="{4A1C5F45-623E-4A73-949E-C90CAC3DA81C}"/>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2" name="Text Box 7">
          <a:extLst>
            <a:ext uri="{FF2B5EF4-FFF2-40B4-BE49-F238E27FC236}">
              <a16:creationId xmlns:a16="http://schemas.microsoft.com/office/drawing/2014/main" xmlns="" id="{ADD6C1C9-4446-4A63-BA20-5F690248B913}"/>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28575</xdr:rowOff>
    </xdr:to>
    <xdr:sp macro="" textlink="">
      <xdr:nvSpPr>
        <xdr:cNvPr id="23" name="Text Box 1"/>
        <xdr:cNvSpPr txBox="1">
          <a:spLocks noChangeArrowheads="1"/>
        </xdr:cNvSpPr>
      </xdr:nvSpPr>
      <xdr:spPr bwMode="auto">
        <a:xfrm>
          <a:off x="676275" y="27203400"/>
          <a:ext cx="1819275" cy="28575"/>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4" name="Text Box 2"/>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5" name="Text Box 3"/>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6" name="Text Box 4"/>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7" name="Text Box 5"/>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8" name="Text Box 6"/>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29" name="Text Box 7"/>
        <xdr:cNvSpPr txBox="1">
          <a:spLocks noChangeArrowheads="1"/>
        </xdr:cNvSpPr>
      </xdr:nvSpPr>
      <xdr:spPr bwMode="auto">
        <a:xfrm>
          <a:off x="676275" y="27203400"/>
          <a:ext cx="1819275"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0</xdr:col>
      <xdr:colOff>2276475</xdr:colOff>
      <xdr:row>81</xdr:row>
      <xdr:rowOff>28575</xdr:rowOff>
    </xdr:to>
    <xdr:sp macro="" textlink="">
      <xdr:nvSpPr>
        <xdr:cNvPr id="30" name="Text Box 1">
          <a:extLst>
            <a:ext uri="{FF2B5EF4-FFF2-40B4-BE49-F238E27FC236}">
              <a16:creationId xmlns="" xmlns:a16="http://schemas.microsoft.com/office/drawing/2014/main" id="{D200801B-9293-44C5-9536-D3CD32167A58}"/>
            </a:ext>
          </a:extLst>
        </xdr:cNvPr>
        <xdr:cNvSpPr txBox="1">
          <a:spLocks noChangeArrowheads="1"/>
        </xdr:cNvSpPr>
      </xdr:nvSpPr>
      <xdr:spPr bwMode="auto">
        <a:xfrm>
          <a:off x="676275" y="27203400"/>
          <a:ext cx="1819275"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1" name="Text Box 2">
          <a:extLst>
            <a:ext uri="{FF2B5EF4-FFF2-40B4-BE49-F238E27FC236}">
              <a16:creationId xmlns="" xmlns:a16="http://schemas.microsoft.com/office/drawing/2014/main" id="{9ADB3889-2659-4828-9812-C81916B7FFA1}"/>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2" name="Text Box 3">
          <a:extLst>
            <a:ext uri="{FF2B5EF4-FFF2-40B4-BE49-F238E27FC236}">
              <a16:creationId xmlns="" xmlns:a16="http://schemas.microsoft.com/office/drawing/2014/main" id="{0455FC3C-6E6B-4C4D-92A8-BD73471D3481}"/>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3" name="Text Box 4">
          <a:extLst>
            <a:ext uri="{FF2B5EF4-FFF2-40B4-BE49-F238E27FC236}">
              <a16:creationId xmlns="" xmlns:a16="http://schemas.microsoft.com/office/drawing/2014/main" id="{D38403DD-7A2D-45EE-AEEE-5517FC2C7E06}"/>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4" name="Text Box 5">
          <a:extLst>
            <a:ext uri="{FF2B5EF4-FFF2-40B4-BE49-F238E27FC236}">
              <a16:creationId xmlns="" xmlns:a16="http://schemas.microsoft.com/office/drawing/2014/main" id="{C26B16C0-13F7-4CF4-A180-FB253256C995}"/>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5" name="Text Box 6">
          <a:extLst>
            <a:ext uri="{FF2B5EF4-FFF2-40B4-BE49-F238E27FC236}">
              <a16:creationId xmlns="" xmlns:a16="http://schemas.microsoft.com/office/drawing/2014/main" id="{4A1C5F45-623E-4A73-949E-C90CAC3DA81C}"/>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0</xdr:col>
      <xdr:colOff>2276475</xdr:colOff>
      <xdr:row>81</xdr:row>
      <xdr:rowOff>38100</xdr:rowOff>
    </xdr:to>
    <xdr:sp macro="" textlink="">
      <xdr:nvSpPr>
        <xdr:cNvPr id="36" name="Text Box 7">
          <a:extLst>
            <a:ext uri="{FF2B5EF4-FFF2-40B4-BE49-F238E27FC236}">
              <a16:creationId xmlns="" xmlns:a16="http://schemas.microsoft.com/office/drawing/2014/main" id="{ADD6C1C9-4446-4A63-BA20-5F690248B913}"/>
            </a:ext>
          </a:extLst>
        </xdr:cNvPr>
        <xdr:cNvSpPr txBox="1">
          <a:spLocks noChangeArrowheads="1"/>
        </xdr:cNvSpPr>
      </xdr:nvSpPr>
      <xdr:spPr bwMode="auto">
        <a:xfrm>
          <a:off x="676275" y="27203400"/>
          <a:ext cx="1819275"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28575</xdr:rowOff>
    </xdr:to>
    <xdr:sp macro="" textlink="">
      <xdr:nvSpPr>
        <xdr:cNvPr id="37" name="Text Box 1"/>
        <xdr:cNvSpPr txBox="1">
          <a:spLocks noChangeArrowheads="1"/>
        </xdr:cNvSpPr>
      </xdr:nvSpPr>
      <xdr:spPr bwMode="auto">
        <a:xfrm>
          <a:off x="676275" y="21774150"/>
          <a:ext cx="1905000" cy="28575"/>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38" name="Text Box 2"/>
        <xdr:cNvSpPr txBox="1">
          <a:spLocks noChangeArrowheads="1"/>
        </xdr:cNvSpPr>
      </xdr:nvSpPr>
      <xdr:spPr bwMode="auto">
        <a:xfrm>
          <a:off x="676275" y="21774150"/>
          <a:ext cx="1905000"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39" name="Text Box 3"/>
        <xdr:cNvSpPr txBox="1">
          <a:spLocks noChangeArrowheads="1"/>
        </xdr:cNvSpPr>
      </xdr:nvSpPr>
      <xdr:spPr bwMode="auto">
        <a:xfrm>
          <a:off x="676275" y="21774150"/>
          <a:ext cx="1905000"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0" name="Text Box 4"/>
        <xdr:cNvSpPr txBox="1">
          <a:spLocks noChangeArrowheads="1"/>
        </xdr:cNvSpPr>
      </xdr:nvSpPr>
      <xdr:spPr bwMode="auto">
        <a:xfrm>
          <a:off x="676275" y="21774150"/>
          <a:ext cx="1905000"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1" name="Text Box 5"/>
        <xdr:cNvSpPr txBox="1">
          <a:spLocks noChangeArrowheads="1"/>
        </xdr:cNvSpPr>
      </xdr:nvSpPr>
      <xdr:spPr bwMode="auto">
        <a:xfrm>
          <a:off x="676275" y="21774150"/>
          <a:ext cx="1905000"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2" name="Text Box 6"/>
        <xdr:cNvSpPr txBox="1">
          <a:spLocks noChangeArrowheads="1"/>
        </xdr:cNvSpPr>
      </xdr:nvSpPr>
      <xdr:spPr bwMode="auto">
        <a:xfrm>
          <a:off x="676275" y="21774150"/>
          <a:ext cx="1905000"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3" name="Text Box 7"/>
        <xdr:cNvSpPr txBox="1">
          <a:spLocks noChangeArrowheads="1"/>
        </xdr:cNvSpPr>
      </xdr:nvSpPr>
      <xdr:spPr bwMode="auto">
        <a:xfrm>
          <a:off x="676275" y="21774150"/>
          <a:ext cx="1905000" cy="38100"/>
        </a:xfrm>
        <a:prstGeom prst="rect">
          <a:avLst/>
        </a:prstGeom>
        <a:noFill/>
        <a:ln w="9525">
          <a:noFill/>
          <a:miter lim="800000"/>
          <a:headEnd/>
          <a:tailEnd/>
        </a:ln>
      </xdr:spPr>
    </xdr:sp>
    <xdr:clientData/>
  </xdr:twoCellAnchor>
  <xdr:twoCellAnchor editAs="oneCell">
    <xdr:from>
      <xdr:col>0</xdr:col>
      <xdr:colOff>676275</xdr:colOff>
      <xdr:row>81</xdr:row>
      <xdr:rowOff>0</xdr:rowOff>
    </xdr:from>
    <xdr:to>
      <xdr:col>1</xdr:col>
      <xdr:colOff>180975</xdr:colOff>
      <xdr:row>81</xdr:row>
      <xdr:rowOff>28575</xdr:rowOff>
    </xdr:to>
    <xdr:sp macro="" textlink="">
      <xdr:nvSpPr>
        <xdr:cNvPr id="44" name="Text Box 1">
          <a:extLst>
            <a:ext uri="{FF2B5EF4-FFF2-40B4-BE49-F238E27FC236}">
              <a16:creationId xmlns:a16="http://schemas.microsoft.com/office/drawing/2014/main" xmlns="" id="{D200801B-9293-44C5-9536-D3CD32167A58}"/>
            </a:ext>
          </a:extLst>
        </xdr:cNvPr>
        <xdr:cNvSpPr txBox="1">
          <a:spLocks noChangeArrowheads="1"/>
        </xdr:cNvSpPr>
      </xdr:nvSpPr>
      <xdr:spPr bwMode="auto">
        <a:xfrm>
          <a:off x="676275" y="21774150"/>
          <a:ext cx="190500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5" name="Text Box 2">
          <a:extLst>
            <a:ext uri="{FF2B5EF4-FFF2-40B4-BE49-F238E27FC236}">
              <a16:creationId xmlns:a16="http://schemas.microsoft.com/office/drawing/2014/main" xmlns="" id="{9ADB3889-2659-4828-9812-C81916B7FFA1}"/>
            </a:ext>
          </a:extLst>
        </xdr:cNvPr>
        <xdr:cNvSpPr txBox="1">
          <a:spLocks noChangeArrowheads="1"/>
        </xdr:cNvSpPr>
      </xdr:nvSpPr>
      <xdr:spPr bwMode="auto">
        <a:xfrm>
          <a:off x="676275" y="21774150"/>
          <a:ext cx="19050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6" name="Text Box 3">
          <a:extLst>
            <a:ext uri="{FF2B5EF4-FFF2-40B4-BE49-F238E27FC236}">
              <a16:creationId xmlns:a16="http://schemas.microsoft.com/office/drawing/2014/main" xmlns="" id="{0455FC3C-6E6B-4C4D-92A8-BD73471D3481}"/>
            </a:ext>
          </a:extLst>
        </xdr:cNvPr>
        <xdr:cNvSpPr txBox="1">
          <a:spLocks noChangeArrowheads="1"/>
        </xdr:cNvSpPr>
      </xdr:nvSpPr>
      <xdr:spPr bwMode="auto">
        <a:xfrm>
          <a:off x="676275" y="21774150"/>
          <a:ext cx="19050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7" name="Text Box 4">
          <a:extLst>
            <a:ext uri="{FF2B5EF4-FFF2-40B4-BE49-F238E27FC236}">
              <a16:creationId xmlns:a16="http://schemas.microsoft.com/office/drawing/2014/main" xmlns="" id="{D38403DD-7A2D-45EE-AEEE-5517FC2C7E06}"/>
            </a:ext>
          </a:extLst>
        </xdr:cNvPr>
        <xdr:cNvSpPr txBox="1">
          <a:spLocks noChangeArrowheads="1"/>
        </xdr:cNvSpPr>
      </xdr:nvSpPr>
      <xdr:spPr bwMode="auto">
        <a:xfrm>
          <a:off x="676275" y="21774150"/>
          <a:ext cx="19050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8" name="Text Box 5">
          <a:extLst>
            <a:ext uri="{FF2B5EF4-FFF2-40B4-BE49-F238E27FC236}">
              <a16:creationId xmlns:a16="http://schemas.microsoft.com/office/drawing/2014/main" xmlns="" id="{C26B16C0-13F7-4CF4-A180-FB253256C995}"/>
            </a:ext>
          </a:extLst>
        </xdr:cNvPr>
        <xdr:cNvSpPr txBox="1">
          <a:spLocks noChangeArrowheads="1"/>
        </xdr:cNvSpPr>
      </xdr:nvSpPr>
      <xdr:spPr bwMode="auto">
        <a:xfrm>
          <a:off x="676275" y="21774150"/>
          <a:ext cx="19050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49" name="Text Box 6">
          <a:extLst>
            <a:ext uri="{FF2B5EF4-FFF2-40B4-BE49-F238E27FC236}">
              <a16:creationId xmlns:a16="http://schemas.microsoft.com/office/drawing/2014/main" xmlns="" id="{4A1C5F45-623E-4A73-949E-C90CAC3DA81C}"/>
            </a:ext>
          </a:extLst>
        </xdr:cNvPr>
        <xdr:cNvSpPr txBox="1">
          <a:spLocks noChangeArrowheads="1"/>
        </xdr:cNvSpPr>
      </xdr:nvSpPr>
      <xdr:spPr bwMode="auto">
        <a:xfrm>
          <a:off x="676275" y="21774150"/>
          <a:ext cx="19050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676275</xdr:colOff>
      <xdr:row>81</xdr:row>
      <xdr:rowOff>0</xdr:rowOff>
    </xdr:from>
    <xdr:to>
      <xdr:col>1</xdr:col>
      <xdr:colOff>180975</xdr:colOff>
      <xdr:row>81</xdr:row>
      <xdr:rowOff>38100</xdr:rowOff>
    </xdr:to>
    <xdr:sp macro="" textlink="">
      <xdr:nvSpPr>
        <xdr:cNvPr id="50" name="Text Box 7">
          <a:extLst>
            <a:ext uri="{FF2B5EF4-FFF2-40B4-BE49-F238E27FC236}">
              <a16:creationId xmlns:a16="http://schemas.microsoft.com/office/drawing/2014/main" xmlns="" id="{ADD6C1C9-4446-4A63-BA20-5F690248B913}"/>
            </a:ext>
          </a:extLst>
        </xdr:cNvPr>
        <xdr:cNvSpPr txBox="1">
          <a:spLocks noChangeArrowheads="1"/>
        </xdr:cNvSpPr>
      </xdr:nvSpPr>
      <xdr:spPr bwMode="auto">
        <a:xfrm>
          <a:off x="676275" y="21774150"/>
          <a:ext cx="19050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18"/>
  <sheetViews>
    <sheetView tabSelected="1" workbookViewId="0">
      <selection activeCell="A10" sqref="A10"/>
    </sheetView>
  </sheetViews>
  <sheetFormatPr defaultRowHeight="12.75"/>
  <cols>
    <col min="1" max="1" width="9.140625" style="1" customWidth="1"/>
    <col min="2" max="4" width="9.140625" style="1"/>
    <col min="5" max="5" width="9.140625" style="1" customWidth="1"/>
    <col min="6" max="8" width="9.140625" style="1"/>
    <col min="9" max="16384" width="9.140625" style="2"/>
  </cols>
  <sheetData>
    <row r="1" spans="1:9">
      <c r="A1" s="128"/>
      <c r="B1" s="128"/>
      <c r="C1" s="128"/>
      <c r="D1" s="128"/>
      <c r="E1" s="128"/>
      <c r="F1" s="128"/>
    </row>
    <row r="2" spans="1:9">
      <c r="A2" s="128"/>
      <c r="B2" s="128"/>
      <c r="C2" s="128"/>
      <c r="D2" s="128"/>
      <c r="E2" s="128"/>
      <c r="F2" s="128"/>
    </row>
    <row r="3" spans="1:9">
      <c r="A3" s="128"/>
      <c r="B3" s="128"/>
      <c r="C3" s="128"/>
      <c r="D3" s="128"/>
      <c r="E3" s="128"/>
      <c r="F3" s="128"/>
    </row>
    <row r="4" spans="1:9">
      <c r="A4" s="128"/>
      <c r="B4" s="128"/>
      <c r="C4" s="128"/>
      <c r="D4" s="128"/>
      <c r="E4" s="128"/>
      <c r="F4" s="128"/>
    </row>
    <row r="5" spans="1:9">
      <c r="A5" s="128"/>
      <c r="B5" s="128"/>
      <c r="C5" s="128"/>
      <c r="D5" s="128"/>
      <c r="E5" s="128"/>
      <c r="F5" s="128"/>
      <c r="G5" s="3"/>
    </row>
    <row r="6" spans="1:9">
      <c r="A6" s="128"/>
      <c r="B6" s="128"/>
      <c r="C6" s="128"/>
      <c r="D6" s="128"/>
      <c r="E6" s="128"/>
      <c r="F6" s="128"/>
      <c r="G6" s="3"/>
    </row>
    <row r="7" spans="1:9">
      <c r="A7" s="3"/>
      <c r="B7" s="3"/>
      <c r="C7" s="3"/>
      <c r="D7" s="3"/>
      <c r="E7" s="3"/>
      <c r="F7" s="3"/>
      <c r="G7" s="3"/>
    </row>
    <row r="8" spans="1:9" ht="18.75">
      <c r="A8" s="126" t="s">
        <v>101</v>
      </c>
      <c r="B8" s="126"/>
      <c r="C8" s="126"/>
      <c r="D8" s="126"/>
      <c r="E8" s="126"/>
      <c r="F8" s="126"/>
      <c r="G8" s="126"/>
    </row>
    <row r="9" spans="1:9" ht="23.25">
      <c r="A9" s="125" t="s">
        <v>102</v>
      </c>
      <c r="B9" s="125"/>
      <c r="C9" s="125"/>
      <c r="D9" s="125"/>
      <c r="E9" s="125"/>
      <c r="F9" s="125"/>
      <c r="G9" s="125"/>
      <c r="H9" s="120"/>
    </row>
    <row r="10" spans="1:9" ht="18.75">
      <c r="A10" s="3"/>
      <c r="B10" s="3"/>
      <c r="C10" s="3"/>
      <c r="D10" s="3"/>
      <c r="E10" s="5"/>
      <c r="F10" s="4"/>
      <c r="G10" s="4"/>
    </row>
    <row r="11" spans="1:9" ht="18.75">
      <c r="A11" s="3"/>
      <c r="B11" s="3"/>
      <c r="C11" s="3"/>
      <c r="D11" s="3"/>
      <c r="E11" s="5"/>
      <c r="F11" s="4"/>
      <c r="G11" s="4"/>
    </row>
    <row r="12" spans="1:9" ht="12" customHeight="1">
      <c r="A12" s="127" t="s">
        <v>114</v>
      </c>
      <c r="B12" s="127"/>
      <c r="C12" s="127"/>
      <c r="D12" s="127"/>
      <c r="E12" s="127"/>
      <c r="F12" s="127"/>
      <c r="G12" s="127"/>
      <c r="H12" s="127"/>
      <c r="I12" s="127"/>
    </row>
    <row r="13" spans="1:9" ht="63" customHeight="1">
      <c r="A13" s="127"/>
      <c r="B13" s="127"/>
      <c r="C13" s="127"/>
      <c r="D13" s="127"/>
      <c r="E13" s="127"/>
      <c r="F13" s="127"/>
      <c r="G13" s="127"/>
      <c r="H13" s="127"/>
      <c r="I13" s="127"/>
    </row>
    <row r="14" spans="1:9" ht="15">
      <c r="A14" s="6"/>
      <c r="B14" s="6"/>
      <c r="C14" s="6"/>
      <c r="D14" s="6"/>
      <c r="E14" s="6"/>
      <c r="F14" s="6"/>
      <c r="G14" s="6"/>
    </row>
    <row r="15" spans="1:9" ht="18.75">
      <c r="A15" s="24">
        <v>2022</v>
      </c>
      <c r="B15" s="7"/>
      <c r="C15" s="7"/>
      <c r="D15" s="7"/>
      <c r="E15" s="7"/>
      <c r="F15" s="7"/>
      <c r="G15" s="7"/>
    </row>
    <row r="16" spans="1:9" ht="15">
      <c r="A16" s="7"/>
      <c r="B16" s="7"/>
      <c r="C16" s="7"/>
      <c r="D16" s="7"/>
      <c r="E16" s="7"/>
      <c r="F16" s="7"/>
      <c r="G16" s="7"/>
    </row>
    <row r="17" spans="1:7" ht="15">
      <c r="A17" s="8"/>
      <c r="B17" s="8"/>
      <c r="C17" s="8"/>
      <c r="D17" s="8"/>
      <c r="E17" s="8"/>
      <c r="F17" s="8"/>
      <c r="G17" s="7"/>
    </row>
    <row r="18" spans="1:7" ht="18.75">
      <c r="A18" s="23" t="s">
        <v>14</v>
      </c>
      <c r="B18" s="9"/>
      <c r="C18" s="9"/>
      <c r="D18" s="9"/>
      <c r="E18" s="9"/>
      <c r="F18" s="7"/>
      <c r="G18" s="7"/>
    </row>
  </sheetData>
  <mergeCells count="4">
    <mergeCell ref="A9:G9"/>
    <mergeCell ref="A8:G8"/>
    <mergeCell ref="A12:I13"/>
    <mergeCell ref="A1:F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4:D14"/>
  <sheetViews>
    <sheetView workbookViewId="0"/>
  </sheetViews>
  <sheetFormatPr defaultColWidth="16.5703125" defaultRowHeight="15"/>
  <cols>
    <col min="1" max="1" width="8.5703125" style="17" customWidth="1"/>
    <col min="2" max="2" width="51" style="1" customWidth="1"/>
    <col min="3" max="3" width="16.5703125" style="1"/>
    <col min="4" max="4" width="23.42578125" style="1" customWidth="1"/>
    <col min="5" max="16384" width="16.5703125" style="17"/>
  </cols>
  <sheetData>
    <row r="4" spans="1:3">
      <c r="B4" s="121" t="s">
        <v>4</v>
      </c>
      <c r="C4" s="122"/>
    </row>
    <row r="5" spans="1:3">
      <c r="B5" s="121" t="s">
        <v>5</v>
      </c>
      <c r="C5" s="122"/>
    </row>
    <row r="6" spans="1:3">
      <c r="B6" s="121" t="s">
        <v>6</v>
      </c>
      <c r="C6" s="122"/>
    </row>
    <row r="7" spans="1:3">
      <c r="B7" s="121" t="s">
        <v>7</v>
      </c>
      <c r="C7" s="122"/>
    </row>
    <row r="8" spans="1:3">
      <c r="B8" s="121" t="s">
        <v>8</v>
      </c>
      <c r="C8" s="122"/>
    </row>
    <row r="9" spans="1:3">
      <c r="B9" s="121"/>
      <c r="C9" s="122"/>
    </row>
    <row r="10" spans="1:3" ht="31.5" customHeight="1">
      <c r="B10" s="123" t="s">
        <v>9</v>
      </c>
      <c r="C10" s="122"/>
    </row>
    <row r="14" spans="1:3">
      <c r="A14" s="124" t="s">
        <v>10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C8"/>
  <sheetViews>
    <sheetView zoomScaleSheetLayoutView="90" workbookViewId="0">
      <selection activeCell="B2" sqref="B2"/>
    </sheetView>
  </sheetViews>
  <sheetFormatPr defaultRowHeight="12.75"/>
  <cols>
    <col min="1" max="1" width="6.42578125" style="10" customWidth="1"/>
    <col min="2" max="2" width="84.140625" style="12" customWidth="1"/>
    <col min="3" max="3" width="9" style="12" customWidth="1"/>
    <col min="4" max="256" width="9.140625" style="12"/>
    <col min="257" max="257" width="6.42578125" style="12" customWidth="1"/>
    <col min="258" max="258" width="78.85546875" style="12" customWidth="1"/>
    <col min="259" max="259" width="6" style="12" customWidth="1"/>
    <col min="260" max="512" width="9.140625" style="12"/>
    <col min="513" max="513" width="6.42578125" style="12" customWidth="1"/>
    <col min="514" max="514" width="78.85546875" style="12" customWidth="1"/>
    <col min="515" max="515" width="6" style="12" customWidth="1"/>
    <col min="516" max="768" width="9.140625" style="12"/>
    <col min="769" max="769" width="6.42578125" style="12" customWidth="1"/>
    <col min="770" max="770" width="78.85546875" style="12" customWidth="1"/>
    <col min="771" max="771" width="6" style="12" customWidth="1"/>
    <col min="772" max="1024" width="9.140625" style="12"/>
    <col min="1025" max="1025" width="6.42578125" style="12" customWidth="1"/>
    <col min="1026" max="1026" width="78.85546875" style="12" customWidth="1"/>
    <col min="1027" max="1027" width="6" style="12" customWidth="1"/>
    <col min="1028" max="1280" width="9.140625" style="12"/>
    <col min="1281" max="1281" width="6.42578125" style="12" customWidth="1"/>
    <col min="1282" max="1282" width="78.85546875" style="12" customWidth="1"/>
    <col min="1283" max="1283" width="6" style="12" customWidth="1"/>
    <col min="1284" max="1536" width="9.140625" style="12"/>
    <col min="1537" max="1537" width="6.42578125" style="12" customWidth="1"/>
    <col min="1538" max="1538" width="78.85546875" style="12" customWidth="1"/>
    <col min="1539" max="1539" width="6" style="12" customWidth="1"/>
    <col min="1540" max="1792" width="9.140625" style="12"/>
    <col min="1793" max="1793" width="6.42578125" style="12" customWidth="1"/>
    <col min="1794" max="1794" width="78.85546875" style="12" customWidth="1"/>
    <col min="1795" max="1795" width="6" style="12" customWidth="1"/>
    <col min="1796" max="2048" width="9.140625" style="12"/>
    <col min="2049" max="2049" width="6.42578125" style="12" customWidth="1"/>
    <col min="2050" max="2050" width="78.85546875" style="12" customWidth="1"/>
    <col min="2051" max="2051" width="6" style="12" customWidth="1"/>
    <col min="2052" max="2304" width="9.140625" style="12"/>
    <col min="2305" max="2305" width="6.42578125" style="12" customWidth="1"/>
    <col min="2306" max="2306" width="78.85546875" style="12" customWidth="1"/>
    <col min="2307" max="2307" width="6" style="12" customWidth="1"/>
    <col min="2308" max="2560" width="9.140625" style="12"/>
    <col min="2561" max="2561" width="6.42578125" style="12" customWidth="1"/>
    <col min="2562" max="2562" width="78.85546875" style="12" customWidth="1"/>
    <col min="2563" max="2563" width="6" style="12" customWidth="1"/>
    <col min="2564" max="2816" width="9.140625" style="12"/>
    <col min="2817" max="2817" width="6.42578125" style="12" customWidth="1"/>
    <col min="2818" max="2818" width="78.85546875" style="12" customWidth="1"/>
    <col min="2819" max="2819" width="6" style="12" customWidth="1"/>
    <col min="2820" max="3072" width="9.140625" style="12"/>
    <col min="3073" max="3073" width="6.42578125" style="12" customWidth="1"/>
    <col min="3074" max="3074" width="78.85546875" style="12" customWidth="1"/>
    <col min="3075" max="3075" width="6" style="12" customWidth="1"/>
    <col min="3076" max="3328" width="9.140625" style="12"/>
    <col min="3329" max="3329" width="6.42578125" style="12" customWidth="1"/>
    <col min="3330" max="3330" width="78.85546875" style="12" customWidth="1"/>
    <col min="3331" max="3331" width="6" style="12" customWidth="1"/>
    <col min="3332" max="3584" width="9.140625" style="12"/>
    <col min="3585" max="3585" width="6.42578125" style="12" customWidth="1"/>
    <col min="3586" max="3586" width="78.85546875" style="12" customWidth="1"/>
    <col min="3587" max="3587" width="6" style="12" customWidth="1"/>
    <col min="3588" max="3840" width="9.140625" style="12"/>
    <col min="3841" max="3841" width="6.42578125" style="12" customWidth="1"/>
    <col min="3842" max="3842" width="78.85546875" style="12" customWidth="1"/>
    <col min="3843" max="3843" width="6" style="12" customWidth="1"/>
    <col min="3844" max="4096" width="9.140625" style="12"/>
    <col min="4097" max="4097" width="6.42578125" style="12" customWidth="1"/>
    <col min="4098" max="4098" width="78.85546875" style="12" customWidth="1"/>
    <col min="4099" max="4099" width="6" style="12" customWidth="1"/>
    <col min="4100" max="4352" width="9.140625" style="12"/>
    <col min="4353" max="4353" width="6.42578125" style="12" customWidth="1"/>
    <col min="4354" max="4354" width="78.85546875" style="12" customWidth="1"/>
    <col min="4355" max="4355" width="6" style="12" customWidth="1"/>
    <col min="4356" max="4608" width="9.140625" style="12"/>
    <col min="4609" max="4609" width="6.42578125" style="12" customWidth="1"/>
    <col min="4610" max="4610" width="78.85546875" style="12" customWidth="1"/>
    <col min="4611" max="4611" width="6" style="12" customWidth="1"/>
    <col min="4612" max="4864" width="9.140625" style="12"/>
    <col min="4865" max="4865" width="6.42578125" style="12" customWidth="1"/>
    <col min="4866" max="4866" width="78.85546875" style="12" customWidth="1"/>
    <col min="4867" max="4867" width="6" style="12" customWidth="1"/>
    <col min="4868" max="5120" width="9.140625" style="12"/>
    <col min="5121" max="5121" width="6.42578125" style="12" customWidth="1"/>
    <col min="5122" max="5122" width="78.85546875" style="12" customWidth="1"/>
    <col min="5123" max="5123" width="6" style="12" customWidth="1"/>
    <col min="5124" max="5376" width="9.140625" style="12"/>
    <col min="5377" max="5377" width="6.42578125" style="12" customWidth="1"/>
    <col min="5378" max="5378" width="78.85546875" style="12" customWidth="1"/>
    <col min="5379" max="5379" width="6" style="12" customWidth="1"/>
    <col min="5380" max="5632" width="9.140625" style="12"/>
    <col min="5633" max="5633" width="6.42578125" style="12" customWidth="1"/>
    <col min="5634" max="5634" width="78.85546875" style="12" customWidth="1"/>
    <col min="5635" max="5635" width="6" style="12" customWidth="1"/>
    <col min="5636" max="5888" width="9.140625" style="12"/>
    <col min="5889" max="5889" width="6.42578125" style="12" customWidth="1"/>
    <col min="5890" max="5890" width="78.85546875" style="12" customWidth="1"/>
    <col min="5891" max="5891" width="6" style="12" customWidth="1"/>
    <col min="5892" max="6144" width="9.140625" style="12"/>
    <col min="6145" max="6145" width="6.42578125" style="12" customWidth="1"/>
    <col min="6146" max="6146" width="78.85546875" style="12" customWidth="1"/>
    <col min="6147" max="6147" width="6" style="12" customWidth="1"/>
    <col min="6148" max="6400" width="9.140625" style="12"/>
    <col min="6401" max="6401" width="6.42578125" style="12" customWidth="1"/>
    <col min="6402" max="6402" width="78.85546875" style="12" customWidth="1"/>
    <col min="6403" max="6403" width="6" style="12" customWidth="1"/>
    <col min="6404" max="6656" width="9.140625" style="12"/>
    <col min="6657" max="6657" width="6.42578125" style="12" customWidth="1"/>
    <col min="6658" max="6658" width="78.85546875" style="12" customWidth="1"/>
    <col min="6659" max="6659" width="6" style="12" customWidth="1"/>
    <col min="6660" max="6912" width="9.140625" style="12"/>
    <col min="6913" max="6913" width="6.42578125" style="12" customWidth="1"/>
    <col min="6914" max="6914" width="78.85546875" style="12" customWidth="1"/>
    <col min="6915" max="6915" width="6" style="12" customWidth="1"/>
    <col min="6916" max="7168" width="9.140625" style="12"/>
    <col min="7169" max="7169" width="6.42578125" style="12" customWidth="1"/>
    <col min="7170" max="7170" width="78.85546875" style="12" customWidth="1"/>
    <col min="7171" max="7171" width="6" style="12" customWidth="1"/>
    <col min="7172" max="7424" width="9.140625" style="12"/>
    <col min="7425" max="7425" width="6.42578125" style="12" customWidth="1"/>
    <col min="7426" max="7426" width="78.85546875" style="12" customWidth="1"/>
    <col min="7427" max="7427" width="6" style="12" customWidth="1"/>
    <col min="7428" max="7680" width="9.140625" style="12"/>
    <col min="7681" max="7681" width="6.42578125" style="12" customWidth="1"/>
    <col min="7682" max="7682" width="78.85546875" style="12" customWidth="1"/>
    <col min="7683" max="7683" width="6" style="12" customWidth="1"/>
    <col min="7684" max="7936" width="9.140625" style="12"/>
    <col min="7937" max="7937" width="6.42578125" style="12" customWidth="1"/>
    <col min="7938" max="7938" width="78.85546875" style="12" customWidth="1"/>
    <col min="7939" max="7939" width="6" style="12" customWidth="1"/>
    <col min="7940" max="8192" width="9.140625" style="12"/>
    <col min="8193" max="8193" width="6.42578125" style="12" customWidth="1"/>
    <col min="8194" max="8194" width="78.85546875" style="12" customWidth="1"/>
    <col min="8195" max="8195" width="6" style="12" customWidth="1"/>
    <col min="8196" max="8448" width="9.140625" style="12"/>
    <col min="8449" max="8449" width="6.42578125" style="12" customWidth="1"/>
    <col min="8450" max="8450" width="78.85546875" style="12" customWidth="1"/>
    <col min="8451" max="8451" width="6" style="12" customWidth="1"/>
    <col min="8452" max="8704" width="9.140625" style="12"/>
    <col min="8705" max="8705" width="6.42578125" style="12" customWidth="1"/>
    <col min="8706" max="8706" width="78.85546875" style="12" customWidth="1"/>
    <col min="8707" max="8707" width="6" style="12" customWidth="1"/>
    <col min="8708" max="8960" width="9.140625" style="12"/>
    <col min="8961" max="8961" width="6.42578125" style="12" customWidth="1"/>
    <col min="8962" max="8962" width="78.85546875" style="12" customWidth="1"/>
    <col min="8963" max="8963" width="6" style="12" customWidth="1"/>
    <col min="8964" max="9216" width="9.140625" style="12"/>
    <col min="9217" max="9217" width="6.42578125" style="12" customWidth="1"/>
    <col min="9218" max="9218" width="78.85546875" style="12" customWidth="1"/>
    <col min="9219" max="9219" width="6" style="12" customWidth="1"/>
    <col min="9220" max="9472" width="9.140625" style="12"/>
    <col min="9473" max="9473" width="6.42578125" style="12" customWidth="1"/>
    <col min="9474" max="9474" width="78.85546875" style="12" customWidth="1"/>
    <col min="9475" max="9475" width="6" style="12" customWidth="1"/>
    <col min="9476" max="9728" width="9.140625" style="12"/>
    <col min="9729" max="9729" width="6.42578125" style="12" customWidth="1"/>
    <col min="9730" max="9730" width="78.85546875" style="12" customWidth="1"/>
    <col min="9731" max="9731" width="6" style="12" customWidth="1"/>
    <col min="9732" max="9984" width="9.140625" style="12"/>
    <col min="9985" max="9985" width="6.42578125" style="12" customWidth="1"/>
    <col min="9986" max="9986" width="78.85546875" style="12" customWidth="1"/>
    <col min="9987" max="9987" width="6" style="12" customWidth="1"/>
    <col min="9988" max="10240" width="9.140625" style="12"/>
    <col min="10241" max="10241" width="6.42578125" style="12" customWidth="1"/>
    <col min="10242" max="10242" width="78.85546875" style="12" customWidth="1"/>
    <col min="10243" max="10243" width="6" style="12" customWidth="1"/>
    <col min="10244" max="10496" width="9.140625" style="12"/>
    <col min="10497" max="10497" width="6.42578125" style="12" customWidth="1"/>
    <col min="10498" max="10498" width="78.85546875" style="12" customWidth="1"/>
    <col min="10499" max="10499" width="6" style="12" customWidth="1"/>
    <col min="10500" max="10752" width="9.140625" style="12"/>
    <col min="10753" max="10753" width="6.42578125" style="12" customWidth="1"/>
    <col min="10754" max="10754" width="78.85546875" style="12" customWidth="1"/>
    <col min="10755" max="10755" width="6" style="12" customWidth="1"/>
    <col min="10756" max="11008" width="9.140625" style="12"/>
    <col min="11009" max="11009" width="6.42578125" style="12" customWidth="1"/>
    <col min="11010" max="11010" width="78.85546875" style="12" customWidth="1"/>
    <col min="11011" max="11011" width="6" style="12" customWidth="1"/>
    <col min="11012" max="11264" width="9.140625" style="12"/>
    <col min="11265" max="11265" width="6.42578125" style="12" customWidth="1"/>
    <col min="11266" max="11266" width="78.85546875" style="12" customWidth="1"/>
    <col min="11267" max="11267" width="6" style="12" customWidth="1"/>
    <col min="11268" max="11520" width="9.140625" style="12"/>
    <col min="11521" max="11521" width="6.42578125" style="12" customWidth="1"/>
    <col min="11522" max="11522" width="78.85546875" style="12" customWidth="1"/>
    <col min="11523" max="11523" width="6" style="12" customWidth="1"/>
    <col min="11524" max="11776" width="9.140625" style="12"/>
    <col min="11777" max="11777" width="6.42578125" style="12" customWidth="1"/>
    <col min="11778" max="11778" width="78.85546875" style="12" customWidth="1"/>
    <col min="11779" max="11779" width="6" style="12" customWidth="1"/>
    <col min="11780" max="12032" width="9.140625" style="12"/>
    <col min="12033" max="12033" width="6.42578125" style="12" customWidth="1"/>
    <col min="12034" max="12034" width="78.85546875" style="12" customWidth="1"/>
    <col min="12035" max="12035" width="6" style="12" customWidth="1"/>
    <col min="12036" max="12288" width="9.140625" style="12"/>
    <col min="12289" max="12289" width="6.42578125" style="12" customWidth="1"/>
    <col min="12290" max="12290" width="78.85546875" style="12" customWidth="1"/>
    <col min="12291" max="12291" width="6" style="12" customWidth="1"/>
    <col min="12292" max="12544" width="9.140625" style="12"/>
    <col min="12545" max="12545" width="6.42578125" style="12" customWidth="1"/>
    <col min="12546" max="12546" width="78.85546875" style="12" customWidth="1"/>
    <col min="12547" max="12547" width="6" style="12" customWidth="1"/>
    <col min="12548" max="12800" width="9.140625" style="12"/>
    <col min="12801" max="12801" width="6.42578125" style="12" customWidth="1"/>
    <col min="12802" max="12802" width="78.85546875" style="12" customWidth="1"/>
    <col min="12803" max="12803" width="6" style="12" customWidth="1"/>
    <col min="12804" max="13056" width="9.140625" style="12"/>
    <col min="13057" max="13057" width="6.42578125" style="12" customWidth="1"/>
    <col min="13058" max="13058" width="78.85546875" style="12" customWidth="1"/>
    <col min="13059" max="13059" width="6" style="12" customWidth="1"/>
    <col min="13060" max="13312" width="9.140625" style="12"/>
    <col min="13313" max="13313" width="6.42578125" style="12" customWidth="1"/>
    <col min="13314" max="13314" width="78.85546875" style="12" customWidth="1"/>
    <col min="13315" max="13315" width="6" style="12" customWidth="1"/>
    <col min="13316" max="13568" width="9.140625" style="12"/>
    <col min="13569" max="13569" width="6.42578125" style="12" customWidth="1"/>
    <col min="13570" max="13570" width="78.85546875" style="12" customWidth="1"/>
    <col min="13571" max="13571" width="6" style="12" customWidth="1"/>
    <col min="13572" max="13824" width="9.140625" style="12"/>
    <col min="13825" max="13825" width="6.42578125" style="12" customWidth="1"/>
    <col min="13826" max="13826" width="78.85546875" style="12" customWidth="1"/>
    <col min="13827" max="13827" width="6" style="12" customWidth="1"/>
    <col min="13828" max="14080" width="9.140625" style="12"/>
    <col min="14081" max="14081" width="6.42578125" style="12" customWidth="1"/>
    <col min="14082" max="14082" width="78.85546875" style="12" customWidth="1"/>
    <col min="14083" max="14083" width="6" style="12" customWidth="1"/>
    <col min="14084" max="14336" width="9.140625" style="12"/>
    <col min="14337" max="14337" width="6.42578125" style="12" customWidth="1"/>
    <col min="14338" max="14338" width="78.85546875" style="12" customWidth="1"/>
    <col min="14339" max="14339" width="6" style="12" customWidth="1"/>
    <col min="14340" max="14592" width="9.140625" style="12"/>
    <col min="14593" max="14593" width="6.42578125" style="12" customWidth="1"/>
    <col min="14594" max="14594" width="78.85546875" style="12" customWidth="1"/>
    <col min="14595" max="14595" width="6" style="12" customWidth="1"/>
    <col min="14596" max="14848" width="9.140625" style="12"/>
    <col min="14849" max="14849" width="6.42578125" style="12" customWidth="1"/>
    <col min="14850" max="14850" width="78.85546875" style="12" customWidth="1"/>
    <col min="14851" max="14851" width="6" style="12" customWidth="1"/>
    <col min="14852" max="15104" width="9.140625" style="12"/>
    <col min="15105" max="15105" width="6.42578125" style="12" customWidth="1"/>
    <col min="15106" max="15106" width="78.85546875" style="12" customWidth="1"/>
    <col min="15107" max="15107" width="6" style="12" customWidth="1"/>
    <col min="15108" max="15360" width="9.140625" style="12"/>
    <col min="15361" max="15361" width="6.42578125" style="12" customWidth="1"/>
    <col min="15362" max="15362" width="78.85546875" style="12" customWidth="1"/>
    <col min="15363" max="15363" width="6" style="12" customWidth="1"/>
    <col min="15364" max="15616" width="9.140625" style="12"/>
    <col min="15617" max="15617" width="6.42578125" style="12" customWidth="1"/>
    <col min="15618" max="15618" width="78.85546875" style="12" customWidth="1"/>
    <col min="15619" max="15619" width="6" style="12" customWidth="1"/>
    <col min="15620" max="15872" width="9.140625" style="12"/>
    <col min="15873" max="15873" width="6.42578125" style="12" customWidth="1"/>
    <col min="15874" max="15874" width="78.85546875" style="12" customWidth="1"/>
    <col min="15875" max="15875" width="6" style="12" customWidth="1"/>
    <col min="15876" max="16128" width="9.140625" style="12"/>
    <col min="16129" max="16129" width="6.42578125" style="12" customWidth="1"/>
    <col min="16130" max="16130" width="78.85546875" style="12" customWidth="1"/>
    <col min="16131" max="16131" width="6" style="12" customWidth="1"/>
    <col min="16132" max="16384" width="9.140625" style="12"/>
  </cols>
  <sheetData>
    <row r="1" spans="1:3">
      <c r="B1" s="11"/>
    </row>
    <row r="2" spans="1:3">
      <c r="B2" s="11" t="s">
        <v>11</v>
      </c>
    </row>
    <row r="3" spans="1:3">
      <c r="B3" s="11"/>
    </row>
    <row r="4" spans="1:3" ht="15.75" customHeight="1">
      <c r="A4" s="129" t="s">
        <v>16</v>
      </c>
      <c r="B4" s="130"/>
      <c r="C4" s="13"/>
    </row>
    <row r="5" spans="1:3" ht="15.75" customHeight="1">
      <c r="A5" s="33">
        <v>1</v>
      </c>
      <c r="B5" s="34" t="s">
        <v>99</v>
      </c>
      <c r="C5" s="13"/>
    </row>
    <row r="6" spans="1:3" ht="15.75" customHeight="1">
      <c r="A6" s="33">
        <v>2</v>
      </c>
      <c r="B6" s="34" t="s">
        <v>100</v>
      </c>
      <c r="C6" s="13"/>
    </row>
    <row r="7" spans="1:3" ht="15.75" customHeight="1">
      <c r="A7" s="33">
        <v>3</v>
      </c>
      <c r="B7" s="34" t="s">
        <v>120</v>
      </c>
      <c r="C7" s="13"/>
    </row>
    <row r="8" spans="1:3">
      <c r="A8" s="14"/>
      <c r="B8" s="15"/>
    </row>
  </sheetData>
  <mergeCells count="1">
    <mergeCell ref="A4:B4"/>
  </mergeCells>
  <hyperlinks>
    <hyperlink ref="A5:B5" location="'1.'!A1" display="'1.'!A1"/>
    <hyperlink ref="A6:B6" location="'2.'!A1" display="'2.'!A1"/>
    <hyperlink ref="A7:B7" location="'3.'!A1" display="'3.'!A1"/>
  </hyperlinks>
  <pageMargins left="0.78740157480314965" right="0.39370078740157483" top="0.39370078740157483" bottom="0.39370078740157483" header="0" footer="0"/>
  <pageSetup paperSize="9" scale="99" orientation="landscape" r:id="rId1"/>
</worksheet>
</file>

<file path=xl/worksheets/sheet4.xml><?xml version="1.0" encoding="utf-8"?>
<worksheet xmlns="http://schemas.openxmlformats.org/spreadsheetml/2006/main" xmlns:r="http://schemas.openxmlformats.org/officeDocument/2006/relationships">
  <dimension ref="B2:C26"/>
  <sheetViews>
    <sheetView zoomScaleSheetLayoutView="90" workbookViewId="0">
      <selection activeCell="B2" sqref="B2"/>
    </sheetView>
  </sheetViews>
  <sheetFormatPr defaultRowHeight="12.75"/>
  <cols>
    <col min="1" max="1" width="7.5703125" style="12" customWidth="1"/>
    <col min="2" max="2" width="86" style="12" customWidth="1"/>
    <col min="3" max="3" width="7.28515625" style="12" customWidth="1"/>
    <col min="4" max="255" width="9.140625" style="12"/>
    <col min="256" max="256" width="4.7109375" style="12" customWidth="1"/>
    <col min="257" max="257" width="56.5703125" style="12" customWidth="1"/>
    <col min="258" max="258" width="4.7109375" style="12" customWidth="1"/>
    <col min="259" max="259" width="54" style="12" customWidth="1"/>
    <col min="260" max="511" width="9.140625" style="12"/>
    <col min="512" max="512" width="4.7109375" style="12" customWidth="1"/>
    <col min="513" max="513" width="56.5703125" style="12" customWidth="1"/>
    <col min="514" max="514" width="4.7109375" style="12" customWidth="1"/>
    <col min="515" max="515" width="54" style="12" customWidth="1"/>
    <col min="516" max="767" width="9.140625" style="12"/>
    <col min="768" max="768" width="4.7109375" style="12" customWidth="1"/>
    <col min="769" max="769" width="56.5703125" style="12" customWidth="1"/>
    <col min="770" max="770" width="4.7109375" style="12" customWidth="1"/>
    <col min="771" max="771" width="54" style="12" customWidth="1"/>
    <col min="772" max="1023" width="9.140625" style="12"/>
    <col min="1024" max="1024" width="4.7109375" style="12" customWidth="1"/>
    <col min="1025" max="1025" width="56.5703125" style="12" customWidth="1"/>
    <col min="1026" max="1026" width="4.7109375" style="12" customWidth="1"/>
    <col min="1027" max="1027" width="54" style="12" customWidth="1"/>
    <col min="1028" max="1279" width="9.140625" style="12"/>
    <col min="1280" max="1280" width="4.7109375" style="12" customWidth="1"/>
    <col min="1281" max="1281" width="56.5703125" style="12" customWidth="1"/>
    <col min="1282" max="1282" width="4.7109375" style="12" customWidth="1"/>
    <col min="1283" max="1283" width="54" style="12" customWidth="1"/>
    <col min="1284" max="1535" width="9.140625" style="12"/>
    <col min="1536" max="1536" width="4.7109375" style="12" customWidth="1"/>
    <col min="1537" max="1537" width="56.5703125" style="12" customWidth="1"/>
    <col min="1538" max="1538" width="4.7109375" style="12" customWidth="1"/>
    <col min="1539" max="1539" width="54" style="12" customWidth="1"/>
    <col min="1540" max="1791" width="9.140625" style="12"/>
    <col min="1792" max="1792" width="4.7109375" style="12" customWidth="1"/>
    <col min="1793" max="1793" width="56.5703125" style="12" customWidth="1"/>
    <col min="1794" max="1794" width="4.7109375" style="12" customWidth="1"/>
    <col min="1795" max="1795" width="54" style="12" customWidth="1"/>
    <col min="1796" max="2047" width="9.140625" style="12"/>
    <col min="2048" max="2048" width="4.7109375" style="12" customWidth="1"/>
    <col min="2049" max="2049" width="56.5703125" style="12" customWidth="1"/>
    <col min="2050" max="2050" width="4.7109375" style="12" customWidth="1"/>
    <col min="2051" max="2051" width="54" style="12" customWidth="1"/>
    <col min="2052" max="2303" width="9.140625" style="12"/>
    <col min="2304" max="2304" width="4.7109375" style="12" customWidth="1"/>
    <col min="2305" max="2305" width="56.5703125" style="12" customWidth="1"/>
    <col min="2306" max="2306" width="4.7109375" style="12" customWidth="1"/>
    <col min="2307" max="2307" width="54" style="12" customWidth="1"/>
    <col min="2308" max="2559" width="9.140625" style="12"/>
    <col min="2560" max="2560" width="4.7109375" style="12" customWidth="1"/>
    <col min="2561" max="2561" width="56.5703125" style="12" customWidth="1"/>
    <col min="2562" max="2562" width="4.7109375" style="12" customWidth="1"/>
    <col min="2563" max="2563" width="54" style="12" customWidth="1"/>
    <col min="2564" max="2815" width="9.140625" style="12"/>
    <col min="2816" max="2816" width="4.7109375" style="12" customWidth="1"/>
    <col min="2817" max="2817" width="56.5703125" style="12" customWidth="1"/>
    <col min="2818" max="2818" width="4.7109375" style="12" customWidth="1"/>
    <col min="2819" max="2819" width="54" style="12" customWidth="1"/>
    <col min="2820" max="3071" width="9.140625" style="12"/>
    <col min="3072" max="3072" width="4.7109375" style="12" customWidth="1"/>
    <col min="3073" max="3073" width="56.5703125" style="12" customWidth="1"/>
    <col min="3074" max="3074" width="4.7109375" style="12" customWidth="1"/>
    <col min="3075" max="3075" width="54" style="12" customWidth="1"/>
    <col min="3076" max="3327" width="9.140625" style="12"/>
    <col min="3328" max="3328" width="4.7109375" style="12" customWidth="1"/>
    <col min="3329" max="3329" width="56.5703125" style="12" customWidth="1"/>
    <col min="3330" max="3330" width="4.7109375" style="12" customWidth="1"/>
    <col min="3331" max="3331" width="54" style="12" customWidth="1"/>
    <col min="3332" max="3583" width="9.140625" style="12"/>
    <col min="3584" max="3584" width="4.7109375" style="12" customWidth="1"/>
    <col min="3585" max="3585" width="56.5703125" style="12" customWidth="1"/>
    <col min="3586" max="3586" width="4.7109375" style="12" customWidth="1"/>
    <col min="3587" max="3587" width="54" style="12" customWidth="1"/>
    <col min="3588" max="3839" width="9.140625" style="12"/>
    <col min="3840" max="3840" width="4.7109375" style="12" customWidth="1"/>
    <col min="3841" max="3841" width="56.5703125" style="12" customWidth="1"/>
    <col min="3842" max="3842" width="4.7109375" style="12" customWidth="1"/>
    <col min="3843" max="3843" width="54" style="12" customWidth="1"/>
    <col min="3844" max="4095" width="9.140625" style="12"/>
    <col min="4096" max="4096" width="4.7109375" style="12" customWidth="1"/>
    <col min="4097" max="4097" width="56.5703125" style="12" customWidth="1"/>
    <col min="4098" max="4098" width="4.7109375" style="12" customWidth="1"/>
    <col min="4099" max="4099" width="54" style="12" customWidth="1"/>
    <col min="4100" max="4351" width="9.140625" style="12"/>
    <col min="4352" max="4352" width="4.7109375" style="12" customWidth="1"/>
    <col min="4353" max="4353" width="56.5703125" style="12" customWidth="1"/>
    <col min="4354" max="4354" width="4.7109375" style="12" customWidth="1"/>
    <col min="4355" max="4355" width="54" style="12" customWidth="1"/>
    <col min="4356" max="4607" width="9.140625" style="12"/>
    <col min="4608" max="4608" width="4.7109375" style="12" customWidth="1"/>
    <col min="4609" max="4609" width="56.5703125" style="12" customWidth="1"/>
    <col min="4610" max="4610" width="4.7109375" style="12" customWidth="1"/>
    <col min="4611" max="4611" width="54" style="12" customWidth="1"/>
    <col min="4612" max="4863" width="9.140625" style="12"/>
    <col min="4864" max="4864" width="4.7109375" style="12" customWidth="1"/>
    <col min="4865" max="4865" width="56.5703125" style="12" customWidth="1"/>
    <col min="4866" max="4866" width="4.7109375" style="12" customWidth="1"/>
    <col min="4867" max="4867" width="54" style="12" customWidth="1"/>
    <col min="4868" max="5119" width="9.140625" style="12"/>
    <col min="5120" max="5120" width="4.7109375" style="12" customWidth="1"/>
    <col min="5121" max="5121" width="56.5703125" style="12" customWidth="1"/>
    <col min="5122" max="5122" width="4.7109375" style="12" customWidth="1"/>
    <col min="5123" max="5123" width="54" style="12" customWidth="1"/>
    <col min="5124" max="5375" width="9.140625" style="12"/>
    <col min="5376" max="5376" width="4.7109375" style="12" customWidth="1"/>
    <col min="5377" max="5377" width="56.5703125" style="12" customWidth="1"/>
    <col min="5378" max="5378" width="4.7109375" style="12" customWidth="1"/>
    <col min="5379" max="5379" width="54" style="12" customWidth="1"/>
    <col min="5380" max="5631" width="9.140625" style="12"/>
    <col min="5632" max="5632" width="4.7109375" style="12" customWidth="1"/>
    <col min="5633" max="5633" width="56.5703125" style="12" customWidth="1"/>
    <col min="5634" max="5634" width="4.7109375" style="12" customWidth="1"/>
    <col min="5635" max="5635" width="54" style="12" customWidth="1"/>
    <col min="5636" max="5887" width="9.140625" style="12"/>
    <col min="5888" max="5888" width="4.7109375" style="12" customWidth="1"/>
    <col min="5889" max="5889" width="56.5703125" style="12" customWidth="1"/>
    <col min="5890" max="5890" width="4.7109375" style="12" customWidth="1"/>
    <col min="5891" max="5891" width="54" style="12" customWidth="1"/>
    <col min="5892" max="6143" width="9.140625" style="12"/>
    <col min="6144" max="6144" width="4.7109375" style="12" customWidth="1"/>
    <col min="6145" max="6145" width="56.5703125" style="12" customWidth="1"/>
    <col min="6146" max="6146" width="4.7109375" style="12" customWidth="1"/>
    <col min="6147" max="6147" width="54" style="12" customWidth="1"/>
    <col min="6148" max="6399" width="9.140625" style="12"/>
    <col min="6400" max="6400" width="4.7109375" style="12" customWidth="1"/>
    <col min="6401" max="6401" width="56.5703125" style="12" customWidth="1"/>
    <col min="6402" max="6402" width="4.7109375" style="12" customWidth="1"/>
    <col min="6403" max="6403" width="54" style="12" customWidth="1"/>
    <col min="6404" max="6655" width="9.140625" style="12"/>
    <col min="6656" max="6656" width="4.7109375" style="12" customWidth="1"/>
    <col min="6657" max="6657" width="56.5703125" style="12" customWidth="1"/>
    <col min="6658" max="6658" width="4.7109375" style="12" customWidth="1"/>
    <col min="6659" max="6659" width="54" style="12" customWidth="1"/>
    <col min="6660" max="6911" width="9.140625" style="12"/>
    <col min="6912" max="6912" width="4.7109375" style="12" customWidth="1"/>
    <col min="6913" max="6913" width="56.5703125" style="12" customWidth="1"/>
    <col min="6914" max="6914" width="4.7109375" style="12" customWidth="1"/>
    <col min="6915" max="6915" width="54" style="12" customWidth="1"/>
    <col min="6916" max="7167" width="9.140625" style="12"/>
    <col min="7168" max="7168" width="4.7109375" style="12" customWidth="1"/>
    <col min="7169" max="7169" width="56.5703125" style="12" customWidth="1"/>
    <col min="7170" max="7170" width="4.7109375" style="12" customWidth="1"/>
    <col min="7171" max="7171" width="54" style="12" customWidth="1"/>
    <col min="7172" max="7423" width="9.140625" style="12"/>
    <col min="7424" max="7424" width="4.7109375" style="12" customWidth="1"/>
    <col min="7425" max="7425" width="56.5703125" style="12" customWidth="1"/>
    <col min="7426" max="7426" width="4.7109375" style="12" customWidth="1"/>
    <col min="7427" max="7427" width="54" style="12" customWidth="1"/>
    <col min="7428" max="7679" width="9.140625" style="12"/>
    <col min="7680" max="7680" width="4.7109375" style="12" customWidth="1"/>
    <col min="7681" max="7681" width="56.5703125" style="12" customWidth="1"/>
    <col min="7682" max="7682" width="4.7109375" style="12" customWidth="1"/>
    <col min="7683" max="7683" width="54" style="12" customWidth="1"/>
    <col min="7684" max="7935" width="9.140625" style="12"/>
    <col min="7936" max="7936" width="4.7109375" style="12" customWidth="1"/>
    <col min="7937" max="7937" width="56.5703125" style="12" customWidth="1"/>
    <col min="7938" max="7938" width="4.7109375" style="12" customWidth="1"/>
    <col min="7939" max="7939" width="54" style="12" customWidth="1"/>
    <col min="7940" max="8191" width="9.140625" style="12"/>
    <col min="8192" max="8192" width="4.7109375" style="12" customWidth="1"/>
    <col min="8193" max="8193" width="56.5703125" style="12" customWidth="1"/>
    <col min="8194" max="8194" width="4.7109375" style="12" customWidth="1"/>
    <col min="8195" max="8195" width="54" style="12" customWidth="1"/>
    <col min="8196" max="8447" width="9.140625" style="12"/>
    <col min="8448" max="8448" width="4.7109375" style="12" customWidth="1"/>
    <col min="8449" max="8449" width="56.5703125" style="12" customWidth="1"/>
    <col min="8450" max="8450" width="4.7109375" style="12" customWidth="1"/>
    <col min="8451" max="8451" width="54" style="12" customWidth="1"/>
    <col min="8452" max="8703" width="9.140625" style="12"/>
    <col min="8704" max="8704" width="4.7109375" style="12" customWidth="1"/>
    <col min="8705" max="8705" width="56.5703125" style="12" customWidth="1"/>
    <col min="8706" max="8706" width="4.7109375" style="12" customWidth="1"/>
    <col min="8707" max="8707" width="54" style="12" customWidth="1"/>
    <col min="8708" max="8959" width="9.140625" style="12"/>
    <col min="8960" max="8960" width="4.7109375" style="12" customWidth="1"/>
    <col min="8961" max="8961" width="56.5703125" style="12" customWidth="1"/>
    <col min="8962" max="8962" width="4.7109375" style="12" customWidth="1"/>
    <col min="8963" max="8963" width="54" style="12" customWidth="1"/>
    <col min="8964" max="9215" width="9.140625" style="12"/>
    <col min="9216" max="9216" width="4.7109375" style="12" customWidth="1"/>
    <col min="9217" max="9217" width="56.5703125" style="12" customWidth="1"/>
    <col min="9218" max="9218" width="4.7109375" style="12" customWidth="1"/>
    <col min="9219" max="9219" width="54" style="12" customWidth="1"/>
    <col min="9220" max="9471" width="9.140625" style="12"/>
    <col min="9472" max="9472" width="4.7109375" style="12" customWidth="1"/>
    <col min="9473" max="9473" width="56.5703125" style="12" customWidth="1"/>
    <col min="9474" max="9474" width="4.7109375" style="12" customWidth="1"/>
    <col min="9475" max="9475" width="54" style="12" customWidth="1"/>
    <col min="9476" max="9727" width="9.140625" style="12"/>
    <col min="9728" max="9728" width="4.7109375" style="12" customWidth="1"/>
    <col min="9729" max="9729" width="56.5703125" style="12" customWidth="1"/>
    <col min="9730" max="9730" width="4.7109375" style="12" customWidth="1"/>
    <col min="9731" max="9731" width="54" style="12" customWidth="1"/>
    <col min="9732" max="9983" width="9.140625" style="12"/>
    <col min="9984" max="9984" width="4.7109375" style="12" customWidth="1"/>
    <col min="9985" max="9985" width="56.5703125" style="12" customWidth="1"/>
    <col min="9986" max="9986" width="4.7109375" style="12" customWidth="1"/>
    <col min="9987" max="9987" width="54" style="12" customWidth="1"/>
    <col min="9988" max="10239" width="9.140625" style="12"/>
    <col min="10240" max="10240" width="4.7109375" style="12" customWidth="1"/>
    <col min="10241" max="10241" width="56.5703125" style="12" customWidth="1"/>
    <col min="10242" max="10242" width="4.7109375" style="12" customWidth="1"/>
    <col min="10243" max="10243" width="54" style="12" customWidth="1"/>
    <col min="10244" max="10495" width="9.140625" style="12"/>
    <col min="10496" max="10496" width="4.7109375" style="12" customWidth="1"/>
    <col min="10497" max="10497" width="56.5703125" style="12" customWidth="1"/>
    <col min="10498" max="10498" width="4.7109375" style="12" customWidth="1"/>
    <col min="10499" max="10499" width="54" style="12" customWidth="1"/>
    <col min="10500" max="10751" width="9.140625" style="12"/>
    <col min="10752" max="10752" width="4.7109375" style="12" customWidth="1"/>
    <col min="10753" max="10753" width="56.5703125" style="12" customWidth="1"/>
    <col min="10754" max="10754" width="4.7109375" style="12" customWidth="1"/>
    <col min="10755" max="10755" width="54" style="12" customWidth="1"/>
    <col min="10756" max="11007" width="9.140625" style="12"/>
    <col min="11008" max="11008" width="4.7109375" style="12" customWidth="1"/>
    <col min="11009" max="11009" width="56.5703125" style="12" customWidth="1"/>
    <col min="11010" max="11010" width="4.7109375" style="12" customWidth="1"/>
    <col min="11011" max="11011" width="54" style="12" customWidth="1"/>
    <col min="11012" max="11263" width="9.140625" style="12"/>
    <col min="11264" max="11264" width="4.7109375" style="12" customWidth="1"/>
    <col min="11265" max="11265" width="56.5703125" style="12" customWidth="1"/>
    <col min="11266" max="11266" width="4.7109375" style="12" customWidth="1"/>
    <col min="11267" max="11267" width="54" style="12" customWidth="1"/>
    <col min="11268" max="11519" width="9.140625" style="12"/>
    <col min="11520" max="11520" width="4.7109375" style="12" customWidth="1"/>
    <col min="11521" max="11521" width="56.5703125" style="12" customWidth="1"/>
    <col min="11522" max="11522" width="4.7109375" style="12" customWidth="1"/>
    <col min="11523" max="11523" width="54" style="12" customWidth="1"/>
    <col min="11524" max="11775" width="9.140625" style="12"/>
    <col min="11776" max="11776" width="4.7109375" style="12" customWidth="1"/>
    <col min="11777" max="11777" width="56.5703125" style="12" customWidth="1"/>
    <col min="11778" max="11778" width="4.7109375" style="12" customWidth="1"/>
    <col min="11779" max="11779" width="54" style="12" customWidth="1"/>
    <col min="11780" max="12031" width="9.140625" style="12"/>
    <col min="12032" max="12032" width="4.7109375" style="12" customWidth="1"/>
    <col min="12033" max="12033" width="56.5703125" style="12" customWidth="1"/>
    <col min="12034" max="12034" width="4.7109375" style="12" customWidth="1"/>
    <col min="12035" max="12035" width="54" style="12" customWidth="1"/>
    <col min="12036" max="12287" width="9.140625" style="12"/>
    <col min="12288" max="12288" width="4.7109375" style="12" customWidth="1"/>
    <col min="12289" max="12289" width="56.5703125" style="12" customWidth="1"/>
    <col min="12290" max="12290" width="4.7109375" style="12" customWidth="1"/>
    <col min="12291" max="12291" width="54" style="12" customWidth="1"/>
    <col min="12292" max="12543" width="9.140625" style="12"/>
    <col min="12544" max="12544" width="4.7109375" style="12" customWidth="1"/>
    <col min="12545" max="12545" width="56.5703125" style="12" customWidth="1"/>
    <col min="12546" max="12546" width="4.7109375" style="12" customWidth="1"/>
    <col min="12547" max="12547" width="54" style="12" customWidth="1"/>
    <col min="12548" max="12799" width="9.140625" style="12"/>
    <col min="12800" max="12800" width="4.7109375" style="12" customWidth="1"/>
    <col min="12801" max="12801" width="56.5703125" style="12" customWidth="1"/>
    <col min="12802" max="12802" width="4.7109375" style="12" customWidth="1"/>
    <col min="12803" max="12803" width="54" style="12" customWidth="1"/>
    <col min="12804" max="13055" width="9.140625" style="12"/>
    <col min="13056" max="13056" width="4.7109375" style="12" customWidth="1"/>
    <col min="13057" max="13057" width="56.5703125" style="12" customWidth="1"/>
    <col min="13058" max="13058" width="4.7109375" style="12" customWidth="1"/>
    <col min="13059" max="13059" width="54" style="12" customWidth="1"/>
    <col min="13060" max="13311" width="9.140625" style="12"/>
    <col min="13312" max="13312" width="4.7109375" style="12" customWidth="1"/>
    <col min="13313" max="13313" width="56.5703125" style="12" customWidth="1"/>
    <col min="13314" max="13314" width="4.7109375" style="12" customWidth="1"/>
    <col min="13315" max="13315" width="54" style="12" customWidth="1"/>
    <col min="13316" max="13567" width="9.140625" style="12"/>
    <col min="13568" max="13568" width="4.7109375" style="12" customWidth="1"/>
    <col min="13569" max="13569" width="56.5703125" style="12" customWidth="1"/>
    <col min="13570" max="13570" width="4.7109375" style="12" customWidth="1"/>
    <col min="13571" max="13571" width="54" style="12" customWidth="1"/>
    <col min="13572" max="13823" width="9.140625" style="12"/>
    <col min="13824" max="13824" width="4.7109375" style="12" customWidth="1"/>
    <col min="13825" max="13825" width="56.5703125" style="12" customWidth="1"/>
    <col min="13826" max="13826" width="4.7109375" style="12" customWidth="1"/>
    <col min="13827" max="13827" width="54" style="12" customWidth="1"/>
    <col min="13828" max="14079" width="9.140625" style="12"/>
    <col min="14080" max="14080" width="4.7109375" style="12" customWidth="1"/>
    <col min="14081" max="14081" width="56.5703125" style="12" customWidth="1"/>
    <col min="14082" max="14082" width="4.7109375" style="12" customWidth="1"/>
    <col min="14083" max="14083" width="54" style="12" customWidth="1"/>
    <col min="14084" max="14335" width="9.140625" style="12"/>
    <col min="14336" max="14336" width="4.7109375" style="12" customWidth="1"/>
    <col min="14337" max="14337" width="56.5703125" style="12" customWidth="1"/>
    <col min="14338" max="14338" width="4.7109375" style="12" customWidth="1"/>
    <col min="14339" max="14339" width="54" style="12" customWidth="1"/>
    <col min="14340" max="14591" width="9.140625" style="12"/>
    <col min="14592" max="14592" width="4.7109375" style="12" customWidth="1"/>
    <col min="14593" max="14593" width="56.5703125" style="12" customWidth="1"/>
    <col min="14594" max="14594" width="4.7109375" style="12" customWidth="1"/>
    <col min="14595" max="14595" width="54" style="12" customWidth="1"/>
    <col min="14596" max="14847" width="9.140625" style="12"/>
    <col min="14848" max="14848" width="4.7109375" style="12" customWidth="1"/>
    <col min="14849" max="14849" width="56.5703125" style="12" customWidth="1"/>
    <col min="14850" max="14850" width="4.7109375" style="12" customWidth="1"/>
    <col min="14851" max="14851" width="54" style="12" customWidth="1"/>
    <col min="14852" max="15103" width="9.140625" style="12"/>
    <col min="15104" max="15104" width="4.7109375" style="12" customWidth="1"/>
    <col min="15105" max="15105" width="56.5703125" style="12" customWidth="1"/>
    <col min="15106" max="15106" width="4.7109375" style="12" customWidth="1"/>
    <col min="15107" max="15107" width="54" style="12" customWidth="1"/>
    <col min="15108" max="15359" width="9.140625" style="12"/>
    <col min="15360" max="15360" width="4.7109375" style="12" customWidth="1"/>
    <col min="15361" max="15361" width="56.5703125" style="12" customWidth="1"/>
    <col min="15362" max="15362" width="4.7109375" style="12" customWidth="1"/>
    <col min="15363" max="15363" width="54" style="12" customWidth="1"/>
    <col min="15364" max="15615" width="9.140625" style="12"/>
    <col min="15616" max="15616" width="4.7109375" style="12" customWidth="1"/>
    <col min="15617" max="15617" width="56.5703125" style="12" customWidth="1"/>
    <col min="15618" max="15618" width="4.7109375" style="12" customWidth="1"/>
    <col min="15619" max="15619" width="54" style="12" customWidth="1"/>
    <col min="15620" max="15871" width="9.140625" style="12"/>
    <col min="15872" max="15872" width="4.7109375" style="12" customWidth="1"/>
    <col min="15873" max="15873" width="56.5703125" style="12" customWidth="1"/>
    <col min="15874" max="15874" width="4.7109375" style="12" customWidth="1"/>
    <col min="15875" max="15875" width="54" style="12" customWidth="1"/>
    <col min="15876" max="16127" width="9.140625" style="12"/>
    <col min="16128" max="16128" width="4.7109375" style="12" customWidth="1"/>
    <col min="16129" max="16129" width="56.5703125" style="12" customWidth="1"/>
    <col min="16130" max="16130" width="4.7109375" style="12" customWidth="1"/>
    <col min="16131" max="16131" width="54" style="12" customWidth="1"/>
    <col min="16132" max="16383" width="9.140625" style="12"/>
    <col min="16384" max="16384" width="8.85546875" style="12" customWidth="1"/>
  </cols>
  <sheetData>
    <row r="2" spans="2:3">
      <c r="B2" s="118" t="s">
        <v>16</v>
      </c>
      <c r="C2" s="117"/>
    </row>
    <row r="4" spans="2:3" ht="63.75">
      <c r="B4" s="108" t="s">
        <v>127</v>
      </c>
    </row>
    <row r="5" spans="2:3" ht="25.5">
      <c r="B5" s="108" t="s">
        <v>128</v>
      </c>
    </row>
    <row r="6" spans="2:3">
      <c r="B6" s="108"/>
    </row>
    <row r="7" spans="2:3">
      <c r="B7" s="108" t="s">
        <v>126</v>
      </c>
    </row>
    <row r="8" spans="2:3" ht="51">
      <c r="B8" s="109" t="s">
        <v>129</v>
      </c>
    </row>
    <row r="9" spans="2:3" ht="63.75">
      <c r="B9" s="110" t="s">
        <v>103</v>
      </c>
    </row>
    <row r="10" spans="2:3" ht="51">
      <c r="B10" s="111" t="s">
        <v>104</v>
      </c>
    </row>
    <row r="11" spans="2:3">
      <c r="B11" s="111"/>
    </row>
    <row r="12" spans="2:3" ht="38.25">
      <c r="B12" s="111" t="s">
        <v>105</v>
      </c>
    </row>
    <row r="13" spans="2:3" ht="38.25">
      <c r="B13" s="109" t="s">
        <v>106</v>
      </c>
    </row>
    <row r="14" spans="2:3" ht="26.25" customHeight="1">
      <c r="B14" s="112" t="s">
        <v>130</v>
      </c>
    </row>
    <row r="15" spans="2:3" ht="51">
      <c r="B15" s="114" t="s">
        <v>131</v>
      </c>
    </row>
    <row r="16" spans="2:3" ht="63.75">
      <c r="B16" s="112" t="s">
        <v>107</v>
      </c>
    </row>
    <row r="17" spans="2:2">
      <c r="B17" s="109"/>
    </row>
    <row r="18" spans="2:2" ht="38.25">
      <c r="B18" s="112" t="s">
        <v>123</v>
      </c>
    </row>
    <row r="19" spans="2:2" ht="38.25">
      <c r="B19" s="113" t="s">
        <v>108</v>
      </c>
    </row>
    <row r="20" spans="2:2" ht="38.25">
      <c r="B20" s="112" t="s">
        <v>109</v>
      </c>
    </row>
    <row r="21" spans="2:2" ht="25.5">
      <c r="B21" s="112" t="s">
        <v>110</v>
      </c>
    </row>
    <row r="22" spans="2:2" ht="38.25">
      <c r="B22" s="112" t="s">
        <v>121</v>
      </c>
    </row>
    <row r="23" spans="2:2" ht="51">
      <c r="B23" s="112" t="s">
        <v>122</v>
      </c>
    </row>
    <row r="24" spans="2:2" ht="51">
      <c r="B24" s="112" t="s">
        <v>113</v>
      </c>
    </row>
    <row r="25" spans="2:2" ht="25.5">
      <c r="B25" s="112" t="s">
        <v>124</v>
      </c>
    </row>
    <row r="26" spans="2:2" ht="25.5">
      <c r="B26" s="112" t="s">
        <v>125</v>
      </c>
    </row>
  </sheetData>
  <pageMargins left="0.11811023622047245" right="0.11811023622047245" top="0.15748031496062992" bottom="0.15748031496062992"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dimension ref="A2:J26"/>
  <sheetViews>
    <sheetView workbookViewId="0">
      <selection activeCell="A2" sqref="A2:I2"/>
    </sheetView>
  </sheetViews>
  <sheetFormatPr defaultRowHeight="15.75"/>
  <cols>
    <col min="1" max="1" width="40.28515625" style="16" customWidth="1"/>
    <col min="2" max="2" width="15.5703125" style="16" customWidth="1"/>
    <col min="3" max="3" width="16.85546875" style="16" customWidth="1"/>
    <col min="4" max="4" width="18.28515625" style="16" customWidth="1"/>
    <col min="5" max="5" width="16.7109375" style="16" customWidth="1"/>
    <col min="6" max="6" width="18.42578125" style="16" customWidth="1"/>
    <col min="7" max="7" width="18.5703125" style="16" customWidth="1"/>
    <col min="8" max="8" width="19.85546875" style="16" customWidth="1"/>
    <col min="9" max="9" width="18.140625" style="16" customWidth="1"/>
    <col min="10" max="16384" width="9.140625" style="16"/>
  </cols>
  <sheetData>
    <row r="2" spans="1:10">
      <c r="A2" s="131" t="s">
        <v>97</v>
      </c>
      <c r="B2" s="131"/>
      <c r="C2" s="131"/>
      <c r="D2" s="131"/>
      <c r="E2" s="131"/>
      <c r="F2" s="131"/>
      <c r="G2" s="131"/>
      <c r="H2" s="131"/>
      <c r="I2" s="131"/>
    </row>
    <row r="3" spans="1:10">
      <c r="A3" s="115"/>
      <c r="B3" s="115"/>
      <c r="C3" s="115"/>
      <c r="D3" s="115"/>
      <c r="E3" s="115"/>
      <c r="F3" s="115"/>
      <c r="G3" s="115"/>
      <c r="H3" s="115"/>
      <c r="I3" s="115"/>
    </row>
    <row r="4" spans="1:10">
      <c r="A4" s="57"/>
      <c r="B4" s="57"/>
      <c r="C4" s="57"/>
      <c r="D4" s="57"/>
      <c r="E4" s="57"/>
      <c r="F4" s="57"/>
      <c r="G4" s="57"/>
      <c r="H4" s="57"/>
      <c r="I4" s="58" t="s">
        <v>53</v>
      </c>
      <c r="J4" s="83"/>
    </row>
    <row r="5" spans="1:10" ht="25.5" customHeight="1">
      <c r="A5" s="142"/>
      <c r="B5" s="132" t="s">
        <v>54</v>
      </c>
      <c r="C5" s="132"/>
      <c r="D5" s="132"/>
      <c r="E5" s="132"/>
      <c r="F5" s="133"/>
      <c r="G5" s="134" t="s">
        <v>55</v>
      </c>
      <c r="H5" s="135"/>
      <c r="I5" s="135"/>
      <c r="J5" s="83"/>
    </row>
    <row r="6" spans="1:10" ht="27" customHeight="1">
      <c r="A6" s="143"/>
      <c r="B6" s="136" t="s">
        <v>56</v>
      </c>
      <c r="C6" s="137"/>
      <c r="D6" s="137"/>
      <c r="E6" s="137"/>
      <c r="F6" s="137"/>
      <c r="G6" s="138" t="s">
        <v>57</v>
      </c>
      <c r="H6" s="59" t="s">
        <v>58</v>
      </c>
      <c r="I6" s="141" t="s">
        <v>59</v>
      </c>
      <c r="J6" s="83"/>
    </row>
    <row r="7" spans="1:10" ht="24.75" customHeight="1">
      <c r="A7" s="143"/>
      <c r="B7" s="136" t="s">
        <v>60</v>
      </c>
      <c r="C7" s="137"/>
      <c r="D7" s="137"/>
      <c r="E7" s="137"/>
      <c r="F7" s="137"/>
      <c r="G7" s="139"/>
      <c r="H7" s="138" t="s">
        <v>61</v>
      </c>
      <c r="I7" s="141"/>
      <c r="J7" s="83"/>
    </row>
    <row r="8" spans="1:10" ht="25.5" customHeight="1">
      <c r="A8" s="144"/>
      <c r="B8" s="60" t="s">
        <v>62</v>
      </c>
      <c r="C8" s="59" t="s">
        <v>30</v>
      </c>
      <c r="D8" s="59" t="s">
        <v>63</v>
      </c>
      <c r="E8" s="59" t="s">
        <v>64</v>
      </c>
      <c r="F8" s="59" t="s">
        <v>65</v>
      </c>
      <c r="G8" s="140"/>
      <c r="H8" s="140"/>
      <c r="I8" s="141"/>
      <c r="J8" s="83"/>
    </row>
    <row r="9" spans="1:10">
      <c r="A9" s="61" t="s">
        <v>66</v>
      </c>
      <c r="B9" s="62"/>
      <c r="C9" s="62"/>
      <c r="D9" s="62"/>
      <c r="E9" s="62"/>
      <c r="F9" s="62"/>
      <c r="G9" s="63"/>
      <c r="H9" s="64"/>
      <c r="I9" s="64"/>
      <c r="J9" s="83"/>
    </row>
    <row r="10" spans="1:10">
      <c r="A10" s="65" t="s">
        <v>67</v>
      </c>
      <c r="B10" s="66">
        <v>13853.52</v>
      </c>
      <c r="C10" s="66">
        <v>80150.017999999996</v>
      </c>
      <c r="D10" s="66">
        <v>139981.86499999999</v>
      </c>
      <c r="E10" s="66">
        <v>6392.5240000000003</v>
      </c>
      <c r="F10" s="66">
        <v>205934.72700000001</v>
      </c>
      <c r="G10" s="67">
        <v>446312.65399999998</v>
      </c>
      <c r="H10" s="68">
        <v>446312.65399999998</v>
      </c>
      <c r="I10" s="68">
        <v>446312.65399999998</v>
      </c>
    </row>
    <row r="11" spans="1:10">
      <c r="A11" s="69" t="s">
        <v>68</v>
      </c>
      <c r="B11" s="70"/>
      <c r="C11" s="70"/>
      <c r="D11" s="70"/>
      <c r="E11" s="70"/>
      <c r="F11" s="70"/>
      <c r="G11" s="71"/>
      <c r="H11" s="72"/>
      <c r="I11" s="72"/>
    </row>
    <row r="12" spans="1:10">
      <c r="A12" s="69" t="s">
        <v>69</v>
      </c>
      <c r="B12" s="73">
        <v>260.92200000000003</v>
      </c>
      <c r="C12" s="70">
        <v>1318.085</v>
      </c>
      <c r="D12" s="70">
        <v>346.38499999999999</v>
      </c>
      <c r="E12" s="70">
        <v>368.58</v>
      </c>
      <c r="F12" s="70">
        <v>1191.7059999999999</v>
      </c>
      <c r="G12" s="71">
        <v>3485.6779999999999</v>
      </c>
      <c r="H12" s="72">
        <v>3485.6779999999999</v>
      </c>
      <c r="I12" s="72">
        <v>3485.6779999999999</v>
      </c>
    </row>
    <row r="13" spans="1:10">
      <c r="A13" s="69" t="s">
        <v>70</v>
      </c>
      <c r="B13" s="73">
        <v>54.363</v>
      </c>
      <c r="C13" s="70">
        <v>25.789000000000001</v>
      </c>
      <c r="D13" s="70">
        <v>101.857</v>
      </c>
      <c r="E13" s="70">
        <v>11.004</v>
      </c>
      <c r="F13" s="70">
        <v>200.36999999999998</v>
      </c>
      <c r="G13" s="71">
        <v>393.38299999999998</v>
      </c>
      <c r="H13" s="72">
        <v>393.38299999999998</v>
      </c>
      <c r="I13" s="72">
        <v>393.38299999999998</v>
      </c>
    </row>
    <row r="14" spans="1:10">
      <c r="A14" s="65" t="s">
        <v>71</v>
      </c>
      <c r="B14" s="66">
        <v>15741.806</v>
      </c>
      <c r="C14" s="66">
        <v>270473.614</v>
      </c>
      <c r="D14" s="66">
        <v>604741.40399999998</v>
      </c>
      <c r="E14" s="66">
        <v>100883.56200000001</v>
      </c>
      <c r="F14" s="66">
        <v>876619.24100000004</v>
      </c>
      <c r="G14" s="67">
        <v>1868459.6270000001</v>
      </c>
      <c r="H14" s="68">
        <v>1868459.6270000001</v>
      </c>
      <c r="I14" s="68">
        <v>1868459.6270000001</v>
      </c>
    </row>
    <row r="15" spans="1:10">
      <c r="A15" s="69" t="s">
        <v>72</v>
      </c>
      <c r="B15" s="70">
        <v>2186.2919999999999</v>
      </c>
      <c r="C15" s="70">
        <v>99844.797999999995</v>
      </c>
      <c r="D15" s="70">
        <v>234889.519</v>
      </c>
      <c r="E15" s="70">
        <v>1440.98</v>
      </c>
      <c r="F15" s="70">
        <v>483279.19100000011</v>
      </c>
      <c r="G15" s="71">
        <v>821640.78</v>
      </c>
      <c r="H15" s="72">
        <v>821640.78</v>
      </c>
      <c r="I15" s="72">
        <v>821640.78</v>
      </c>
    </row>
    <row r="16" spans="1:10">
      <c r="A16" s="69" t="s">
        <v>73</v>
      </c>
      <c r="B16" s="70">
        <v>511.03500000000003</v>
      </c>
      <c r="C16" s="70">
        <v>480.95499999999998</v>
      </c>
      <c r="D16" s="70">
        <v>526.35799999999995</v>
      </c>
      <c r="E16" s="70">
        <v>39.777999999999999</v>
      </c>
      <c r="F16" s="70">
        <v>149.34100000000021</v>
      </c>
      <c r="G16" s="71">
        <v>1707.4670000000001</v>
      </c>
      <c r="H16" s="72">
        <v>1707.4670000000001</v>
      </c>
      <c r="I16" s="72">
        <v>1707.4670000000001</v>
      </c>
    </row>
    <row r="17" spans="1:9">
      <c r="A17" s="74" t="s">
        <v>74</v>
      </c>
      <c r="B17" s="70">
        <v>8016.4219999999996</v>
      </c>
      <c r="C17" s="70">
        <v>74305.218999999997</v>
      </c>
      <c r="D17" s="70">
        <v>261093.10200000001</v>
      </c>
      <c r="E17" s="70">
        <v>12131.737999999999</v>
      </c>
      <c r="F17" s="70">
        <v>92331.642000000022</v>
      </c>
      <c r="G17" s="71">
        <v>447878.12300000002</v>
      </c>
      <c r="H17" s="72">
        <v>447878.12300000002</v>
      </c>
      <c r="I17" s="72">
        <v>447878.12300000002</v>
      </c>
    </row>
    <row r="18" spans="1:9">
      <c r="A18" s="74" t="s">
        <v>75</v>
      </c>
      <c r="B18" s="70">
        <v>1135.8420000000001</v>
      </c>
      <c r="C18" s="70">
        <v>37011.800000000003</v>
      </c>
      <c r="D18" s="70">
        <v>67321.748999999996</v>
      </c>
      <c r="E18" s="70">
        <v>8646.4809999999998</v>
      </c>
      <c r="F18" s="70">
        <v>197504.41699999999</v>
      </c>
      <c r="G18" s="71">
        <v>311620.28899999999</v>
      </c>
      <c r="H18" s="72">
        <v>311620.28899999999</v>
      </c>
      <c r="I18" s="72">
        <v>311620.28899999999</v>
      </c>
    </row>
    <row r="19" spans="1:9">
      <c r="A19" s="74" t="s">
        <v>76</v>
      </c>
      <c r="B19" s="70">
        <v>1001.0839999999999</v>
      </c>
      <c r="C19" s="70">
        <v>66.775999999999996</v>
      </c>
      <c r="D19" s="70">
        <v>1089.2429999999999</v>
      </c>
      <c r="E19" s="70">
        <v>2.1739999999999999</v>
      </c>
      <c r="F19" s="70">
        <v>367.56300000000044</v>
      </c>
      <c r="G19" s="71">
        <v>2526.84</v>
      </c>
      <c r="H19" s="72">
        <v>2526.84</v>
      </c>
      <c r="I19" s="72">
        <v>2526.84</v>
      </c>
    </row>
    <row r="20" spans="1:9">
      <c r="A20" s="74" t="s">
        <v>77</v>
      </c>
      <c r="B20" s="70">
        <v>2465.221</v>
      </c>
      <c r="C20" s="70">
        <v>6424.7979999999998</v>
      </c>
      <c r="D20" s="70">
        <v>5678.4049999999997</v>
      </c>
      <c r="E20" s="70">
        <v>43288.224000000002</v>
      </c>
      <c r="F20" s="70">
        <v>76167.873000000007</v>
      </c>
      <c r="G20" s="71">
        <v>134024.52100000001</v>
      </c>
      <c r="H20" s="72">
        <v>134024.52100000001</v>
      </c>
      <c r="I20" s="72">
        <v>134024.52100000001</v>
      </c>
    </row>
    <row r="21" spans="1:9">
      <c r="A21" s="74" t="s">
        <v>78</v>
      </c>
      <c r="B21" s="73">
        <v>552.26199999999994</v>
      </c>
      <c r="C21" s="70">
        <v>52990.851000000002</v>
      </c>
      <c r="D21" s="70">
        <v>34401.582000000002</v>
      </c>
      <c r="E21" s="70">
        <v>41482.900999999998</v>
      </c>
      <c r="F21" s="70">
        <v>27374.508000000002</v>
      </c>
      <c r="G21" s="71">
        <v>156802.10399999999</v>
      </c>
      <c r="H21" s="72">
        <v>156802.10399999999</v>
      </c>
      <c r="I21" s="72">
        <v>156802.10399999999</v>
      </c>
    </row>
    <row r="22" spans="1:9">
      <c r="A22" s="75" t="s">
        <v>18</v>
      </c>
      <c r="B22" s="76">
        <f>B10+B14</f>
        <v>29595.326000000001</v>
      </c>
      <c r="C22" s="76">
        <f t="shared" ref="C22:I22" si="0">C10+C14</f>
        <v>350623.63199999998</v>
      </c>
      <c r="D22" s="76">
        <f t="shared" si="0"/>
        <v>744723.26899999997</v>
      </c>
      <c r="E22" s="76">
        <f t="shared" si="0"/>
        <v>107276.08600000001</v>
      </c>
      <c r="F22" s="76">
        <f t="shared" si="0"/>
        <v>1082553.9680000001</v>
      </c>
      <c r="G22" s="77">
        <f t="shared" si="0"/>
        <v>2314772.281</v>
      </c>
      <c r="H22" s="76">
        <f t="shared" si="0"/>
        <v>2314772.281</v>
      </c>
      <c r="I22" s="76">
        <f t="shared" si="0"/>
        <v>2314772.281</v>
      </c>
    </row>
    <row r="23" spans="1:9">
      <c r="A23" s="78"/>
      <c r="B23" s="78"/>
      <c r="C23" s="78"/>
      <c r="D23" s="78"/>
      <c r="E23" s="78"/>
      <c r="F23" s="78"/>
      <c r="G23" s="78"/>
      <c r="H23" s="78"/>
      <c r="I23" s="78"/>
    </row>
    <row r="24" spans="1:9">
      <c r="A24" s="56" t="s">
        <v>115</v>
      </c>
      <c r="B24" s="79"/>
      <c r="C24" s="79"/>
      <c r="D24" s="79"/>
      <c r="E24" s="79"/>
      <c r="F24" s="79"/>
      <c r="G24" s="78"/>
      <c r="H24" s="78"/>
      <c r="I24" s="78"/>
    </row>
    <row r="25" spans="1:9">
      <c r="A25" s="30"/>
      <c r="B25" s="31"/>
      <c r="C25" s="31"/>
      <c r="D25" s="31"/>
      <c r="E25" s="31"/>
      <c r="F25" s="32"/>
    </row>
    <row r="26" spans="1:9">
      <c r="A26" s="30"/>
      <c r="B26" s="30"/>
      <c r="C26" s="30"/>
      <c r="D26" s="30"/>
      <c r="E26" s="30"/>
      <c r="F26" s="30"/>
    </row>
  </sheetData>
  <mergeCells count="9">
    <mergeCell ref="A2:I2"/>
    <mergeCell ref="B5:F5"/>
    <mergeCell ref="G5:I5"/>
    <mergeCell ref="B6:F6"/>
    <mergeCell ref="G6:G8"/>
    <mergeCell ref="I6:I8"/>
    <mergeCell ref="B7:F7"/>
    <mergeCell ref="H7:H8"/>
    <mergeCell ref="A5:A8"/>
  </mergeCells>
  <hyperlinks>
    <hyperlink ref="A19" location="_ftnref1" display="_ftnref1"/>
    <hyperlink ref="A15" location="_ftn1" display="_ftn1"/>
  </hyperlinks>
  <pageMargins left="0.70866141732283472" right="0.70866141732283472" top="0.74803149606299213" bottom="0.74803149606299213" header="0.31496062992125984" footer="0.31496062992125984"/>
  <pageSetup paperSize="9" scale="71" orientation="landscape" horizontalDpi="180" verticalDpi="180" r:id="rId1"/>
</worksheet>
</file>

<file path=xl/worksheets/sheet6.xml><?xml version="1.0" encoding="utf-8"?>
<worksheet xmlns="http://schemas.openxmlformats.org/spreadsheetml/2006/main" xmlns:r="http://schemas.openxmlformats.org/officeDocument/2006/relationships">
  <dimension ref="A2:L95"/>
  <sheetViews>
    <sheetView workbookViewId="0">
      <selection activeCell="A2" sqref="A2:K2"/>
    </sheetView>
  </sheetViews>
  <sheetFormatPr defaultRowHeight="15.75"/>
  <cols>
    <col min="1" max="1" width="36" style="25" customWidth="1"/>
    <col min="2" max="2" width="15.140625" style="25" customWidth="1"/>
    <col min="3" max="3" width="16.5703125" style="25" customWidth="1"/>
    <col min="4" max="4" width="15.7109375" style="25" customWidth="1"/>
    <col min="5" max="5" width="15" style="25" customWidth="1"/>
    <col min="6" max="6" width="18.42578125" style="25" customWidth="1"/>
    <col min="7" max="7" width="17.5703125" style="25" customWidth="1"/>
    <col min="8" max="8" width="17.140625" style="25" customWidth="1"/>
    <col min="9" max="9" width="14.7109375" style="25" customWidth="1"/>
    <col min="10" max="10" width="17.28515625" style="25" customWidth="1"/>
    <col min="11" max="11" width="17.42578125" style="25" customWidth="1"/>
    <col min="12" max="16384" width="9.140625" style="25"/>
  </cols>
  <sheetData>
    <row r="2" spans="1:12" ht="16.5" customHeight="1">
      <c r="A2" s="150" t="s">
        <v>98</v>
      </c>
      <c r="B2" s="150"/>
      <c r="C2" s="150"/>
      <c r="D2" s="150"/>
      <c r="E2" s="150"/>
      <c r="F2" s="150"/>
      <c r="G2" s="150"/>
      <c r="H2" s="150"/>
      <c r="I2" s="150"/>
      <c r="J2" s="150"/>
      <c r="K2" s="150"/>
    </row>
    <row r="3" spans="1:12" ht="16.5" customHeight="1">
      <c r="A3" s="35"/>
      <c r="B3" s="35"/>
      <c r="C3" s="35"/>
      <c r="D3" s="35"/>
      <c r="E3" s="35"/>
      <c r="F3" s="35"/>
      <c r="G3" s="35"/>
      <c r="H3" s="35"/>
      <c r="I3" s="35"/>
      <c r="J3" s="35"/>
      <c r="K3" s="35"/>
    </row>
    <row r="4" spans="1:12">
      <c r="A4" s="151" t="s">
        <v>17</v>
      </c>
      <c r="B4" s="151"/>
      <c r="C4" s="151"/>
      <c r="D4" s="151"/>
      <c r="E4" s="151"/>
      <c r="F4" s="151"/>
      <c r="G4" s="151"/>
      <c r="H4" s="151"/>
      <c r="I4" s="151"/>
      <c r="J4" s="151"/>
      <c r="K4" s="151"/>
    </row>
    <row r="5" spans="1:12">
      <c r="A5" s="36"/>
      <c r="B5" s="37"/>
      <c r="C5" s="37"/>
      <c r="D5" s="37"/>
      <c r="E5" s="37"/>
      <c r="F5" s="37"/>
      <c r="G5" s="37"/>
      <c r="H5" s="37"/>
      <c r="I5" s="37"/>
      <c r="J5" s="37"/>
      <c r="K5" s="38" t="s">
        <v>116</v>
      </c>
      <c r="L5" s="28"/>
    </row>
    <row r="6" spans="1:12">
      <c r="A6" s="145" t="s">
        <v>94</v>
      </c>
      <c r="B6" s="147" t="s">
        <v>95</v>
      </c>
      <c r="C6" s="148"/>
      <c r="D6" s="148"/>
      <c r="E6" s="148"/>
      <c r="F6" s="148"/>
      <c r="G6" s="148"/>
      <c r="H6" s="148"/>
      <c r="I6" s="148"/>
      <c r="J6" s="148"/>
      <c r="K6" s="148"/>
      <c r="L6" s="28"/>
    </row>
    <row r="7" spans="1:12" ht="56.25">
      <c r="A7" s="146"/>
      <c r="B7" s="39" t="s">
        <v>18</v>
      </c>
      <c r="C7" s="39" t="s">
        <v>19</v>
      </c>
      <c r="D7" s="39" t="s">
        <v>20</v>
      </c>
      <c r="E7" s="39" t="s">
        <v>21</v>
      </c>
      <c r="F7" s="39" t="s">
        <v>22</v>
      </c>
      <c r="G7" s="39" t="s">
        <v>23</v>
      </c>
      <c r="H7" s="39" t="s">
        <v>24</v>
      </c>
      <c r="I7" s="39" t="s">
        <v>25</v>
      </c>
      <c r="J7" s="39" t="s">
        <v>26</v>
      </c>
      <c r="K7" s="82" t="s">
        <v>27</v>
      </c>
      <c r="L7" s="28"/>
    </row>
    <row r="8" spans="1:12" ht="15" customHeight="1">
      <c r="A8" s="40" t="s">
        <v>28</v>
      </c>
      <c r="B8" s="41">
        <v>742642</v>
      </c>
      <c r="C8" s="41">
        <v>126095</v>
      </c>
      <c r="D8" s="41">
        <v>76701</v>
      </c>
      <c r="E8" s="41">
        <v>293722</v>
      </c>
      <c r="F8" s="41">
        <v>169808</v>
      </c>
      <c r="G8" s="41">
        <v>1582</v>
      </c>
      <c r="H8" s="41">
        <v>2807</v>
      </c>
      <c r="I8" s="41">
        <v>20</v>
      </c>
      <c r="J8" s="41">
        <v>5160</v>
      </c>
      <c r="K8" s="41">
        <v>66747</v>
      </c>
      <c r="L8" s="27"/>
    </row>
    <row r="9" spans="1:12">
      <c r="A9" s="40" t="s">
        <v>29</v>
      </c>
      <c r="B9" s="41">
        <v>412400698</v>
      </c>
      <c r="C9" s="41">
        <v>126351389</v>
      </c>
      <c r="D9" s="41">
        <v>107638998</v>
      </c>
      <c r="E9" s="41">
        <v>99754741</v>
      </c>
      <c r="F9" s="41">
        <v>19332716</v>
      </c>
      <c r="G9" s="41">
        <v>157345</v>
      </c>
      <c r="H9" s="41">
        <v>1085383</v>
      </c>
      <c r="I9" s="41">
        <v>612223</v>
      </c>
      <c r="J9" s="41">
        <v>3123731</v>
      </c>
      <c r="K9" s="41">
        <v>54344172</v>
      </c>
      <c r="L9" s="26"/>
    </row>
    <row r="10" spans="1:12">
      <c r="A10" s="42" t="s">
        <v>30</v>
      </c>
      <c r="B10" s="41">
        <v>162570158</v>
      </c>
      <c r="C10" s="41">
        <v>34895913</v>
      </c>
      <c r="D10" s="41">
        <v>51961192</v>
      </c>
      <c r="E10" s="41">
        <v>53823738</v>
      </c>
      <c r="F10" s="41">
        <v>14566210</v>
      </c>
      <c r="G10" s="41">
        <v>101539</v>
      </c>
      <c r="H10" s="41">
        <v>654599</v>
      </c>
      <c r="I10" s="41">
        <v>336319</v>
      </c>
      <c r="J10" s="41">
        <v>2246627</v>
      </c>
      <c r="K10" s="41">
        <v>3984021</v>
      </c>
      <c r="L10" s="26"/>
    </row>
    <row r="11" spans="1:12">
      <c r="A11" s="42" t="s">
        <v>31</v>
      </c>
      <c r="B11" s="41">
        <v>159811677</v>
      </c>
      <c r="C11" s="41">
        <v>78063035</v>
      </c>
      <c r="D11" s="41">
        <v>37864789</v>
      </c>
      <c r="E11" s="41">
        <v>33849282</v>
      </c>
      <c r="F11" s="41">
        <v>2496074</v>
      </c>
      <c r="G11" s="41">
        <v>54489</v>
      </c>
      <c r="H11" s="41">
        <v>262546</v>
      </c>
      <c r="I11" s="41">
        <v>268523</v>
      </c>
      <c r="J11" s="41">
        <v>775397</v>
      </c>
      <c r="K11" s="41">
        <v>6177542</v>
      </c>
      <c r="L11" s="26"/>
    </row>
    <row r="12" spans="1:12" ht="23.25">
      <c r="A12" s="42" t="s">
        <v>32</v>
      </c>
      <c r="B12" s="41">
        <v>66019686</v>
      </c>
      <c r="C12" s="41">
        <v>12897869</v>
      </c>
      <c r="D12" s="41">
        <v>3856301</v>
      </c>
      <c r="E12" s="41">
        <v>3295518</v>
      </c>
      <c r="F12" s="41">
        <v>1662157</v>
      </c>
      <c r="G12" s="41">
        <v>1013</v>
      </c>
      <c r="H12" s="41">
        <v>159112</v>
      </c>
      <c r="I12" s="41">
        <v>5221</v>
      </c>
      <c r="J12" s="41">
        <v>46307</v>
      </c>
      <c r="K12" s="41">
        <v>44096188</v>
      </c>
      <c r="L12" s="26"/>
    </row>
    <row r="13" spans="1:12" ht="34.5">
      <c r="A13" s="42" t="s">
        <v>33</v>
      </c>
      <c r="B13" s="41">
        <v>23999177</v>
      </c>
      <c r="C13" s="41">
        <v>494572</v>
      </c>
      <c r="D13" s="41">
        <v>13956716</v>
      </c>
      <c r="E13" s="41">
        <v>8786203</v>
      </c>
      <c r="F13" s="41">
        <v>608275</v>
      </c>
      <c r="G13" s="41">
        <v>304</v>
      </c>
      <c r="H13" s="41">
        <v>9126</v>
      </c>
      <c r="I13" s="41">
        <v>2160</v>
      </c>
      <c r="J13" s="41">
        <v>55400</v>
      </c>
      <c r="K13" s="41">
        <v>86421</v>
      </c>
      <c r="L13" s="26"/>
    </row>
    <row r="14" spans="1:12">
      <c r="A14" s="40" t="s">
        <v>34</v>
      </c>
      <c r="B14" s="41">
        <v>13372167</v>
      </c>
      <c r="C14" s="41">
        <v>535665</v>
      </c>
      <c r="D14" s="41">
        <v>574074</v>
      </c>
      <c r="E14" s="41">
        <v>2172411</v>
      </c>
      <c r="F14" s="41">
        <v>41086</v>
      </c>
      <c r="G14" s="41">
        <v>2673</v>
      </c>
      <c r="H14" s="41">
        <v>650</v>
      </c>
      <c r="I14" s="41">
        <v>2832</v>
      </c>
      <c r="J14" s="41">
        <v>37355</v>
      </c>
      <c r="K14" s="41">
        <v>10005421</v>
      </c>
      <c r="L14" s="26"/>
    </row>
    <row r="15" spans="1:12" ht="23.25">
      <c r="A15" s="40" t="s">
        <v>35</v>
      </c>
      <c r="B15" s="41">
        <v>754666</v>
      </c>
      <c r="C15" s="41">
        <v>99790</v>
      </c>
      <c r="D15" s="41">
        <v>226956</v>
      </c>
      <c r="E15" s="41">
        <v>310631</v>
      </c>
      <c r="F15" s="41">
        <v>17106</v>
      </c>
      <c r="G15" s="41">
        <v>135</v>
      </c>
      <c r="H15" s="41" t="s">
        <v>36</v>
      </c>
      <c r="I15" s="41">
        <v>928</v>
      </c>
      <c r="J15" s="41">
        <v>2692</v>
      </c>
      <c r="K15" s="41">
        <v>95928</v>
      </c>
      <c r="L15" s="26"/>
    </row>
    <row r="16" spans="1:12">
      <c r="A16" s="40" t="s">
        <v>37</v>
      </c>
      <c r="B16" s="41">
        <v>4897381</v>
      </c>
      <c r="C16" s="41">
        <v>578057</v>
      </c>
      <c r="D16" s="41">
        <v>1709398</v>
      </c>
      <c r="E16" s="41">
        <v>2061834</v>
      </c>
      <c r="F16" s="41">
        <v>212404</v>
      </c>
      <c r="G16" s="41">
        <v>1286</v>
      </c>
      <c r="H16" s="41">
        <v>92562</v>
      </c>
      <c r="I16" s="41">
        <v>86759</v>
      </c>
      <c r="J16" s="41">
        <v>45637</v>
      </c>
      <c r="K16" s="41">
        <v>109444</v>
      </c>
      <c r="L16" s="26"/>
    </row>
    <row r="17" spans="1:12">
      <c r="A17" s="40" t="s">
        <v>38</v>
      </c>
      <c r="B17" s="41">
        <v>287621</v>
      </c>
      <c r="C17" s="41">
        <v>6561</v>
      </c>
      <c r="D17" s="41">
        <v>97710</v>
      </c>
      <c r="E17" s="41">
        <v>182000</v>
      </c>
      <c r="F17" s="41" t="s">
        <v>0</v>
      </c>
      <c r="G17" s="41" t="s">
        <v>0</v>
      </c>
      <c r="H17" s="41" t="s">
        <v>0</v>
      </c>
      <c r="I17" s="41" t="s">
        <v>0</v>
      </c>
      <c r="J17" s="41">
        <v>1050</v>
      </c>
      <c r="K17" s="41" t="s">
        <v>36</v>
      </c>
      <c r="L17" s="26"/>
    </row>
    <row r="18" spans="1:12">
      <c r="A18" s="40" t="s">
        <v>39</v>
      </c>
      <c r="B18" s="41">
        <v>141017</v>
      </c>
      <c r="C18" s="41">
        <v>17757</v>
      </c>
      <c r="D18" s="41">
        <v>6048</v>
      </c>
      <c r="E18" s="41">
        <v>115008</v>
      </c>
      <c r="F18" s="41" t="s">
        <v>0</v>
      </c>
      <c r="G18" s="41" t="s">
        <v>0</v>
      </c>
      <c r="H18" s="41" t="s">
        <v>0</v>
      </c>
      <c r="I18" s="41" t="s">
        <v>0</v>
      </c>
      <c r="J18" s="41" t="s">
        <v>0</v>
      </c>
      <c r="K18" s="41" t="s">
        <v>36</v>
      </c>
      <c r="L18" s="26"/>
    </row>
    <row r="19" spans="1:12" ht="15.75" customHeight="1">
      <c r="A19" s="40" t="s">
        <v>40</v>
      </c>
      <c r="B19" s="41">
        <v>37998</v>
      </c>
      <c r="C19" s="41">
        <v>4546</v>
      </c>
      <c r="D19" s="41">
        <v>9697</v>
      </c>
      <c r="E19" s="41">
        <v>23755</v>
      </c>
      <c r="F19" s="41" t="s">
        <v>0</v>
      </c>
      <c r="G19" s="41" t="s">
        <v>0</v>
      </c>
      <c r="H19" s="41" t="s">
        <v>0</v>
      </c>
      <c r="I19" s="41" t="s">
        <v>0</v>
      </c>
      <c r="J19" s="41" t="s">
        <v>0</v>
      </c>
      <c r="K19" s="41" t="s">
        <v>0</v>
      </c>
      <c r="L19" s="26"/>
    </row>
    <row r="20" spans="1:12">
      <c r="A20" s="40" t="s">
        <v>41</v>
      </c>
      <c r="B20" s="41">
        <v>405721</v>
      </c>
      <c r="C20" s="41">
        <v>9539</v>
      </c>
      <c r="D20" s="41">
        <v>21096</v>
      </c>
      <c r="E20" s="41">
        <v>351348</v>
      </c>
      <c r="F20" s="41">
        <v>482</v>
      </c>
      <c r="G20" s="41" t="s">
        <v>0</v>
      </c>
      <c r="H20" s="41" t="s">
        <v>36</v>
      </c>
      <c r="I20" s="41" t="s">
        <v>0</v>
      </c>
      <c r="J20" s="41">
        <v>6073</v>
      </c>
      <c r="K20" s="41">
        <v>17138</v>
      </c>
      <c r="L20" s="26"/>
    </row>
    <row r="21" spans="1:12">
      <c r="A21" s="40" t="s">
        <v>42</v>
      </c>
      <c r="B21" s="41">
        <v>1269133</v>
      </c>
      <c r="C21" s="41">
        <v>152639</v>
      </c>
      <c r="D21" s="41">
        <v>180014</v>
      </c>
      <c r="E21" s="41">
        <v>578379</v>
      </c>
      <c r="F21" s="41">
        <v>51070</v>
      </c>
      <c r="G21" s="41">
        <v>923</v>
      </c>
      <c r="H21" s="41">
        <v>4152</v>
      </c>
      <c r="I21" s="41">
        <v>19144</v>
      </c>
      <c r="J21" s="41">
        <v>203966</v>
      </c>
      <c r="K21" s="41">
        <v>78846</v>
      </c>
      <c r="L21" s="26"/>
    </row>
    <row r="22" spans="1:12">
      <c r="A22" s="40" t="s">
        <v>43</v>
      </c>
      <c r="B22" s="41">
        <v>225103</v>
      </c>
      <c r="C22" s="41">
        <v>36721</v>
      </c>
      <c r="D22" s="41">
        <v>9169</v>
      </c>
      <c r="E22" s="41">
        <v>152424</v>
      </c>
      <c r="F22" s="41">
        <v>8871</v>
      </c>
      <c r="G22" s="41" t="s">
        <v>0</v>
      </c>
      <c r="H22" s="41" t="s">
        <v>36</v>
      </c>
      <c r="I22" s="41">
        <v>396</v>
      </c>
      <c r="J22" s="41">
        <v>3044</v>
      </c>
      <c r="K22" s="41">
        <v>4478</v>
      </c>
      <c r="L22" s="26"/>
    </row>
    <row r="23" spans="1:12" ht="23.25">
      <c r="A23" s="40" t="s">
        <v>44</v>
      </c>
      <c r="B23" s="41">
        <v>8409893</v>
      </c>
      <c r="C23" s="41">
        <v>22575</v>
      </c>
      <c r="D23" s="41">
        <v>2097312</v>
      </c>
      <c r="E23" s="41">
        <v>334717</v>
      </c>
      <c r="F23" s="41">
        <v>3860040</v>
      </c>
      <c r="G23" s="41" t="s">
        <v>0</v>
      </c>
      <c r="H23" s="41">
        <v>1933178</v>
      </c>
      <c r="I23" s="41">
        <v>156120</v>
      </c>
      <c r="J23" s="41" t="s">
        <v>0</v>
      </c>
      <c r="K23" s="41">
        <v>5951</v>
      </c>
      <c r="L23" s="26"/>
    </row>
    <row r="24" spans="1:12">
      <c r="A24" s="40" t="s">
        <v>45</v>
      </c>
      <c r="B24" s="41">
        <v>494107</v>
      </c>
      <c r="C24" s="41">
        <v>16253</v>
      </c>
      <c r="D24" s="41">
        <v>189775</v>
      </c>
      <c r="E24" s="41">
        <v>181419</v>
      </c>
      <c r="F24" s="41">
        <v>433</v>
      </c>
      <c r="G24" s="41" t="s">
        <v>0</v>
      </c>
      <c r="H24" s="41" t="s">
        <v>0</v>
      </c>
      <c r="I24" s="41" t="s">
        <v>0</v>
      </c>
      <c r="J24" s="41">
        <v>50712</v>
      </c>
      <c r="K24" s="41">
        <v>55515</v>
      </c>
      <c r="L24" s="26"/>
    </row>
    <row r="25" spans="1:12" ht="16.5" customHeight="1">
      <c r="A25" s="40" t="s">
        <v>46</v>
      </c>
      <c r="B25" s="41">
        <v>838255</v>
      </c>
      <c r="C25" s="41">
        <v>19643</v>
      </c>
      <c r="D25" s="41">
        <v>254989</v>
      </c>
      <c r="E25" s="41">
        <v>555051</v>
      </c>
      <c r="F25" s="41">
        <v>140</v>
      </c>
      <c r="G25" s="41" t="s">
        <v>0</v>
      </c>
      <c r="H25" s="41" t="s">
        <v>0</v>
      </c>
      <c r="I25" s="41">
        <v>1830</v>
      </c>
      <c r="J25" s="41" t="s">
        <v>0</v>
      </c>
      <c r="K25" s="41">
        <v>6602</v>
      </c>
      <c r="L25" s="26"/>
    </row>
    <row r="26" spans="1:12">
      <c r="A26" s="40" t="s">
        <v>47</v>
      </c>
      <c r="B26" s="41">
        <v>224771</v>
      </c>
      <c r="C26" s="41">
        <v>13187</v>
      </c>
      <c r="D26" s="41">
        <v>4070</v>
      </c>
      <c r="E26" s="41">
        <v>25387</v>
      </c>
      <c r="F26" s="41">
        <v>1235</v>
      </c>
      <c r="G26" s="41" t="s">
        <v>0</v>
      </c>
      <c r="H26" s="41">
        <v>178481</v>
      </c>
      <c r="I26" s="41" t="s">
        <v>0</v>
      </c>
      <c r="J26" s="41">
        <v>10</v>
      </c>
      <c r="K26" s="41">
        <v>2401</v>
      </c>
      <c r="L26" s="26"/>
    </row>
    <row r="27" spans="1:12">
      <c r="A27" s="40" t="s">
        <v>48</v>
      </c>
      <c r="B27" s="41">
        <v>13096</v>
      </c>
      <c r="C27" s="41">
        <v>5409</v>
      </c>
      <c r="D27" s="41">
        <v>303</v>
      </c>
      <c r="E27" s="41">
        <v>3692</v>
      </c>
      <c r="F27" s="41">
        <v>200</v>
      </c>
      <c r="G27" s="41" t="s">
        <v>0</v>
      </c>
      <c r="H27" s="41" t="s">
        <v>0</v>
      </c>
      <c r="I27" s="41" t="s">
        <v>0</v>
      </c>
      <c r="J27" s="41" t="s">
        <v>0</v>
      </c>
      <c r="K27" s="41">
        <v>3492</v>
      </c>
      <c r="L27" s="26"/>
    </row>
    <row r="28" spans="1:12">
      <c r="A28" s="43" t="s">
        <v>18</v>
      </c>
      <c r="B28" s="44">
        <v>444514269</v>
      </c>
      <c r="C28" s="44">
        <v>127995826</v>
      </c>
      <c r="D28" s="44">
        <v>113096310</v>
      </c>
      <c r="E28" s="44">
        <v>107096519</v>
      </c>
      <c r="F28" s="44">
        <v>23695591</v>
      </c>
      <c r="G28" s="44">
        <v>163944</v>
      </c>
      <c r="H28" s="44">
        <v>3307758</v>
      </c>
      <c r="I28" s="44">
        <v>880252</v>
      </c>
      <c r="J28" s="44">
        <v>3479430</v>
      </c>
      <c r="K28" s="44">
        <v>64798639</v>
      </c>
      <c r="L28" s="26"/>
    </row>
    <row r="29" spans="1:12">
      <c r="A29" s="40"/>
      <c r="B29" s="41"/>
      <c r="C29" s="41"/>
      <c r="D29" s="41"/>
      <c r="E29" s="41"/>
      <c r="F29" s="41"/>
      <c r="G29" s="41"/>
      <c r="H29" s="41"/>
      <c r="I29" s="41"/>
      <c r="J29" s="41"/>
      <c r="K29" s="41"/>
      <c r="L29" s="26"/>
    </row>
    <row r="30" spans="1:12">
      <c r="A30" s="40"/>
      <c r="B30" s="41"/>
      <c r="C30" s="41"/>
      <c r="D30" s="41"/>
      <c r="E30" s="41"/>
      <c r="F30" s="41"/>
      <c r="G30" s="41"/>
      <c r="H30" s="41"/>
      <c r="I30" s="41"/>
      <c r="J30" s="41"/>
      <c r="K30" s="41"/>
      <c r="L30" s="26"/>
    </row>
    <row r="31" spans="1:12">
      <c r="A31" s="149" t="s">
        <v>49</v>
      </c>
      <c r="B31" s="149"/>
      <c r="C31" s="149"/>
      <c r="D31" s="149"/>
      <c r="E31" s="149"/>
      <c r="F31" s="149"/>
      <c r="G31" s="149"/>
      <c r="H31" s="149"/>
      <c r="I31" s="149"/>
      <c r="J31" s="149"/>
      <c r="K31" s="149"/>
      <c r="L31" s="26"/>
    </row>
    <row r="32" spans="1:12">
      <c r="A32" s="45"/>
      <c r="B32" s="45"/>
      <c r="C32" s="45"/>
      <c r="D32" s="45"/>
      <c r="E32" s="45"/>
      <c r="F32" s="45"/>
      <c r="G32" s="45"/>
      <c r="H32" s="45"/>
      <c r="I32" s="45"/>
      <c r="J32" s="45"/>
      <c r="K32" s="38" t="s">
        <v>116</v>
      </c>
      <c r="L32" s="27"/>
    </row>
    <row r="33" spans="1:12">
      <c r="A33" s="145" t="s">
        <v>94</v>
      </c>
      <c r="B33" s="147" t="s">
        <v>95</v>
      </c>
      <c r="C33" s="148"/>
      <c r="D33" s="148"/>
      <c r="E33" s="148"/>
      <c r="F33" s="148"/>
      <c r="G33" s="148"/>
      <c r="H33" s="148"/>
      <c r="I33" s="148"/>
      <c r="J33" s="148"/>
      <c r="K33" s="148"/>
      <c r="L33" s="27"/>
    </row>
    <row r="34" spans="1:12" s="28" customFormat="1" ht="60" customHeight="1">
      <c r="A34" s="146"/>
      <c r="B34" s="39" t="s">
        <v>18</v>
      </c>
      <c r="C34" s="39" t="s">
        <v>19</v>
      </c>
      <c r="D34" s="39" t="s">
        <v>20</v>
      </c>
      <c r="E34" s="39" t="s">
        <v>21</v>
      </c>
      <c r="F34" s="39" t="s">
        <v>22</v>
      </c>
      <c r="G34" s="39" t="s">
        <v>23</v>
      </c>
      <c r="H34" s="39" t="s">
        <v>24</v>
      </c>
      <c r="I34" s="39" t="s">
        <v>25</v>
      </c>
      <c r="J34" s="39" t="s">
        <v>26</v>
      </c>
      <c r="K34" s="82" t="s">
        <v>27</v>
      </c>
      <c r="L34" s="27"/>
    </row>
    <row r="35" spans="1:12" s="28" customFormat="1">
      <c r="A35" s="40" t="s">
        <v>28</v>
      </c>
      <c r="B35" s="41">
        <v>733090</v>
      </c>
      <c r="C35" s="41">
        <v>125442</v>
      </c>
      <c r="D35" s="41" t="s">
        <v>36</v>
      </c>
      <c r="E35" s="41">
        <v>290175</v>
      </c>
      <c r="F35" s="41">
        <v>169808</v>
      </c>
      <c r="G35" s="41">
        <v>1582</v>
      </c>
      <c r="H35" s="41">
        <v>2807</v>
      </c>
      <c r="I35" s="41">
        <v>20</v>
      </c>
      <c r="J35" s="41">
        <v>5160</v>
      </c>
      <c r="K35" s="41" t="s">
        <v>36</v>
      </c>
      <c r="L35" s="27"/>
    </row>
    <row r="36" spans="1:12" s="28" customFormat="1">
      <c r="A36" s="40" t="s">
        <v>29</v>
      </c>
      <c r="B36" s="41">
        <v>272319614</v>
      </c>
      <c r="C36" s="41">
        <v>88254669</v>
      </c>
      <c r="D36" s="41">
        <v>67101115</v>
      </c>
      <c r="E36" s="41">
        <v>91857107</v>
      </c>
      <c r="F36" s="41">
        <v>11900304</v>
      </c>
      <c r="G36" s="41">
        <v>157345</v>
      </c>
      <c r="H36" s="41">
        <v>1009818</v>
      </c>
      <c r="I36" s="41">
        <v>508056</v>
      </c>
      <c r="J36" s="41">
        <v>3039327</v>
      </c>
      <c r="K36" s="41">
        <v>8491873</v>
      </c>
      <c r="L36" s="27"/>
    </row>
    <row r="37" spans="1:12" s="28" customFormat="1">
      <c r="A37" s="42" t="s">
        <v>30</v>
      </c>
      <c r="B37" s="41">
        <v>111608756</v>
      </c>
      <c r="C37" s="41">
        <v>25480099</v>
      </c>
      <c r="D37" s="41">
        <v>17936247</v>
      </c>
      <c r="E37" s="41">
        <v>53177446</v>
      </c>
      <c r="F37" s="41">
        <v>7898849</v>
      </c>
      <c r="G37" s="41">
        <v>101539</v>
      </c>
      <c r="H37" s="41" t="s">
        <v>36</v>
      </c>
      <c r="I37" s="41" t="s">
        <v>36</v>
      </c>
      <c r="J37" s="41" t="s">
        <v>36</v>
      </c>
      <c r="K37" s="41">
        <v>3819585</v>
      </c>
      <c r="L37" s="27"/>
    </row>
    <row r="38" spans="1:12" s="28" customFormat="1">
      <c r="A38" s="42" t="s">
        <v>31</v>
      </c>
      <c r="B38" s="41">
        <v>123084410</v>
      </c>
      <c r="C38" s="41">
        <v>57637073</v>
      </c>
      <c r="D38" s="41">
        <v>31895395</v>
      </c>
      <c r="E38" s="41">
        <v>27867318</v>
      </c>
      <c r="F38" s="41">
        <v>2386584</v>
      </c>
      <c r="G38" s="41">
        <v>54489</v>
      </c>
      <c r="H38" s="41">
        <v>262546</v>
      </c>
      <c r="I38" s="41" t="s">
        <v>36</v>
      </c>
      <c r="J38" s="41" t="s">
        <v>36</v>
      </c>
      <c r="K38" s="41">
        <v>2084610</v>
      </c>
      <c r="L38" s="27"/>
    </row>
    <row r="39" spans="1:12" s="28" customFormat="1" ht="23.25">
      <c r="A39" s="42" t="s">
        <v>32</v>
      </c>
      <c r="B39" s="41">
        <v>14140639</v>
      </c>
      <c r="C39" s="41">
        <v>4642925</v>
      </c>
      <c r="D39" s="41" t="s">
        <v>36</v>
      </c>
      <c r="E39" s="41">
        <v>2027116</v>
      </c>
      <c r="F39" s="41">
        <v>1006596</v>
      </c>
      <c r="G39" s="41">
        <v>1013</v>
      </c>
      <c r="H39" s="41" t="s">
        <v>36</v>
      </c>
      <c r="I39" s="41">
        <v>5221</v>
      </c>
      <c r="J39" s="41">
        <v>46307</v>
      </c>
      <c r="K39" s="41">
        <v>2501257</v>
      </c>
      <c r="L39" s="27"/>
    </row>
    <row r="40" spans="1:12" s="28" customFormat="1" ht="34.5">
      <c r="A40" s="42" t="s">
        <v>33</v>
      </c>
      <c r="B40" s="41">
        <v>23485809</v>
      </c>
      <c r="C40" s="41">
        <v>494572</v>
      </c>
      <c r="D40" s="41">
        <v>13444324</v>
      </c>
      <c r="E40" s="41">
        <v>8785227</v>
      </c>
      <c r="F40" s="41">
        <v>608275</v>
      </c>
      <c r="G40" s="41">
        <v>304</v>
      </c>
      <c r="H40" s="41">
        <v>9126</v>
      </c>
      <c r="I40" s="41">
        <v>2160</v>
      </c>
      <c r="J40" s="41">
        <v>55400</v>
      </c>
      <c r="K40" s="41">
        <v>86421</v>
      </c>
      <c r="L40" s="27"/>
    </row>
    <row r="41" spans="1:12" s="28" customFormat="1">
      <c r="A41" s="40" t="s">
        <v>34</v>
      </c>
      <c r="B41" s="41">
        <v>3475223</v>
      </c>
      <c r="C41" s="41">
        <v>535665</v>
      </c>
      <c r="D41" s="41">
        <v>574074</v>
      </c>
      <c r="E41" s="41" t="s">
        <v>36</v>
      </c>
      <c r="F41" s="41">
        <v>41086</v>
      </c>
      <c r="G41" s="41">
        <v>2673</v>
      </c>
      <c r="H41" s="41">
        <v>650</v>
      </c>
      <c r="I41" s="41">
        <v>2832</v>
      </c>
      <c r="J41" s="41">
        <v>37355</v>
      </c>
      <c r="K41" s="41" t="s">
        <v>36</v>
      </c>
      <c r="L41" s="27"/>
    </row>
    <row r="42" spans="1:12" s="28" customFormat="1" ht="23.25">
      <c r="A42" s="40" t="s">
        <v>35</v>
      </c>
      <c r="B42" s="41">
        <v>754666</v>
      </c>
      <c r="C42" s="41">
        <v>99790</v>
      </c>
      <c r="D42" s="41">
        <v>226956</v>
      </c>
      <c r="E42" s="41">
        <v>310631</v>
      </c>
      <c r="F42" s="41">
        <v>17106</v>
      </c>
      <c r="G42" s="41">
        <v>135</v>
      </c>
      <c r="H42" s="41" t="s">
        <v>36</v>
      </c>
      <c r="I42" s="41">
        <v>928</v>
      </c>
      <c r="J42" s="41">
        <v>2692</v>
      </c>
      <c r="K42" s="41">
        <v>95928</v>
      </c>
      <c r="L42" s="27"/>
    </row>
    <row r="43" spans="1:12" s="28" customFormat="1">
      <c r="A43" s="40" t="s">
        <v>37</v>
      </c>
      <c r="B43" s="41" t="s">
        <v>36</v>
      </c>
      <c r="C43" s="41">
        <v>578057</v>
      </c>
      <c r="D43" s="41" t="s">
        <v>36</v>
      </c>
      <c r="E43" s="41" t="s">
        <v>36</v>
      </c>
      <c r="F43" s="41">
        <v>212404</v>
      </c>
      <c r="G43" s="41">
        <v>1286</v>
      </c>
      <c r="H43" s="41">
        <v>92562</v>
      </c>
      <c r="I43" s="41">
        <v>86759</v>
      </c>
      <c r="J43" s="41">
        <v>45637</v>
      </c>
      <c r="K43" s="41">
        <v>109444</v>
      </c>
      <c r="L43" s="27"/>
    </row>
    <row r="44" spans="1:12" s="28" customFormat="1">
      <c r="A44" s="40" t="s">
        <v>38</v>
      </c>
      <c r="B44" s="41">
        <v>287621</v>
      </c>
      <c r="C44" s="41">
        <v>6561</v>
      </c>
      <c r="D44" s="41">
        <v>97710</v>
      </c>
      <c r="E44" s="41">
        <v>182000</v>
      </c>
      <c r="F44" s="41" t="s">
        <v>0</v>
      </c>
      <c r="G44" s="41" t="s">
        <v>0</v>
      </c>
      <c r="H44" s="41" t="s">
        <v>0</v>
      </c>
      <c r="I44" s="41" t="s">
        <v>0</v>
      </c>
      <c r="J44" s="41">
        <v>1050</v>
      </c>
      <c r="K44" s="41" t="s">
        <v>36</v>
      </c>
      <c r="L44" s="27"/>
    </row>
    <row r="45" spans="1:12" s="28" customFormat="1">
      <c r="A45" s="40" t="s">
        <v>39</v>
      </c>
      <c r="B45" s="41">
        <v>141017</v>
      </c>
      <c r="C45" s="41">
        <v>17757</v>
      </c>
      <c r="D45" s="41">
        <v>6048</v>
      </c>
      <c r="E45" s="41">
        <v>115008</v>
      </c>
      <c r="F45" s="41" t="s">
        <v>0</v>
      </c>
      <c r="G45" s="41" t="s">
        <v>0</v>
      </c>
      <c r="H45" s="41" t="s">
        <v>0</v>
      </c>
      <c r="I45" s="41" t="s">
        <v>0</v>
      </c>
      <c r="J45" s="41" t="s">
        <v>0</v>
      </c>
      <c r="K45" s="41" t="s">
        <v>36</v>
      </c>
      <c r="L45" s="27"/>
    </row>
    <row r="46" spans="1:12" s="28" customFormat="1">
      <c r="A46" s="40" t="s">
        <v>40</v>
      </c>
      <c r="B46" s="41">
        <v>37998</v>
      </c>
      <c r="C46" s="41">
        <v>4546</v>
      </c>
      <c r="D46" s="41">
        <v>9697</v>
      </c>
      <c r="E46" s="41">
        <v>23755</v>
      </c>
      <c r="F46" s="41" t="s">
        <v>0</v>
      </c>
      <c r="G46" s="41" t="s">
        <v>0</v>
      </c>
      <c r="H46" s="41" t="s">
        <v>0</v>
      </c>
      <c r="I46" s="41" t="s">
        <v>0</v>
      </c>
      <c r="J46" s="41" t="s">
        <v>0</v>
      </c>
      <c r="K46" s="41" t="s">
        <v>0</v>
      </c>
      <c r="L46" s="27"/>
    </row>
    <row r="47" spans="1:12" s="28" customFormat="1">
      <c r="A47" s="40" t="s">
        <v>41</v>
      </c>
      <c r="B47" s="41" t="s">
        <v>36</v>
      </c>
      <c r="C47" s="41">
        <v>9539</v>
      </c>
      <c r="D47" s="41">
        <v>21096</v>
      </c>
      <c r="E47" s="41" t="s">
        <v>36</v>
      </c>
      <c r="F47" s="41">
        <v>482</v>
      </c>
      <c r="G47" s="41" t="s">
        <v>0</v>
      </c>
      <c r="H47" s="41" t="s">
        <v>36</v>
      </c>
      <c r="I47" s="41" t="s">
        <v>0</v>
      </c>
      <c r="J47" s="41">
        <v>6073</v>
      </c>
      <c r="K47" s="41">
        <v>17138</v>
      </c>
      <c r="L47" s="27"/>
    </row>
    <row r="48" spans="1:12" s="28" customFormat="1">
      <c r="A48" s="40" t="s">
        <v>42</v>
      </c>
      <c r="B48" s="41">
        <v>1254559</v>
      </c>
      <c r="C48" s="41">
        <v>151215</v>
      </c>
      <c r="D48" s="41">
        <v>180014</v>
      </c>
      <c r="E48" s="41">
        <v>578379</v>
      </c>
      <c r="F48" s="41">
        <v>51070</v>
      </c>
      <c r="G48" s="41">
        <v>923</v>
      </c>
      <c r="H48" s="41">
        <v>4152</v>
      </c>
      <c r="I48" s="41">
        <v>19144</v>
      </c>
      <c r="J48" s="41">
        <v>203966</v>
      </c>
      <c r="K48" s="41">
        <v>65696</v>
      </c>
      <c r="L48" s="27"/>
    </row>
    <row r="49" spans="1:12" s="28" customFormat="1">
      <c r="A49" s="40" t="s">
        <v>43</v>
      </c>
      <c r="B49" s="41">
        <v>225103</v>
      </c>
      <c r="C49" s="41">
        <v>36721</v>
      </c>
      <c r="D49" s="41">
        <v>9169</v>
      </c>
      <c r="E49" s="41">
        <v>152424</v>
      </c>
      <c r="F49" s="41">
        <v>8871</v>
      </c>
      <c r="G49" s="41" t="s">
        <v>0</v>
      </c>
      <c r="H49" s="41" t="s">
        <v>36</v>
      </c>
      <c r="I49" s="41">
        <v>396</v>
      </c>
      <c r="J49" s="41">
        <v>3044</v>
      </c>
      <c r="K49" s="41">
        <v>4478</v>
      </c>
      <c r="L49" s="27"/>
    </row>
    <row r="50" spans="1:12" s="28" customFormat="1" ht="23.25">
      <c r="A50" s="40" t="s">
        <v>44</v>
      </c>
      <c r="B50" s="41">
        <v>290729</v>
      </c>
      <c r="C50" s="41">
        <v>22575</v>
      </c>
      <c r="D50" s="41">
        <v>128177</v>
      </c>
      <c r="E50" s="41">
        <v>110162</v>
      </c>
      <c r="F50" s="41" t="s">
        <v>0</v>
      </c>
      <c r="G50" s="41" t="s">
        <v>0</v>
      </c>
      <c r="H50" s="41">
        <v>23864</v>
      </c>
      <c r="I50" s="41" t="s">
        <v>0</v>
      </c>
      <c r="J50" s="41" t="s">
        <v>0</v>
      </c>
      <c r="K50" s="41">
        <v>5951</v>
      </c>
      <c r="L50" s="27"/>
    </row>
    <row r="51" spans="1:12" s="28" customFormat="1">
      <c r="A51" s="40" t="s">
        <v>45</v>
      </c>
      <c r="B51" s="41">
        <v>494107</v>
      </c>
      <c r="C51" s="41">
        <v>16253</v>
      </c>
      <c r="D51" s="41">
        <v>189775</v>
      </c>
      <c r="E51" s="41">
        <v>181419</v>
      </c>
      <c r="F51" s="41">
        <v>433</v>
      </c>
      <c r="G51" s="41" t="s">
        <v>0</v>
      </c>
      <c r="H51" s="41" t="s">
        <v>0</v>
      </c>
      <c r="I51" s="41" t="s">
        <v>0</v>
      </c>
      <c r="J51" s="41">
        <v>50712</v>
      </c>
      <c r="K51" s="41">
        <v>55515</v>
      </c>
      <c r="L51" s="27"/>
    </row>
    <row r="52" spans="1:12" s="28" customFormat="1" ht="15.75" customHeight="1">
      <c r="A52" s="40" t="s">
        <v>46</v>
      </c>
      <c r="B52" s="41">
        <v>838255</v>
      </c>
      <c r="C52" s="41">
        <v>19643</v>
      </c>
      <c r="D52" s="41">
        <v>254989</v>
      </c>
      <c r="E52" s="41">
        <v>555051</v>
      </c>
      <c r="F52" s="41">
        <v>140</v>
      </c>
      <c r="G52" s="41" t="s">
        <v>0</v>
      </c>
      <c r="H52" s="41" t="s">
        <v>0</v>
      </c>
      <c r="I52" s="41">
        <v>1830</v>
      </c>
      <c r="J52" s="41" t="s">
        <v>0</v>
      </c>
      <c r="K52" s="41">
        <v>6602</v>
      </c>
      <c r="L52" s="27"/>
    </row>
    <row r="53" spans="1:12" s="28" customFormat="1">
      <c r="A53" s="40" t="s">
        <v>47</v>
      </c>
      <c r="B53" s="41">
        <v>224771</v>
      </c>
      <c r="C53" s="41">
        <v>13187</v>
      </c>
      <c r="D53" s="41">
        <v>4070</v>
      </c>
      <c r="E53" s="41">
        <v>25387</v>
      </c>
      <c r="F53" s="41">
        <v>1235</v>
      </c>
      <c r="G53" s="41" t="s">
        <v>0</v>
      </c>
      <c r="H53" s="41">
        <v>178481</v>
      </c>
      <c r="I53" s="41" t="s">
        <v>0</v>
      </c>
      <c r="J53" s="41">
        <v>10</v>
      </c>
      <c r="K53" s="41">
        <v>2401</v>
      </c>
      <c r="L53" s="27"/>
    </row>
    <row r="54" spans="1:12" s="28" customFormat="1">
      <c r="A54" s="40" t="s">
        <v>48</v>
      </c>
      <c r="B54" s="41">
        <v>13096</v>
      </c>
      <c r="C54" s="41">
        <v>5409</v>
      </c>
      <c r="D54" s="41">
        <v>303</v>
      </c>
      <c r="E54" s="41">
        <v>3692</v>
      </c>
      <c r="F54" s="41">
        <v>200</v>
      </c>
      <c r="G54" s="41" t="s">
        <v>0</v>
      </c>
      <c r="H54" s="41" t="s">
        <v>0</v>
      </c>
      <c r="I54" s="41" t="s">
        <v>0</v>
      </c>
      <c r="J54" s="41" t="s">
        <v>0</v>
      </c>
      <c r="K54" s="41">
        <v>3492</v>
      </c>
      <c r="L54" s="27"/>
    </row>
    <row r="55" spans="1:12" s="28" customFormat="1">
      <c r="A55" s="43" t="s">
        <v>18</v>
      </c>
      <c r="B55" s="44">
        <v>284853377</v>
      </c>
      <c r="C55" s="44">
        <v>89897029</v>
      </c>
      <c r="D55" s="44">
        <v>69640426</v>
      </c>
      <c r="E55" s="44">
        <v>98376788</v>
      </c>
      <c r="F55" s="44">
        <v>12403139</v>
      </c>
      <c r="G55" s="44">
        <v>163944</v>
      </c>
      <c r="H55" s="44">
        <v>1322879</v>
      </c>
      <c r="I55" s="44">
        <v>619965</v>
      </c>
      <c r="J55" s="44">
        <v>3395026</v>
      </c>
      <c r="K55" s="44">
        <v>9034181</v>
      </c>
      <c r="L55" s="27"/>
    </row>
    <row r="56" spans="1:12" s="28" customFormat="1">
      <c r="A56" s="46"/>
      <c r="B56" s="47"/>
      <c r="C56" s="47"/>
      <c r="D56" s="47"/>
      <c r="E56" s="47"/>
      <c r="F56" s="47"/>
      <c r="G56" s="47"/>
      <c r="H56" s="47"/>
      <c r="I56" s="47"/>
      <c r="J56" s="47"/>
      <c r="K56" s="47"/>
      <c r="L56" s="27"/>
    </row>
    <row r="57" spans="1:12" s="28" customFormat="1">
      <c r="A57" s="46"/>
      <c r="B57" s="47"/>
      <c r="C57" s="47"/>
      <c r="D57" s="47"/>
      <c r="E57" s="47"/>
      <c r="F57" s="47"/>
      <c r="G57" s="47"/>
      <c r="H57" s="47"/>
      <c r="I57" s="47"/>
      <c r="J57" s="47"/>
      <c r="K57" s="47"/>
      <c r="L57" s="27"/>
    </row>
    <row r="58" spans="1:12" s="28" customFormat="1">
      <c r="A58" s="149" t="s">
        <v>50</v>
      </c>
      <c r="B58" s="149"/>
      <c r="C58" s="149"/>
      <c r="D58" s="149"/>
      <c r="E58" s="149"/>
      <c r="F58" s="149"/>
      <c r="G58" s="149"/>
      <c r="H58" s="149"/>
      <c r="I58" s="149"/>
      <c r="J58" s="149"/>
      <c r="K58" s="149"/>
      <c r="L58" s="27"/>
    </row>
    <row r="59" spans="1:12" s="28" customFormat="1">
      <c r="A59" s="46"/>
      <c r="B59" s="46"/>
      <c r="C59" s="46"/>
      <c r="D59" s="46"/>
      <c r="E59" s="46"/>
      <c r="F59" s="46"/>
      <c r="G59" s="46"/>
      <c r="H59" s="46"/>
      <c r="I59" s="46"/>
      <c r="J59" s="46"/>
      <c r="K59" s="38" t="s">
        <v>116</v>
      </c>
      <c r="L59" s="27"/>
    </row>
    <row r="60" spans="1:12" s="28" customFormat="1">
      <c r="A60" s="145" t="s">
        <v>94</v>
      </c>
      <c r="B60" s="147" t="s">
        <v>95</v>
      </c>
      <c r="C60" s="148"/>
      <c r="D60" s="148"/>
      <c r="E60" s="148"/>
      <c r="F60" s="148"/>
      <c r="G60" s="148"/>
      <c r="H60" s="148"/>
      <c r="I60" s="148"/>
      <c r="J60" s="148"/>
      <c r="K60" s="148"/>
      <c r="L60" s="27"/>
    </row>
    <row r="61" spans="1:12" s="28" customFormat="1" ht="59.25" customHeight="1">
      <c r="A61" s="146"/>
      <c r="B61" s="39" t="s">
        <v>18</v>
      </c>
      <c r="C61" s="39" t="s">
        <v>19</v>
      </c>
      <c r="D61" s="39" t="s">
        <v>20</v>
      </c>
      <c r="E61" s="39" t="s">
        <v>21</v>
      </c>
      <c r="F61" s="39" t="s">
        <v>22</v>
      </c>
      <c r="G61" s="39" t="s">
        <v>23</v>
      </c>
      <c r="H61" s="39" t="s">
        <v>24</v>
      </c>
      <c r="I61" s="39" t="s">
        <v>25</v>
      </c>
      <c r="J61" s="39" t="s">
        <v>26</v>
      </c>
      <c r="K61" s="82" t="s">
        <v>27</v>
      </c>
      <c r="L61" s="27"/>
    </row>
    <row r="62" spans="1:12" s="28" customFormat="1">
      <c r="A62" s="40" t="s">
        <v>28</v>
      </c>
      <c r="B62" s="41">
        <v>9552</v>
      </c>
      <c r="C62" s="41">
        <v>653</v>
      </c>
      <c r="D62" s="41" t="s">
        <v>36</v>
      </c>
      <c r="E62" s="41">
        <v>3547</v>
      </c>
      <c r="F62" s="41" t="s">
        <v>0</v>
      </c>
      <c r="G62" s="41" t="s">
        <v>0</v>
      </c>
      <c r="H62" s="41" t="s">
        <v>0</v>
      </c>
      <c r="I62" s="41" t="s">
        <v>0</v>
      </c>
      <c r="J62" s="41" t="s">
        <v>0</v>
      </c>
      <c r="K62" s="41" t="s">
        <v>36</v>
      </c>
      <c r="L62" s="27"/>
    </row>
    <row r="63" spans="1:12" s="28" customFormat="1">
      <c r="A63" s="40" t="s">
        <v>29</v>
      </c>
      <c r="B63" s="41">
        <v>140081084</v>
      </c>
      <c r="C63" s="41">
        <v>38096720</v>
      </c>
      <c r="D63" s="41">
        <v>40537883</v>
      </c>
      <c r="E63" s="41">
        <v>7897634</v>
      </c>
      <c r="F63" s="41">
        <v>7432412</v>
      </c>
      <c r="G63" s="41" t="s">
        <v>0</v>
      </c>
      <c r="H63" s="41">
        <v>75565</v>
      </c>
      <c r="I63" s="41">
        <v>104167</v>
      </c>
      <c r="J63" s="41">
        <v>84404</v>
      </c>
      <c r="K63" s="41">
        <v>45852299</v>
      </c>
      <c r="L63" s="27"/>
    </row>
    <row r="64" spans="1:12" s="28" customFormat="1">
      <c r="A64" s="42" t="s">
        <v>30</v>
      </c>
      <c r="B64" s="48">
        <v>50961402</v>
      </c>
      <c r="C64" s="48">
        <v>9415814</v>
      </c>
      <c r="D64" s="48">
        <v>34024945</v>
      </c>
      <c r="E64" s="48">
        <v>646292</v>
      </c>
      <c r="F64" s="48">
        <v>6667361</v>
      </c>
      <c r="G64" s="49" t="s">
        <v>0</v>
      </c>
      <c r="H64" s="50" t="s">
        <v>51</v>
      </c>
      <c r="I64" s="48" t="s">
        <v>36</v>
      </c>
      <c r="J64" s="48" t="s">
        <v>36</v>
      </c>
      <c r="K64" s="48">
        <v>164436</v>
      </c>
      <c r="L64" s="27"/>
    </row>
    <row r="65" spans="1:12" s="28" customFormat="1">
      <c r="A65" s="42" t="s">
        <v>31</v>
      </c>
      <c r="B65" s="48">
        <v>36727267</v>
      </c>
      <c r="C65" s="48">
        <v>20425962</v>
      </c>
      <c r="D65" s="48">
        <v>5969394</v>
      </c>
      <c r="E65" s="48">
        <v>5981964</v>
      </c>
      <c r="F65" s="48">
        <v>109490</v>
      </c>
      <c r="G65" s="49" t="s">
        <v>0</v>
      </c>
      <c r="H65" s="49" t="s">
        <v>0</v>
      </c>
      <c r="I65" s="50" t="s">
        <v>51</v>
      </c>
      <c r="J65" s="50" t="s">
        <v>51</v>
      </c>
      <c r="K65" s="48">
        <v>4092932</v>
      </c>
      <c r="L65" s="27"/>
    </row>
    <row r="66" spans="1:12" s="28" customFormat="1" ht="23.25">
      <c r="A66" s="42" t="s">
        <v>32</v>
      </c>
      <c r="B66" s="48">
        <v>51879047</v>
      </c>
      <c r="C66" s="48">
        <v>8254944</v>
      </c>
      <c r="D66" s="48" t="s">
        <v>36</v>
      </c>
      <c r="E66" s="48">
        <v>1268402</v>
      </c>
      <c r="F66" s="48">
        <v>655561</v>
      </c>
      <c r="G66" s="49" t="s">
        <v>0</v>
      </c>
      <c r="H66" s="48" t="s">
        <v>36</v>
      </c>
      <c r="I66" s="49" t="s">
        <v>0</v>
      </c>
      <c r="J66" s="49" t="s">
        <v>0</v>
      </c>
      <c r="K66" s="48">
        <v>41594931</v>
      </c>
      <c r="L66" s="27"/>
    </row>
    <row r="67" spans="1:12" s="28" customFormat="1" ht="34.5">
      <c r="A67" s="42" t="s">
        <v>33</v>
      </c>
      <c r="B67" s="48">
        <v>513368</v>
      </c>
      <c r="C67" s="49" t="s">
        <v>0</v>
      </c>
      <c r="D67" s="48">
        <v>512392</v>
      </c>
      <c r="E67" s="48">
        <v>976</v>
      </c>
      <c r="F67" s="49" t="s">
        <v>0</v>
      </c>
      <c r="G67" s="49" t="s">
        <v>0</v>
      </c>
      <c r="H67" s="49" t="s">
        <v>0</v>
      </c>
      <c r="I67" s="49" t="s">
        <v>0</v>
      </c>
      <c r="J67" s="49" t="s">
        <v>0</v>
      </c>
      <c r="K67" s="49" t="s">
        <v>0</v>
      </c>
      <c r="L67" s="27"/>
    </row>
    <row r="68" spans="1:12" s="28" customFormat="1">
      <c r="A68" s="40" t="s">
        <v>34</v>
      </c>
      <c r="B68" s="48">
        <v>9896944</v>
      </c>
      <c r="C68" s="49" t="s">
        <v>0</v>
      </c>
      <c r="D68" s="49" t="s">
        <v>0</v>
      </c>
      <c r="E68" s="50" t="s">
        <v>51</v>
      </c>
      <c r="F68" s="49" t="s">
        <v>0</v>
      </c>
      <c r="G68" s="49" t="s">
        <v>0</v>
      </c>
      <c r="H68" s="49" t="s">
        <v>0</v>
      </c>
      <c r="I68" s="49" t="s">
        <v>0</v>
      </c>
      <c r="J68" s="49" t="s">
        <v>0</v>
      </c>
      <c r="K68" s="48" t="s">
        <v>36</v>
      </c>
      <c r="L68" s="27"/>
    </row>
    <row r="69" spans="1:12" s="28" customFormat="1" ht="23.25">
      <c r="A69" s="40" t="s">
        <v>35</v>
      </c>
      <c r="B69" s="49" t="s">
        <v>0</v>
      </c>
      <c r="C69" s="49" t="s">
        <v>0</v>
      </c>
      <c r="D69" s="49" t="s">
        <v>0</v>
      </c>
      <c r="E69" s="51" t="s">
        <v>0</v>
      </c>
      <c r="F69" s="49" t="s">
        <v>0</v>
      </c>
      <c r="G69" s="49" t="s">
        <v>0</v>
      </c>
      <c r="H69" s="49" t="s">
        <v>0</v>
      </c>
      <c r="I69" s="49" t="s">
        <v>0</v>
      </c>
      <c r="J69" s="49" t="s">
        <v>0</v>
      </c>
      <c r="K69" s="49" t="s">
        <v>0</v>
      </c>
      <c r="L69" s="27"/>
    </row>
    <row r="70" spans="1:12" s="28" customFormat="1">
      <c r="A70" s="40" t="s">
        <v>37</v>
      </c>
      <c r="B70" s="50" t="s">
        <v>51</v>
      </c>
      <c r="C70" s="49" t="s">
        <v>0</v>
      </c>
      <c r="D70" s="50" t="s">
        <v>51</v>
      </c>
      <c r="E70" s="50" t="s">
        <v>51</v>
      </c>
      <c r="F70" s="49" t="s">
        <v>0</v>
      </c>
      <c r="G70" s="49" t="s">
        <v>0</v>
      </c>
      <c r="H70" s="49" t="s">
        <v>0</v>
      </c>
      <c r="I70" s="49" t="s">
        <v>0</v>
      </c>
      <c r="J70" s="49" t="s">
        <v>0</v>
      </c>
      <c r="K70" s="49" t="s">
        <v>0</v>
      </c>
      <c r="L70" s="27"/>
    </row>
    <row r="71" spans="1:12" s="28" customFormat="1">
      <c r="A71" s="40" t="s">
        <v>38</v>
      </c>
      <c r="B71" s="51" t="s">
        <v>0</v>
      </c>
      <c r="C71" s="49" t="s">
        <v>0</v>
      </c>
      <c r="D71" s="49" t="s">
        <v>0</v>
      </c>
      <c r="E71" s="51" t="s">
        <v>0</v>
      </c>
      <c r="F71" s="49" t="s">
        <v>0</v>
      </c>
      <c r="G71" s="49" t="s">
        <v>0</v>
      </c>
      <c r="H71" s="49" t="s">
        <v>0</v>
      </c>
      <c r="I71" s="49" t="s">
        <v>0</v>
      </c>
      <c r="J71" s="49" t="s">
        <v>0</v>
      </c>
      <c r="K71" s="49" t="s">
        <v>0</v>
      </c>
      <c r="L71" s="27"/>
    </row>
    <row r="72" spans="1:12" s="28" customFormat="1">
      <c r="A72" s="40" t="s">
        <v>39</v>
      </c>
      <c r="B72" s="51" t="s">
        <v>0</v>
      </c>
      <c r="C72" s="49" t="s">
        <v>0</v>
      </c>
      <c r="D72" s="49" t="s">
        <v>0</v>
      </c>
      <c r="E72" s="51" t="s">
        <v>0</v>
      </c>
      <c r="F72" s="49" t="s">
        <v>0</v>
      </c>
      <c r="G72" s="49" t="s">
        <v>0</v>
      </c>
      <c r="H72" s="49" t="s">
        <v>0</v>
      </c>
      <c r="I72" s="49" t="s">
        <v>0</v>
      </c>
      <c r="J72" s="49" t="s">
        <v>0</v>
      </c>
      <c r="K72" s="49" t="s">
        <v>0</v>
      </c>
      <c r="L72" s="27"/>
    </row>
    <row r="73" spans="1:12" s="28" customFormat="1">
      <c r="A73" s="40" t="s">
        <v>40</v>
      </c>
      <c r="B73" s="51" t="s">
        <v>0</v>
      </c>
      <c r="C73" s="49" t="s">
        <v>0</v>
      </c>
      <c r="D73" s="49" t="s">
        <v>0</v>
      </c>
      <c r="E73" s="51" t="s">
        <v>0</v>
      </c>
      <c r="F73" s="49" t="s">
        <v>0</v>
      </c>
      <c r="G73" s="49" t="s">
        <v>0</v>
      </c>
      <c r="H73" s="49" t="s">
        <v>0</v>
      </c>
      <c r="I73" s="49" t="s">
        <v>0</v>
      </c>
      <c r="J73" s="49" t="s">
        <v>0</v>
      </c>
      <c r="K73" s="49" t="s">
        <v>0</v>
      </c>
      <c r="L73" s="27"/>
    </row>
    <row r="74" spans="1:12" s="28" customFormat="1">
      <c r="A74" s="40" t="s">
        <v>41</v>
      </c>
      <c r="B74" s="50" t="s">
        <v>51</v>
      </c>
      <c r="C74" s="49" t="s">
        <v>0</v>
      </c>
      <c r="D74" s="49" t="s">
        <v>0</v>
      </c>
      <c r="E74" s="50" t="s">
        <v>51</v>
      </c>
      <c r="F74" s="49" t="s">
        <v>0</v>
      </c>
      <c r="G74" s="49" t="s">
        <v>0</v>
      </c>
      <c r="H74" s="49" t="s">
        <v>0</v>
      </c>
      <c r="I74" s="49" t="s">
        <v>0</v>
      </c>
      <c r="J74" s="49" t="s">
        <v>0</v>
      </c>
      <c r="K74" s="49" t="s">
        <v>0</v>
      </c>
      <c r="L74" s="27"/>
    </row>
    <row r="75" spans="1:12" s="28" customFormat="1">
      <c r="A75" s="40" t="s">
        <v>42</v>
      </c>
      <c r="B75" s="48">
        <v>14574</v>
      </c>
      <c r="C75" s="48">
        <v>1424</v>
      </c>
      <c r="D75" s="49" t="s">
        <v>0</v>
      </c>
      <c r="E75" s="49" t="s">
        <v>0</v>
      </c>
      <c r="F75" s="49" t="s">
        <v>0</v>
      </c>
      <c r="G75" s="49" t="s">
        <v>0</v>
      </c>
      <c r="H75" s="49" t="s">
        <v>0</v>
      </c>
      <c r="I75" s="49" t="s">
        <v>0</v>
      </c>
      <c r="J75" s="49" t="s">
        <v>0</v>
      </c>
      <c r="K75" s="48">
        <v>13150</v>
      </c>
      <c r="L75" s="27"/>
    </row>
    <row r="76" spans="1:12" s="28" customFormat="1">
      <c r="A76" s="40" t="s">
        <v>43</v>
      </c>
      <c r="B76" s="49" t="s">
        <v>0</v>
      </c>
      <c r="C76" s="49" t="s">
        <v>0</v>
      </c>
      <c r="D76" s="49" t="s">
        <v>0</v>
      </c>
      <c r="E76" s="49" t="s">
        <v>0</v>
      </c>
      <c r="F76" s="49" t="s">
        <v>0</v>
      </c>
      <c r="G76" s="49" t="s">
        <v>0</v>
      </c>
      <c r="H76" s="49" t="s">
        <v>0</v>
      </c>
      <c r="I76" s="49" t="s">
        <v>0</v>
      </c>
      <c r="J76" s="49" t="s">
        <v>0</v>
      </c>
      <c r="K76" s="49" t="s">
        <v>0</v>
      </c>
      <c r="L76" s="27"/>
    </row>
    <row r="77" spans="1:12" s="28" customFormat="1" ht="23.25">
      <c r="A77" s="40" t="s">
        <v>44</v>
      </c>
      <c r="B77" s="48">
        <v>8119164</v>
      </c>
      <c r="C77" s="49" t="s">
        <v>0</v>
      </c>
      <c r="D77" s="48">
        <v>1969135</v>
      </c>
      <c r="E77" s="48">
        <v>224555</v>
      </c>
      <c r="F77" s="48">
        <v>3860040</v>
      </c>
      <c r="G77" s="49" t="s">
        <v>0</v>
      </c>
      <c r="H77" s="48">
        <v>1909314</v>
      </c>
      <c r="I77" s="48">
        <v>156120</v>
      </c>
      <c r="J77" s="49" t="s">
        <v>0</v>
      </c>
      <c r="K77" s="49" t="s">
        <v>0</v>
      </c>
      <c r="L77" s="27"/>
    </row>
    <row r="78" spans="1:12" s="28" customFormat="1">
      <c r="A78" s="40" t="s">
        <v>45</v>
      </c>
      <c r="B78" s="49" t="s">
        <v>0</v>
      </c>
      <c r="C78" s="49" t="s">
        <v>0</v>
      </c>
      <c r="D78" s="49" t="s">
        <v>0</v>
      </c>
      <c r="E78" s="49" t="s">
        <v>0</v>
      </c>
      <c r="F78" s="49" t="s">
        <v>0</v>
      </c>
      <c r="G78" s="49" t="s">
        <v>0</v>
      </c>
      <c r="H78" s="49" t="s">
        <v>0</v>
      </c>
      <c r="I78" s="49" t="s">
        <v>0</v>
      </c>
      <c r="J78" s="49" t="s">
        <v>0</v>
      </c>
      <c r="K78" s="49" t="s">
        <v>0</v>
      </c>
      <c r="L78" s="27"/>
    </row>
    <row r="79" spans="1:12" s="28" customFormat="1" ht="15" customHeight="1">
      <c r="A79" s="40" t="s">
        <v>46</v>
      </c>
      <c r="B79" s="49" t="s">
        <v>0</v>
      </c>
      <c r="C79" s="49" t="s">
        <v>0</v>
      </c>
      <c r="D79" s="49" t="s">
        <v>0</v>
      </c>
      <c r="E79" s="49" t="s">
        <v>0</v>
      </c>
      <c r="F79" s="49" t="s">
        <v>0</v>
      </c>
      <c r="G79" s="49" t="s">
        <v>0</v>
      </c>
      <c r="H79" s="49" t="s">
        <v>0</v>
      </c>
      <c r="I79" s="49" t="s">
        <v>0</v>
      </c>
      <c r="J79" s="49" t="s">
        <v>0</v>
      </c>
      <c r="K79" s="49" t="s">
        <v>0</v>
      </c>
      <c r="L79" s="27"/>
    </row>
    <row r="80" spans="1:12" s="28" customFormat="1">
      <c r="A80" s="40" t="s">
        <v>47</v>
      </c>
      <c r="B80" s="49" t="s">
        <v>0</v>
      </c>
      <c r="C80" s="49" t="s">
        <v>0</v>
      </c>
      <c r="D80" s="49" t="s">
        <v>0</v>
      </c>
      <c r="E80" s="49" t="s">
        <v>0</v>
      </c>
      <c r="F80" s="49" t="s">
        <v>0</v>
      </c>
      <c r="G80" s="49" t="s">
        <v>0</v>
      </c>
      <c r="H80" s="49" t="s">
        <v>0</v>
      </c>
      <c r="I80" s="49" t="s">
        <v>0</v>
      </c>
      <c r="J80" s="49" t="s">
        <v>0</v>
      </c>
      <c r="K80" s="49" t="s">
        <v>0</v>
      </c>
      <c r="L80" s="27"/>
    </row>
    <row r="81" spans="1:12" s="28" customFormat="1">
      <c r="A81" s="40" t="s">
        <v>48</v>
      </c>
      <c r="B81" s="49" t="s">
        <v>0</v>
      </c>
      <c r="C81" s="49" t="s">
        <v>0</v>
      </c>
      <c r="D81" s="49" t="s">
        <v>0</v>
      </c>
      <c r="E81" s="49" t="s">
        <v>0</v>
      </c>
      <c r="F81" s="49" t="s">
        <v>0</v>
      </c>
      <c r="G81" s="49" t="s">
        <v>0</v>
      </c>
      <c r="H81" s="49" t="s">
        <v>0</v>
      </c>
      <c r="I81" s="49" t="s">
        <v>0</v>
      </c>
      <c r="J81" s="49" t="s">
        <v>0</v>
      </c>
      <c r="K81" s="49" t="s">
        <v>0</v>
      </c>
      <c r="L81" s="27"/>
    </row>
    <row r="82" spans="1:12">
      <c r="A82" s="43" t="s">
        <v>18</v>
      </c>
      <c r="B82" s="52">
        <v>159660892</v>
      </c>
      <c r="C82" s="52">
        <v>38098797</v>
      </c>
      <c r="D82" s="52">
        <v>43455884</v>
      </c>
      <c r="E82" s="52">
        <v>8719731</v>
      </c>
      <c r="F82" s="52">
        <v>11292452</v>
      </c>
      <c r="G82" s="53" t="s">
        <v>0</v>
      </c>
      <c r="H82" s="52">
        <v>1984879</v>
      </c>
      <c r="I82" s="52">
        <v>260287</v>
      </c>
      <c r="J82" s="52">
        <v>84404</v>
      </c>
      <c r="K82" s="52">
        <v>55764458</v>
      </c>
    </row>
    <row r="83" spans="1:12">
      <c r="A83" s="54"/>
      <c r="B83" s="54"/>
      <c r="C83" s="55"/>
      <c r="D83" s="55"/>
      <c r="E83" s="55"/>
      <c r="F83" s="55"/>
      <c r="G83" s="55"/>
      <c r="H83" s="55"/>
      <c r="I83" s="55"/>
      <c r="J83" s="55"/>
      <c r="K83" s="55"/>
    </row>
    <row r="84" spans="1:12">
      <c r="A84" s="56" t="s">
        <v>117</v>
      </c>
      <c r="B84" s="54"/>
      <c r="C84" s="54"/>
      <c r="D84" s="54"/>
      <c r="E84" s="54"/>
      <c r="F84" s="54"/>
      <c r="G84" s="54"/>
      <c r="H84" s="54"/>
      <c r="I84" s="54"/>
      <c r="J84" s="54"/>
      <c r="K84" s="54"/>
    </row>
    <row r="85" spans="1:12">
      <c r="A85" s="56" t="s">
        <v>118</v>
      </c>
      <c r="B85" s="54"/>
      <c r="C85" s="54"/>
      <c r="D85" s="54"/>
      <c r="E85" s="54"/>
      <c r="F85" s="54"/>
      <c r="G85" s="54"/>
      <c r="H85" s="54"/>
      <c r="I85" s="54"/>
      <c r="J85" s="54"/>
      <c r="K85" s="54"/>
    </row>
    <row r="87" spans="1:12">
      <c r="A87" s="29"/>
    </row>
    <row r="95" spans="1:12">
      <c r="F95" s="25" t="s">
        <v>52</v>
      </c>
    </row>
  </sheetData>
  <mergeCells count="10">
    <mergeCell ref="A2:K2"/>
    <mergeCell ref="A4:K4"/>
    <mergeCell ref="A6:A7"/>
    <mergeCell ref="B6:K6"/>
    <mergeCell ref="A31:K31"/>
    <mergeCell ref="A33:A34"/>
    <mergeCell ref="B33:K33"/>
    <mergeCell ref="A58:K58"/>
    <mergeCell ref="A60:A61"/>
    <mergeCell ref="B60:K60"/>
  </mergeCells>
  <hyperlinks>
    <hyperlink ref="A15" location="_ftn1" display="_ftn1"/>
    <hyperlink ref="A19" location="_ftnref1" display="_ftnref1"/>
  </hyperlinks>
  <pageMargins left="0.70866141732283472" right="0.70866141732283472" top="0.74803149606299213" bottom="0.74803149606299213" header="0.31496062992125984" footer="0.31496062992125984"/>
  <pageSetup paperSize="9" scale="65" orientation="landscape" horizontalDpi="180" verticalDpi="180" r:id="rId1"/>
  <rowBreaks count="2" manualBreakCount="2">
    <brk id="29" max="16383" man="1"/>
    <brk id="56" max="16383" man="1"/>
  </rowBreaks>
  <drawing r:id="rId2"/>
</worksheet>
</file>

<file path=xl/worksheets/sheet7.xml><?xml version="1.0" encoding="utf-8"?>
<worksheet xmlns="http://schemas.openxmlformats.org/spreadsheetml/2006/main" xmlns:r="http://schemas.openxmlformats.org/officeDocument/2006/relationships">
  <dimension ref="A2:I173"/>
  <sheetViews>
    <sheetView zoomScaleSheetLayoutView="80" workbookViewId="0">
      <selection activeCell="A2" sqref="A2:H2"/>
    </sheetView>
  </sheetViews>
  <sheetFormatPr defaultRowHeight="12.75"/>
  <cols>
    <col min="1" max="1" width="30.7109375" style="1" customWidth="1"/>
    <col min="2" max="2" width="17.85546875" style="1" customWidth="1"/>
    <col min="3" max="3" width="15" style="1" customWidth="1"/>
    <col min="4" max="5" width="15.42578125" style="1" customWidth="1"/>
    <col min="6" max="7" width="12.42578125" style="1" customWidth="1"/>
    <col min="8" max="8" width="15" style="1" customWidth="1"/>
    <col min="9" max="9" width="9.140625" style="1"/>
    <col min="10" max="10" width="44" style="1" customWidth="1"/>
    <col min="11" max="11" width="47.42578125" style="1" customWidth="1"/>
    <col min="12" max="16384" width="9.140625" style="1"/>
  </cols>
  <sheetData>
    <row r="2" spans="1:9">
      <c r="A2" s="153" t="s">
        <v>119</v>
      </c>
      <c r="B2" s="153"/>
      <c r="C2" s="153"/>
      <c r="D2" s="153"/>
      <c r="E2" s="153"/>
      <c r="F2" s="153"/>
      <c r="G2" s="153"/>
      <c r="H2" s="153"/>
    </row>
    <row r="3" spans="1:9">
      <c r="A3" s="116"/>
      <c r="B3" s="116"/>
      <c r="C3" s="116"/>
      <c r="D3" s="116"/>
      <c r="E3" s="116"/>
      <c r="F3" s="116"/>
      <c r="G3" s="116"/>
      <c r="H3" s="116"/>
    </row>
    <row r="4" spans="1:9">
      <c r="A4" s="80"/>
      <c r="B4" s="80"/>
      <c r="C4" s="80"/>
      <c r="D4" s="80"/>
      <c r="E4" s="80"/>
      <c r="F4" s="80"/>
      <c r="G4" s="80"/>
      <c r="H4" s="38" t="s">
        <v>116</v>
      </c>
      <c r="I4" s="84"/>
    </row>
    <row r="5" spans="1:9" ht="18" customHeight="1">
      <c r="A5" s="154" t="s">
        <v>79</v>
      </c>
      <c r="B5" s="156" t="s">
        <v>80</v>
      </c>
      <c r="C5" s="158" t="s">
        <v>81</v>
      </c>
      <c r="D5" s="159"/>
      <c r="E5" s="159"/>
      <c r="F5" s="159"/>
      <c r="G5" s="159"/>
      <c r="H5" s="159"/>
      <c r="I5" s="84"/>
    </row>
    <row r="6" spans="1:9" ht="61.5" customHeight="1">
      <c r="A6" s="155"/>
      <c r="B6" s="157"/>
      <c r="C6" s="81" t="s">
        <v>82</v>
      </c>
      <c r="D6" s="81" t="s">
        <v>83</v>
      </c>
      <c r="E6" s="81" t="s">
        <v>84</v>
      </c>
      <c r="F6" s="81" t="s">
        <v>85</v>
      </c>
      <c r="G6" s="81" t="s">
        <v>86</v>
      </c>
      <c r="H6" s="85" t="s">
        <v>87</v>
      </c>
      <c r="I6" s="84"/>
    </row>
    <row r="7" spans="1:9">
      <c r="A7" s="119" t="s">
        <v>88</v>
      </c>
      <c r="B7" s="93">
        <f>SUM(C7:H7)</f>
        <v>2742055473.5</v>
      </c>
      <c r="C7" s="94">
        <v>2742055473.5</v>
      </c>
      <c r="D7" s="94">
        <v>0</v>
      </c>
      <c r="E7" s="94">
        <v>0</v>
      </c>
      <c r="F7" s="94">
        <v>0</v>
      </c>
      <c r="G7" s="94">
        <v>0</v>
      </c>
      <c r="H7" s="94">
        <v>0</v>
      </c>
      <c r="I7" s="84"/>
    </row>
    <row r="8" spans="1:9">
      <c r="A8" s="88" t="s">
        <v>89</v>
      </c>
      <c r="B8" s="86">
        <f>SUM(C8:H8)</f>
        <v>87760624.300000012</v>
      </c>
      <c r="C8" s="87">
        <v>6011403.9000000004</v>
      </c>
      <c r="D8" s="87">
        <v>81749220.400000006</v>
      </c>
      <c r="E8" s="87">
        <v>0</v>
      </c>
      <c r="F8" s="87">
        <v>0</v>
      </c>
      <c r="G8" s="87">
        <v>0</v>
      </c>
      <c r="H8" s="87">
        <v>0</v>
      </c>
      <c r="I8" s="84"/>
    </row>
    <row r="9" spans="1:9">
      <c r="A9" s="88" t="s">
        <v>90</v>
      </c>
      <c r="B9" s="86">
        <f>SUM(C9:H9)</f>
        <v>98604623.900000006</v>
      </c>
      <c r="C9" s="87">
        <v>0</v>
      </c>
      <c r="D9" s="87">
        <v>98604623.900000006</v>
      </c>
      <c r="E9" s="87">
        <v>0</v>
      </c>
      <c r="F9" s="87">
        <v>0</v>
      </c>
      <c r="G9" s="87">
        <v>0</v>
      </c>
      <c r="H9" s="87">
        <v>0</v>
      </c>
      <c r="I9" s="84"/>
    </row>
    <row r="10" spans="1:9">
      <c r="A10" s="88" t="s">
        <v>91</v>
      </c>
      <c r="B10" s="86">
        <f>SUM(C10:H10)</f>
        <v>586621414.10000002</v>
      </c>
      <c r="C10" s="87">
        <v>2003183.5</v>
      </c>
      <c r="D10" s="87">
        <v>0</v>
      </c>
      <c r="E10" s="87">
        <v>0</v>
      </c>
      <c r="F10" s="87">
        <v>0</v>
      </c>
      <c r="G10" s="87">
        <v>0</v>
      </c>
      <c r="H10" s="87">
        <v>584618230.60000002</v>
      </c>
      <c r="I10" s="84"/>
    </row>
    <row r="11" spans="1:9">
      <c r="A11" s="89" t="s">
        <v>92</v>
      </c>
      <c r="B11" s="86">
        <f t="shared" ref="B11:G11" si="0">B7+B8+B9+B10</f>
        <v>3515042135.8000002</v>
      </c>
      <c r="C11" s="86">
        <f>C7+C8+C9+C10</f>
        <v>2750070060.9000001</v>
      </c>
      <c r="D11" s="86">
        <f>D7+D8+D9+D10</f>
        <v>180353844.30000001</v>
      </c>
      <c r="E11" s="86">
        <f t="shared" si="0"/>
        <v>0</v>
      </c>
      <c r="F11" s="86">
        <f t="shared" si="0"/>
        <v>0</v>
      </c>
      <c r="G11" s="86">
        <f t="shared" si="0"/>
        <v>0</v>
      </c>
      <c r="H11" s="86">
        <f>H7+H8+H9+H10</f>
        <v>584618230.60000002</v>
      </c>
      <c r="I11" s="84"/>
    </row>
    <row r="12" spans="1:9">
      <c r="A12" s="90" t="s">
        <v>93</v>
      </c>
      <c r="B12" s="87">
        <f>C12+D12+E12+F12+G12+H12</f>
        <v>22829814776.799999</v>
      </c>
      <c r="C12" s="87">
        <v>5029338488.1999998</v>
      </c>
      <c r="D12" s="87">
        <v>1324457957.2</v>
      </c>
      <c r="E12" s="87">
        <v>7851087349</v>
      </c>
      <c r="F12" s="87">
        <v>87522234</v>
      </c>
      <c r="G12" s="87">
        <v>0</v>
      </c>
      <c r="H12" s="87">
        <v>8537408748.3999996</v>
      </c>
      <c r="I12" s="84"/>
    </row>
    <row r="13" spans="1:9">
      <c r="A13" s="91" t="s">
        <v>80</v>
      </c>
      <c r="B13" s="92">
        <f t="shared" ref="B13:H13" si="1">B11+B12</f>
        <v>26344856912.599998</v>
      </c>
      <c r="C13" s="92">
        <f t="shared" si="1"/>
        <v>7779408549.1000004</v>
      </c>
      <c r="D13" s="92">
        <f t="shared" si="1"/>
        <v>1504811801.5</v>
      </c>
      <c r="E13" s="92">
        <f t="shared" si="1"/>
        <v>7851087349</v>
      </c>
      <c r="F13" s="92">
        <f t="shared" si="1"/>
        <v>87522234</v>
      </c>
      <c r="G13" s="92">
        <f t="shared" si="1"/>
        <v>0</v>
      </c>
      <c r="H13" s="92">
        <f t="shared" si="1"/>
        <v>9122026979</v>
      </c>
      <c r="I13" s="84"/>
    </row>
    <row r="14" spans="1:9">
      <c r="A14" s="80"/>
      <c r="B14" s="80"/>
      <c r="C14" s="80"/>
      <c r="D14" s="80"/>
      <c r="E14" s="80"/>
      <c r="F14" s="80"/>
      <c r="G14" s="80"/>
      <c r="H14" s="80"/>
      <c r="I14" s="84"/>
    </row>
    <row r="17" spans="1:8" s="17" customFormat="1" ht="15">
      <c r="A17" s="18" t="s">
        <v>132</v>
      </c>
      <c r="B17" s="19"/>
      <c r="C17" s="19"/>
      <c r="D17" s="19"/>
    </row>
    <row r="18" spans="1:8" s="17" customFormat="1" ht="15">
      <c r="A18" s="20" t="s">
        <v>111</v>
      </c>
      <c r="B18" s="21"/>
      <c r="C18" s="21"/>
      <c r="D18" s="21"/>
    </row>
    <row r="19" spans="1:8" s="98" customFormat="1" ht="13.5" customHeight="1">
      <c r="A19" s="95" t="s">
        <v>13</v>
      </c>
      <c r="B19" s="96"/>
      <c r="C19" s="22" t="s">
        <v>12</v>
      </c>
      <c r="D19" s="95"/>
      <c r="E19" s="97"/>
      <c r="F19" s="160" t="s">
        <v>96</v>
      </c>
      <c r="G19" s="160"/>
      <c r="H19" s="160"/>
    </row>
    <row r="20" spans="1:8" s="98" customFormat="1" ht="15" customHeight="1">
      <c r="A20" s="99" t="s">
        <v>15</v>
      </c>
      <c r="B20" s="100"/>
      <c r="C20" s="101" t="s">
        <v>2</v>
      </c>
      <c r="D20" s="102"/>
      <c r="E20" s="103"/>
      <c r="F20" s="102" t="s">
        <v>112</v>
      </c>
      <c r="G20" s="102"/>
      <c r="H20" s="102"/>
    </row>
    <row r="21" spans="1:8" s="98" customFormat="1" ht="15">
      <c r="A21" s="104"/>
      <c r="B21" s="105"/>
      <c r="C21" s="106" t="s">
        <v>1</v>
      </c>
      <c r="D21" s="107"/>
      <c r="E21" s="107"/>
      <c r="F21" s="152" t="s">
        <v>3</v>
      </c>
      <c r="G21" s="152"/>
      <c r="H21" s="152"/>
    </row>
    <row r="129" ht="18" customHeight="1"/>
    <row r="130" ht="18" customHeight="1"/>
    <row r="131" ht="18" customHeight="1"/>
    <row r="132" ht="18" customHeight="1"/>
    <row r="139" ht="12" customHeight="1"/>
    <row r="172" ht="19.5" customHeight="1"/>
    <row r="173" ht="23.25" customHeight="1"/>
  </sheetData>
  <mergeCells count="6">
    <mergeCell ref="F21:H21"/>
    <mergeCell ref="A2:H2"/>
    <mergeCell ref="A5:A6"/>
    <mergeCell ref="B5:B6"/>
    <mergeCell ref="C5:H5"/>
    <mergeCell ref="F19:H19"/>
  </mergeCells>
  <hyperlinks>
    <hyperlink ref="A164" location="_ftn1" display="_ftn1"/>
    <hyperlink ref="A151" location="_ftn1" display="_ftn1"/>
    <hyperlink ref="A138" location="_ftn1" display="_ftn1"/>
    <hyperlink ref="A125" location="_ftn1" display="_ftn1"/>
    <hyperlink ref="A113" location="_ftn1" display="_ftn1"/>
    <hyperlink ref="A101" location="_ftn1" display="_ftn1"/>
    <hyperlink ref="A89" location="_ftn1" display="_ftn1"/>
    <hyperlink ref="A77" location="_ftn1" display="_ftn1"/>
    <hyperlink ref="A65" location="_ftn1" display="_ftn1"/>
    <hyperlink ref="A53" location="_ftn1" display="_ftn1"/>
    <hyperlink ref="A41" location="_ftn1" display="_ftn1"/>
    <hyperlink ref="A29" location="_ftn1" display="_ftn1"/>
    <hyperlink ref="K29" location="_ftn1" display="_ftn1"/>
    <hyperlink ref="J29" location="_ftn1" display="_ftn1"/>
    <hyperlink ref="K41" location="_ftn1" display="_ftn1"/>
    <hyperlink ref="J41" location="_ftn1" display="_ftn1"/>
    <hyperlink ref="K53" location="_ftn1" display="_ftn1"/>
    <hyperlink ref="J53" location="_ftn1" display="_ftn1"/>
    <hyperlink ref="K65" location="_ftn1" display="_ftn1"/>
    <hyperlink ref="J65" location="_ftn1" display="_ftn1"/>
    <hyperlink ref="K77" location="_ftn1" display="_ftn1"/>
    <hyperlink ref="J77" location="_ftn1" display="_ftn1"/>
    <hyperlink ref="K89" location="_ftn1" display="_ftn1"/>
    <hyperlink ref="J89" location="_ftn1" display="_ftn1"/>
    <hyperlink ref="K101" location="_ftn1" display="_ftn1"/>
    <hyperlink ref="J101" location="_ftn1" display="_ftn1"/>
    <hyperlink ref="K113" location="_ftn1" display="_ftn1"/>
    <hyperlink ref="J113" location="_ftn1" display="_ftn1"/>
    <hyperlink ref="K125" location="_ftn1" display="_ftn1"/>
    <hyperlink ref="J125" location="_ftn1" display="_ftn1"/>
    <hyperlink ref="K138" location="_ftn1" display="_ftn1"/>
    <hyperlink ref="J138" location="_ftn1" display="_ftn1"/>
    <hyperlink ref="K151" location="_ftn1" display="_ftn1"/>
    <hyperlink ref="J151" location="_ftn1" display="_ftn1"/>
    <hyperlink ref="K164" location="_ftn1" display="_ftn1"/>
    <hyperlink ref="J164" location="_ftn1" display="_ftn1"/>
  </hyperlinks>
  <pageMargins left="0.31496062992125984" right="0.31496062992125984" top="0.35433070866141736" bottom="0.35433070866141736" header="0.31496062992125984" footer="0.31496062992125984"/>
  <pageSetup paperSize="9" orientation="landscape" r:id="rId1"/>
  <rowBreaks count="6" manualBreakCount="6">
    <brk id="31" max="16383" man="1"/>
    <brk id="55" max="16383" man="1"/>
    <brk id="79" max="16383" man="1"/>
    <brk id="103" max="16383" man="1"/>
    <brk id="127" max="16383" man="1"/>
    <brk id="1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9</vt:i4>
      </vt:variant>
    </vt:vector>
  </HeadingPairs>
  <TitlesOfParts>
    <vt:vector size="16" baseType="lpstr">
      <vt:lpstr>Cover</vt:lpstr>
      <vt:lpstr>Conventional designations</vt:lpstr>
      <vt:lpstr>Content</vt:lpstr>
      <vt:lpstr>Methodological notes</vt:lpstr>
      <vt:lpstr>1.</vt:lpstr>
      <vt:lpstr>2.</vt:lpstr>
      <vt:lpstr>3.</vt:lpstr>
      <vt:lpstr>'1.'!_ftn1</vt:lpstr>
      <vt:lpstr>'2.'!_ftn1</vt:lpstr>
      <vt:lpstr>'1.'!_ftnref1</vt:lpstr>
      <vt:lpstr>'2.'!_ftnref1</vt:lpstr>
      <vt:lpstr>'2.'!Область_печати</vt:lpstr>
      <vt:lpstr>Content!Область_печати</vt:lpstr>
      <vt:lpstr>Cover!Область_печати</vt:lpstr>
      <vt:lpstr>'Methodological notes'!Область_печати</vt:lpstr>
      <vt:lpstr>'2.'!Элементы_национального_богатства_Республики_Казахстан_по_первоначальной_стоимости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2023-12-25T03:38:25Z</dcterms:modified>
</cp:coreProperties>
</file>