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3541" yWindow="65446" windowWidth="23670" windowHeight="12930" tabRatio="860" activeTab="1"/>
  </bookViews>
  <sheets>
    <sheet name="данные" sheetId="1" r:id="rId1"/>
    <sheet name="Метадан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<sst xmlns="http://schemas.openxmlformats.org/spreadsheetml/2006/main" count="66" uniqueCount="59">
  <si>
    <t>1.</t>
  </si>
  <si>
    <t>Внутреннее потребление неэнергетических материалов</t>
  </si>
  <si>
    <t>тыс. тонн</t>
  </si>
  <si>
    <t>в том числе по группам</t>
  </si>
  <si>
    <t xml:space="preserve"> 1.1</t>
  </si>
  <si>
    <t xml:space="preserve">  биотические </t>
  </si>
  <si>
    <t xml:space="preserve"> 1.2</t>
  </si>
  <si>
    <t xml:space="preserve">  абиотические</t>
  </si>
  <si>
    <t xml:space="preserve"> 1.2.1</t>
  </si>
  <si>
    <t xml:space="preserve">       руды и концентраты металлические </t>
  </si>
  <si>
    <t xml:space="preserve">      </t>
  </si>
  <si>
    <t>2.</t>
  </si>
  <si>
    <t>Эффективность (производительность) использования неэнергетических природных материалов</t>
  </si>
  <si>
    <t>международ. долл. 
(в ценах 2017г.)/кг</t>
  </si>
  <si>
    <t>долл. США 
(в ценах 2005г.)/кг</t>
  </si>
  <si>
    <t>тенге 
(в ценах 2005г.)/кг</t>
  </si>
  <si>
    <t>долл США 
(в ценах 2010г.)/кг</t>
  </si>
  <si>
    <t>долл США 
(в ценах 2015г.)/кг</t>
  </si>
  <si>
    <t>Дополнительная информация для расчетов:</t>
  </si>
  <si>
    <t xml:space="preserve">Валовый внутренний продукт (ВВП) в  ценах 2017 года </t>
  </si>
  <si>
    <t xml:space="preserve">млн. международных долл. </t>
  </si>
  <si>
    <t xml:space="preserve">ВВП в  ценах 2005 года </t>
  </si>
  <si>
    <t>млн.долл. США</t>
  </si>
  <si>
    <t>млн.тенге</t>
  </si>
  <si>
    <t>ВВП в ценах 2010 года</t>
  </si>
  <si>
    <t>млн.долл США</t>
  </si>
  <si>
    <t>ВВП в ценах 2015 года</t>
  </si>
  <si>
    <t>Показатель</t>
  </si>
  <si>
    <t>Производительность неэнергетических природных материалов</t>
  </si>
  <si>
    <t>Определение показателя</t>
  </si>
  <si>
    <t>Характеризует  эффективность использования природных неэнергетических ресурсов. Внутреннее потребление природных неэнергетических материалов рассчитывается как сумма добытых материалов (руды, природные строительные материалы и др.) и произведенной биомассы (сельскохозяйственная продукция, продукция рыбного и лесного хозяйства, заготовка древесины, кормов и др.), включая их импорт и изменение запасов на начало и конец года (по отдельным позициям)  исключая экспорт неэнергетических материалов.</t>
  </si>
  <si>
    <t>Единица измерения</t>
  </si>
  <si>
    <t xml:space="preserve">тенге/кг, доллар США/кг, международный доллар /кг </t>
  </si>
  <si>
    <t xml:space="preserve">Периодичность </t>
  </si>
  <si>
    <t>годовая</t>
  </si>
  <si>
    <t>Источник информации</t>
  </si>
  <si>
    <t>Бюро национальной статистики  (экспериментальные расчеты)</t>
  </si>
  <si>
    <t>Уровень агрегирования</t>
  </si>
  <si>
    <t xml:space="preserve">по Республике Казахстан </t>
  </si>
  <si>
    <t>Разрезности показателя</t>
  </si>
  <si>
    <t>по биотическим, абиотическим природным материалам</t>
  </si>
  <si>
    <t>Методология/
методика расчета</t>
  </si>
  <si>
    <t>Расчетный показатель.
Определяется как отношение ВВП в постоянных ценах (2005,2010,2015,2017) к общему объему потребленных в стране неэнергетических материалов.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</si>
  <si>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</si>
  <si>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</si>
  <si>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</si>
  <si>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 xml:space="preserve"> -</t>
  </si>
  <si>
    <t>Показатели-составляющие расчета 
показателя</t>
  </si>
  <si>
    <t>1.Внутреннее потребление неэнергетических природных материалов, тонн
Формируется на основе данных статистики производства, сельского хозяйства, внешней и взаимной торговли.</t>
  </si>
  <si>
    <t>Источник</t>
  </si>
  <si>
    <t>Бюро национальной статистики</t>
  </si>
  <si>
    <t>2. ВВП в постоянных ценах</t>
  </si>
  <si>
    <t>Бюро национальной статистики, 
Всемирный банк</t>
  </si>
  <si>
    <t>Производные показателя</t>
  </si>
  <si>
    <t>Сроки обновления</t>
  </si>
  <si>
    <t>декабрь</t>
  </si>
  <si>
    <t>Контакты</t>
  </si>
  <si>
    <t>8(7172) 749311</t>
  </si>
  <si>
    <r>
      <t xml:space="preserve">Эффективность (производительность) использования неэнергетических природных материалов 
</t>
    </r>
    <r>
      <rPr>
        <sz val="12"/>
        <color indexed="8"/>
        <rFont val="Roboto"/>
        <family val="0"/>
      </rPr>
      <t>(экспериментальный расчет)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</si>
</sst>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sz val="10"/>
      <color indexed="8"/>
      <name val="Roboto"/>
      <family val="0"/>
    </font>
    <font>
      <i/>
      <sz val="10"/>
      <color indexed="8"/>
      <name val="Roboto"/>
      <family val="0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2"/>
      <color theme="1"/>
      <name val="Roboto"/>
      <family val="0"/>
    </font>
    <font>
      <sz val="10"/>
      <color theme="1"/>
      <name val="Roboto"/>
      <family val="0"/>
    </font>
    <font>
      <i/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2" fillId="4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187" fontId="44" fillId="0" borderId="0" xfId="0" applyNumberFormat="1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 horizontal="center"/>
    </xf>
    <xf numFmtId="1" fontId="44" fillId="0" borderId="11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wrapText="1"/>
    </xf>
    <xf numFmtId="187" fontId="44" fillId="0" borderId="10" xfId="0" applyNumberFormat="1" applyFont="1" applyFill="1" applyBorder="1" applyAlignment="1">
      <alignment/>
    </xf>
    <xf numFmtId="187" fontId="44" fillId="0" borderId="11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4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187" fontId="44" fillId="4" borderId="10" xfId="0" applyNumberFormat="1" applyFont="1" applyFill="1" applyBorder="1" applyAlignment="1">
      <alignment/>
    </xf>
    <xf numFmtId="187" fontId="44" fillId="4" borderId="11" xfId="0" applyNumberFormat="1" applyFont="1" applyFill="1" applyBorder="1" applyAlignment="1">
      <alignment/>
    </xf>
    <xf numFmtId="2" fontId="22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wrapText="1"/>
    </xf>
    <xf numFmtId="187" fontId="44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187" fontId="43" fillId="0" borderId="10" xfId="0" applyNumberFormat="1" applyFont="1" applyBorder="1" applyAlignment="1">
      <alignment/>
    </xf>
    <xf numFmtId="187" fontId="43" fillId="0" borderId="11" xfId="0" applyNumberFormat="1" applyFont="1" applyBorder="1" applyAlignment="1">
      <alignment/>
    </xf>
    <xf numFmtId="187" fontId="43" fillId="0" borderId="10" xfId="0" applyNumberFormat="1" applyFont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center" vertical="center" wrapText="1"/>
    </xf>
    <xf numFmtId="187" fontId="22" fillId="33" borderId="10" xfId="0" applyNumberFormat="1" applyFont="1" applyFill="1" applyBorder="1" applyAlignment="1">
      <alignment/>
    </xf>
    <xf numFmtId="187" fontId="22" fillId="33" borderId="11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187" fontId="43" fillId="0" borderId="0" xfId="0" applyNumberFormat="1" applyFont="1" applyAlignment="1">
      <alignment/>
    </xf>
    <xf numFmtId="4" fontId="43" fillId="4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justify" wrapText="1"/>
    </xf>
    <xf numFmtId="0" fontId="43" fillId="0" borderId="10" xfId="0" applyFont="1" applyFill="1" applyBorder="1" applyAlignment="1">
      <alignment horizontal="justify" wrapText="1"/>
    </xf>
    <xf numFmtId="0" fontId="43" fillId="0" borderId="11" xfId="0" applyFont="1" applyFill="1" applyBorder="1" applyAlignment="1">
      <alignment horizontal="justify" wrapText="1"/>
    </xf>
    <xf numFmtId="0" fontId="43" fillId="0" borderId="13" xfId="0" applyFont="1" applyFill="1" applyBorder="1" applyAlignment="1">
      <alignment horizontal="justify" wrapText="1"/>
    </xf>
    <xf numFmtId="0" fontId="43" fillId="0" borderId="11" xfId="0" applyFont="1" applyBorder="1" applyAlignment="1">
      <alignment horizontal="justify" wrapText="1"/>
    </xf>
    <xf numFmtId="0" fontId="43" fillId="0" borderId="13" xfId="0" applyFont="1" applyBorder="1" applyAlignment="1">
      <alignment horizontal="justify" wrapText="1"/>
    </xf>
    <xf numFmtId="0" fontId="43" fillId="4" borderId="14" xfId="0" applyFont="1" applyFill="1" applyBorder="1" applyAlignment="1">
      <alignment horizontal="left" vertical="center" wrapText="1"/>
    </xf>
    <xf numFmtId="0" fontId="43" fillId="4" borderId="15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wrapText="1"/>
    </xf>
    <xf numFmtId="0" fontId="43" fillId="4" borderId="16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justify" wrapText="1"/>
    </xf>
    <xf numFmtId="0" fontId="43" fillId="0" borderId="0" xfId="0" applyFont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mukhangaliyeva\Desktop\&#1057;&#1074;&#1086;&#1076;_&#1088;&#1072;&#1089;&#1095;&#1077;&#1090;2020&#1089;&#1074;&#1086;&#1076;%202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.sadvakasova\Desktop\&#1055;&#1086;_&#1088;&#1072;&#1073;&#1086;&#1090;&#1077;\&#1054;&#1069;&#1057;&#1056;\2023\&#1050;&#1086;&#1087;&#1080;&#1103;%20&#1057;&#1074;&#1086;&#1076;_&#1088;&#1072;&#1089;&#1095;&#1077;&#1090;2020&#1089;&#1074;&#1086;&#1076;%20(&#1054;&#10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-импорт_исх данные-ИВЦ"/>
      <sheetName val="производство-исх данные"/>
      <sheetName val="сх_исх данные"/>
      <sheetName val="охота_исх"/>
      <sheetName val="свод_расчет"/>
      <sheetName val="расчет производительности"/>
      <sheetName val="расчет производит (каз)"/>
      <sheetName val="стр."/>
      <sheetName val="поголовье"/>
      <sheetName val="Лист1"/>
    </sheetNames>
    <sheetDataSet>
      <sheetData sheetId="4">
        <row r="65">
          <cell r="B65">
            <v>272132.6896315</v>
          </cell>
          <cell r="C65">
            <v>286123.94590182</v>
          </cell>
          <cell r="D65">
            <v>297773.20714471006</v>
          </cell>
          <cell r="E65">
            <v>348637.61571642</v>
          </cell>
          <cell r="F65">
            <v>386442.61603217</v>
          </cell>
        </row>
        <row r="67">
          <cell r="B67">
            <v>39307.00833160999</v>
          </cell>
          <cell r="C67">
            <v>39032.09943237</v>
          </cell>
          <cell r="D67">
            <v>42008.328550089995</v>
          </cell>
          <cell r="E67">
            <v>43896.46114575</v>
          </cell>
          <cell r="F67">
            <v>43705.552861129996</v>
          </cell>
        </row>
        <row r="68">
          <cell r="B68">
            <v>232825.68129989</v>
          </cell>
          <cell r="C68">
            <v>247091.84646945004</v>
          </cell>
          <cell r="D68">
            <v>255764.87859462</v>
          </cell>
          <cell r="E68">
            <v>304741.15457067004</v>
          </cell>
          <cell r="F68">
            <v>342737.06317104</v>
          </cell>
        </row>
        <row r="69">
          <cell r="B69">
            <v>128711.40562589999</v>
          </cell>
          <cell r="C69">
            <v>127422.49761440001</v>
          </cell>
          <cell r="D69">
            <v>127378.4560072</v>
          </cell>
          <cell r="E69">
            <v>181471.55151700997</v>
          </cell>
          <cell r="F69">
            <v>202109.86794886997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ксп-импорт_исх данные-ИВЦ"/>
      <sheetName val="производство-исх данные"/>
      <sheetName val="сх_исх данные"/>
      <sheetName val="охота_исх"/>
      <sheetName val="свод_расчет"/>
      <sheetName val="расчет производительности"/>
      <sheetName val="расчет производит (каз)"/>
      <sheetName val="стр."/>
      <sheetName val="поголовье"/>
      <sheetName val="Лист1"/>
    </sheetNames>
    <sheetDataSet>
      <sheetData sheetId="4">
        <row r="65">
          <cell r="I65">
            <v>452495.03142859996</v>
          </cell>
          <cell r="J65">
            <v>383607.29313167994</v>
          </cell>
          <cell r="K65">
            <v>435067.3838673099</v>
          </cell>
        </row>
        <row r="67">
          <cell r="I67">
            <v>45737.73570381999</v>
          </cell>
          <cell r="J67">
            <v>44760.33134137999</v>
          </cell>
          <cell r="K67">
            <v>47505.618353009995</v>
          </cell>
        </row>
        <row r="68">
          <cell r="I68">
            <v>406757.29572478</v>
          </cell>
          <cell r="J68">
            <v>338846.96179030003</v>
          </cell>
          <cell r="K68">
            <v>387561.7655142999</v>
          </cell>
        </row>
        <row r="69">
          <cell r="I69">
            <v>233932.29799984</v>
          </cell>
          <cell r="J69">
            <v>210963.15880911</v>
          </cell>
          <cell r="K69">
            <v>237703.46426395996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28125" style="2" bestFit="1" customWidth="1"/>
    <col min="2" max="2" width="46.00390625" style="2" customWidth="1"/>
    <col min="3" max="3" width="21.421875" style="2" customWidth="1"/>
    <col min="4" max="8" width="13.7109375" style="2" customWidth="1"/>
    <col min="9" max="9" width="13.421875" style="2" customWidth="1"/>
    <col min="10" max="10" width="13.140625" style="2" customWidth="1"/>
    <col min="11" max="12" width="15.57421875" style="2" customWidth="1"/>
    <col min="13" max="13" width="17.421875" style="2" customWidth="1"/>
    <col min="14" max="15" width="12.00390625" style="2" customWidth="1"/>
    <col min="16" max="16384" width="9.140625" style="2" customWidth="1"/>
  </cols>
  <sheetData>
    <row r="1" spans="1:13" ht="33.7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8" ht="15.75">
      <c r="A2" s="3"/>
      <c r="B2" s="4"/>
      <c r="C2" s="4"/>
      <c r="D2" s="5"/>
      <c r="E2" s="5"/>
      <c r="F2" s="5"/>
      <c r="G2" s="5"/>
      <c r="H2" s="5"/>
    </row>
    <row r="3" spans="1:13" ht="15.75">
      <c r="A3" s="6"/>
      <c r="B3" s="7"/>
      <c r="C3" s="7"/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9">
        <v>2018</v>
      </c>
      <c r="J3" s="10">
        <v>2019</v>
      </c>
      <c r="K3" s="11">
        <v>2020</v>
      </c>
      <c r="L3" s="11">
        <v>2021</v>
      </c>
      <c r="M3" s="11">
        <v>2022</v>
      </c>
    </row>
    <row r="4" spans="1:13" ht="39" customHeight="1">
      <c r="A4" s="12" t="s">
        <v>0</v>
      </c>
      <c r="B4" s="13" t="s">
        <v>1</v>
      </c>
      <c r="C4" s="14" t="s">
        <v>2</v>
      </c>
      <c r="D4" s="15">
        <f>'[1]свод_расчет'!B65</f>
        <v>272132.6896315</v>
      </c>
      <c r="E4" s="15">
        <f>'[1]свод_расчет'!C65</f>
        <v>286123.94590182</v>
      </c>
      <c r="F4" s="15">
        <f>'[1]свод_расчет'!D65</f>
        <v>297773.20714471006</v>
      </c>
      <c r="G4" s="15">
        <f>'[1]свод_расчет'!E65</f>
        <v>348637.61571642</v>
      </c>
      <c r="H4" s="15">
        <f>'[1]свод_расчет'!F65</f>
        <v>386442.61603217</v>
      </c>
      <c r="I4" s="16">
        <v>399405.7995358101</v>
      </c>
      <c r="J4" s="15">
        <v>414083.49845553</v>
      </c>
      <c r="K4" s="15">
        <f>'[2]свод_расчет'!I65</f>
        <v>452495.03142859996</v>
      </c>
      <c r="L4" s="15">
        <f>'[2]свод_расчет'!J65</f>
        <v>383607.29313167994</v>
      </c>
      <c r="M4" s="15">
        <f>'[2]свод_расчет'!K65</f>
        <v>435067.3838673099</v>
      </c>
    </row>
    <row r="5" spans="1:13" ht="15.75" customHeight="1">
      <c r="A5" s="12"/>
      <c r="B5" s="13" t="s">
        <v>3</v>
      </c>
      <c r="C5" s="14"/>
      <c r="D5" s="15"/>
      <c r="E5" s="15"/>
      <c r="F5" s="15"/>
      <c r="G5" s="15"/>
      <c r="H5" s="15"/>
      <c r="I5" s="16"/>
      <c r="J5" s="15"/>
      <c r="K5" s="15"/>
      <c r="L5" s="15"/>
      <c r="M5" s="15"/>
    </row>
    <row r="6" spans="1:13" ht="13.5" customHeight="1">
      <c r="A6" s="12" t="s">
        <v>4</v>
      </c>
      <c r="B6" s="17" t="s">
        <v>5</v>
      </c>
      <c r="C6" s="14" t="s">
        <v>2</v>
      </c>
      <c r="D6" s="15">
        <f>'[1]свод_расчет'!B67</f>
        <v>39307.00833160999</v>
      </c>
      <c r="E6" s="15">
        <f>'[1]свод_расчет'!C67</f>
        <v>39032.09943237</v>
      </c>
      <c r="F6" s="15">
        <f>'[1]свод_расчет'!D67</f>
        <v>42008.328550089995</v>
      </c>
      <c r="G6" s="15">
        <f>'[1]свод_расчет'!E67</f>
        <v>43896.46114575</v>
      </c>
      <c r="H6" s="15">
        <f>'[1]свод_расчет'!F67</f>
        <v>43705.552861129996</v>
      </c>
      <c r="I6" s="16">
        <v>44745.68398205999</v>
      </c>
      <c r="J6" s="15">
        <v>44361.89344739</v>
      </c>
      <c r="K6" s="15">
        <f>'[2]свод_расчет'!I67</f>
        <v>45737.73570381999</v>
      </c>
      <c r="L6" s="15">
        <f>'[2]свод_расчет'!J67</f>
        <v>44760.33134137999</v>
      </c>
      <c r="M6" s="15">
        <f>'[2]свод_расчет'!K67</f>
        <v>47505.618353009995</v>
      </c>
    </row>
    <row r="7" spans="1:13" ht="15.75" customHeight="1">
      <c r="A7" s="12" t="s">
        <v>6</v>
      </c>
      <c r="B7" s="18" t="s">
        <v>7</v>
      </c>
      <c r="C7" s="14" t="s">
        <v>2</v>
      </c>
      <c r="D7" s="15">
        <f>'[1]свод_расчет'!B68</f>
        <v>232825.68129989</v>
      </c>
      <c r="E7" s="15">
        <f>'[1]свод_расчет'!C68</f>
        <v>247091.84646945004</v>
      </c>
      <c r="F7" s="15">
        <f>'[1]свод_расчет'!D68</f>
        <v>255764.87859462</v>
      </c>
      <c r="G7" s="15">
        <f>'[1]свод_расчет'!E68</f>
        <v>304741.15457067004</v>
      </c>
      <c r="H7" s="15">
        <f>'[1]свод_расчет'!F68</f>
        <v>342737.06317104</v>
      </c>
      <c r="I7" s="16">
        <v>354660.11555375</v>
      </c>
      <c r="J7" s="15">
        <v>369721.6050081399</v>
      </c>
      <c r="K7" s="15">
        <f>'[2]свод_расчет'!I68</f>
        <v>406757.29572478</v>
      </c>
      <c r="L7" s="15">
        <f>'[2]свод_расчет'!J68</f>
        <v>338846.96179030003</v>
      </c>
      <c r="M7" s="15">
        <f>'[2]свод_расчет'!K68</f>
        <v>387561.7655142999</v>
      </c>
    </row>
    <row r="8" spans="1:13" ht="15.75" customHeight="1">
      <c r="A8" s="19" t="s">
        <v>8</v>
      </c>
      <c r="B8" s="18" t="s">
        <v>9</v>
      </c>
      <c r="C8" s="14" t="s">
        <v>2</v>
      </c>
      <c r="D8" s="15">
        <f>'[1]свод_расчет'!B69</f>
        <v>128711.40562589999</v>
      </c>
      <c r="E8" s="15">
        <f>'[1]свод_расчет'!C69</f>
        <v>127422.49761440001</v>
      </c>
      <c r="F8" s="15">
        <f>'[1]свод_расчет'!D69</f>
        <v>127378.4560072</v>
      </c>
      <c r="G8" s="15">
        <f>'[1]свод_расчет'!E69</f>
        <v>181471.55151700997</v>
      </c>
      <c r="H8" s="15">
        <f>'[1]свод_расчет'!F69</f>
        <v>202109.86794886997</v>
      </c>
      <c r="I8" s="16">
        <v>220243.59815739</v>
      </c>
      <c r="J8" s="15">
        <v>238199.63807231</v>
      </c>
      <c r="K8" s="15">
        <f>'[2]свод_расчет'!I69</f>
        <v>233932.29799984</v>
      </c>
      <c r="L8" s="15">
        <f>'[2]свод_расчет'!J69</f>
        <v>210963.15880911</v>
      </c>
      <c r="M8" s="15">
        <f>'[2]свод_расчет'!K69</f>
        <v>237703.46426395996</v>
      </c>
    </row>
    <row r="9" spans="1:13" ht="15">
      <c r="A9" s="12"/>
      <c r="B9" s="20" t="s">
        <v>10</v>
      </c>
      <c r="C9" s="21"/>
      <c r="D9" s="15"/>
      <c r="E9" s="15"/>
      <c r="F9" s="15"/>
      <c r="G9" s="15"/>
      <c r="H9" s="15"/>
      <c r="I9" s="9"/>
      <c r="J9" s="8"/>
      <c r="K9" s="8"/>
      <c r="L9" s="8"/>
      <c r="M9" s="8"/>
    </row>
    <row r="10" spans="1:13" ht="30" customHeight="1">
      <c r="A10" s="22" t="s">
        <v>11</v>
      </c>
      <c r="B10" s="23" t="s">
        <v>12</v>
      </c>
      <c r="C10" s="24" t="s">
        <v>13</v>
      </c>
      <c r="D10" s="25">
        <f aca="true" t="shared" si="0" ref="D10:M10">D17/D4</f>
        <v>1.4849269762358022</v>
      </c>
      <c r="E10" s="25">
        <f t="shared" si="0"/>
        <v>1.4716323439714032</v>
      </c>
      <c r="F10" s="25">
        <f t="shared" si="0"/>
        <v>1.4310289642810858</v>
      </c>
      <c r="G10" s="25">
        <f t="shared" si="0"/>
        <v>1.2356940493973294</v>
      </c>
      <c r="H10" s="25">
        <f t="shared" si="0"/>
        <v>1.1605154168959169</v>
      </c>
      <c r="I10" s="26">
        <f t="shared" si="0"/>
        <v>1.1688863590679408</v>
      </c>
      <c r="J10" s="26">
        <f t="shared" si="0"/>
        <v>1.178189162853768</v>
      </c>
      <c r="K10" s="26">
        <f t="shared" si="0"/>
        <v>1.0512203824608342</v>
      </c>
      <c r="L10" s="25">
        <f t="shared" si="0"/>
        <v>1.2933148271237283</v>
      </c>
      <c r="M10" s="25">
        <f t="shared" si="0"/>
        <v>1.1768337939948958</v>
      </c>
    </row>
    <row r="11" spans="1:13" ht="28.5">
      <c r="A11" s="22"/>
      <c r="B11" s="23"/>
      <c r="C11" s="27" t="s">
        <v>14</v>
      </c>
      <c r="D11" s="25">
        <f aca="true" t="shared" si="1" ref="D11:M11">D18/D4</f>
        <v>0.3387964897743322</v>
      </c>
      <c r="E11" s="25">
        <f t="shared" si="1"/>
        <v>0.335805518469151</v>
      </c>
      <c r="F11" s="25">
        <f t="shared" si="1"/>
        <v>0.32650519814145473</v>
      </c>
      <c r="G11" s="25">
        <f t="shared" si="1"/>
        <v>0.28198276826205887</v>
      </c>
      <c r="H11" s="25">
        <f t="shared" si="1"/>
        <v>0.2648921101172714</v>
      </c>
      <c r="I11" s="26">
        <f t="shared" si="1"/>
        <v>0.26673523550187755</v>
      </c>
      <c r="J11" s="25">
        <f t="shared" si="1"/>
        <v>0.2688684780129112</v>
      </c>
      <c r="K11" s="25">
        <f t="shared" si="1"/>
        <v>0.239858987307192</v>
      </c>
      <c r="L11" s="25">
        <f t="shared" si="1"/>
        <v>0.29514324160968325</v>
      </c>
      <c r="M11" s="25">
        <f t="shared" si="1"/>
        <v>0.2685055334684156</v>
      </c>
    </row>
    <row r="12" spans="1:13" ht="28.5">
      <c r="A12" s="22"/>
      <c r="B12" s="23"/>
      <c r="C12" s="27" t="s">
        <v>15</v>
      </c>
      <c r="D12" s="25">
        <f aca="true" t="shared" si="2" ref="D12:M12">D19/D4</f>
        <v>45.01928054505178</v>
      </c>
      <c r="E12" s="25">
        <f t="shared" si="2"/>
        <v>44.62184477345693</v>
      </c>
      <c r="F12" s="25">
        <f t="shared" si="2"/>
        <v>43.38600582597617</v>
      </c>
      <c r="G12" s="25">
        <f t="shared" si="2"/>
        <v>37.46988509302367</v>
      </c>
      <c r="H12" s="25">
        <f t="shared" si="2"/>
        <v>35.19887050673431</v>
      </c>
      <c r="I12" s="26">
        <f t="shared" si="2"/>
        <v>35.44379404718873</v>
      </c>
      <c r="J12" s="25">
        <f t="shared" si="2"/>
        <v>35.727254901921164</v>
      </c>
      <c r="K12" s="25">
        <f t="shared" si="2"/>
        <v>31.872455382475717</v>
      </c>
      <c r="L12" s="25">
        <f t="shared" si="2"/>
        <v>39.218639919955045</v>
      </c>
      <c r="M12" s="25">
        <f t="shared" si="2"/>
        <v>35.67898738355953</v>
      </c>
    </row>
    <row r="13" spans="1:13" ht="29.25" customHeight="1">
      <c r="A13" s="22"/>
      <c r="B13" s="23"/>
      <c r="C13" s="28" t="s">
        <v>16</v>
      </c>
      <c r="D13" s="25">
        <f aca="true" t="shared" si="3" ref="D13:J13">D20/D4</f>
        <v>0.6495893611288438</v>
      </c>
      <c r="E13" s="25">
        <f t="shared" si="3"/>
        <v>0.6436972600091228</v>
      </c>
      <c r="F13" s="25">
        <f t="shared" si="3"/>
        <v>0.6259727051581758</v>
      </c>
      <c r="G13" s="25">
        <f t="shared" si="3"/>
        <v>0.540591982918163</v>
      </c>
      <c r="H13" s="25">
        <f t="shared" si="3"/>
        <v>0.5076287962600625</v>
      </c>
      <c r="I13" s="26">
        <f t="shared" si="3"/>
        <v>0.5111698433955638</v>
      </c>
      <c r="J13" s="25">
        <f t="shared" si="3"/>
        <v>0.5152185508375475</v>
      </c>
      <c r="K13" s="25"/>
      <c r="L13" s="25"/>
      <c r="M13" s="25"/>
    </row>
    <row r="14" spans="1:13" ht="30.75" customHeight="1">
      <c r="A14" s="22"/>
      <c r="B14" s="23"/>
      <c r="C14" s="28" t="s">
        <v>17</v>
      </c>
      <c r="D14" s="25">
        <f aca="true" t="shared" si="4" ref="D14:J14">D21/D4</f>
        <v>0.6423296673277235</v>
      </c>
      <c r="E14" s="25">
        <f t="shared" si="4"/>
        <v>0.6366974963448565</v>
      </c>
      <c r="F14" s="25">
        <f t="shared" si="4"/>
        <v>0.619219579115433</v>
      </c>
      <c r="G14" s="25">
        <f t="shared" si="4"/>
        <v>0.53469646302202</v>
      </c>
      <c r="H14" s="25">
        <f t="shared" si="4"/>
        <v>0.5021697710064285</v>
      </c>
      <c r="I14" s="26">
        <f t="shared" si="4"/>
        <v>0.5057918543866501</v>
      </c>
      <c r="J14" s="25">
        <f t="shared" si="4"/>
        <v>0.5098172247563533</v>
      </c>
      <c r="K14" s="25">
        <f>K21/K4</f>
        <v>0.4548763758801143</v>
      </c>
      <c r="L14" s="25">
        <f>L21/L4</f>
        <v>0.5596345633770506</v>
      </c>
      <c r="M14" s="25">
        <f>M21/M4</f>
        <v>0.5092307725544646</v>
      </c>
    </row>
    <row r="15" spans="1:13" ht="15">
      <c r="A15" s="3"/>
      <c r="B15" s="3"/>
      <c r="C15" s="3"/>
      <c r="D15" s="29"/>
      <c r="E15" s="29"/>
      <c r="F15" s="29"/>
      <c r="G15" s="29"/>
      <c r="H15" s="29"/>
      <c r="J15" s="30"/>
      <c r="K15" s="30"/>
      <c r="L15" s="30"/>
      <c r="M15" s="30"/>
    </row>
    <row r="16" spans="1:13" ht="14.25">
      <c r="A16" s="31"/>
      <c r="B16" s="32" t="s">
        <v>18</v>
      </c>
      <c r="C16" s="33"/>
      <c r="D16" s="33"/>
      <c r="E16" s="33"/>
      <c r="F16" s="33"/>
      <c r="G16" s="33"/>
      <c r="H16" s="33"/>
      <c r="I16" s="31"/>
      <c r="J16" s="30"/>
      <c r="K16" s="30"/>
      <c r="L16" s="30"/>
      <c r="M16" s="30"/>
    </row>
    <row r="17" spans="1:13" ht="25.5">
      <c r="A17" s="34">
        <v>1</v>
      </c>
      <c r="B17" s="35" t="s">
        <v>19</v>
      </c>
      <c r="C17" s="36" t="s">
        <v>20</v>
      </c>
      <c r="D17" s="37">
        <v>404097.1719494193</v>
      </c>
      <c r="E17" s="37">
        <v>421069.2531738424</v>
      </c>
      <c r="F17" s="37">
        <v>426122.08421095164</v>
      </c>
      <c r="G17" s="37">
        <v>430809.42713685305</v>
      </c>
      <c r="H17" s="37">
        <v>448472.61365092255</v>
      </c>
      <c r="I17" s="38">
        <v>466859.9908100329</v>
      </c>
      <c r="J17" s="37">
        <v>487868.6903968804</v>
      </c>
      <c r="K17" s="39">
        <v>475672</v>
      </c>
      <c r="L17" s="37">
        <v>496125</v>
      </c>
      <c r="M17" s="37">
        <v>512002</v>
      </c>
    </row>
    <row r="18" spans="1:13" ht="16.5" customHeight="1">
      <c r="A18" s="34">
        <v>2</v>
      </c>
      <c r="B18" s="40" t="s">
        <v>21</v>
      </c>
      <c r="C18" s="41" t="s">
        <v>22</v>
      </c>
      <c r="D18" s="42">
        <v>92197.6</v>
      </c>
      <c r="E18" s="42">
        <v>96082</v>
      </c>
      <c r="F18" s="42">
        <v>97224.5</v>
      </c>
      <c r="G18" s="42">
        <v>98309.8</v>
      </c>
      <c r="H18" s="42">
        <v>102365.6</v>
      </c>
      <c r="I18" s="43">
        <v>106535.6</v>
      </c>
      <c r="J18" s="42">
        <v>111334</v>
      </c>
      <c r="K18" s="42">
        <v>108535</v>
      </c>
      <c r="L18" s="42">
        <v>113219.1</v>
      </c>
      <c r="M18" s="42">
        <v>116818</v>
      </c>
    </row>
    <row r="19" spans="1:13" ht="18.75" customHeight="1">
      <c r="A19" s="34">
        <v>3</v>
      </c>
      <c r="B19" s="40" t="s">
        <v>21</v>
      </c>
      <c r="C19" s="41" t="s">
        <v>23</v>
      </c>
      <c r="D19" s="42">
        <v>12251217.9</v>
      </c>
      <c r="E19" s="42">
        <v>12767378.3</v>
      </c>
      <c r="F19" s="42">
        <v>12919190.1</v>
      </c>
      <c r="G19" s="42">
        <v>13063411.4</v>
      </c>
      <c r="H19" s="42">
        <v>13602343.6</v>
      </c>
      <c r="I19" s="43">
        <v>14156456.9</v>
      </c>
      <c r="J19" s="42">
        <v>14794066.7</v>
      </c>
      <c r="K19" s="37">
        <v>14422127.7</v>
      </c>
      <c r="L19" s="37">
        <v>15044556.3</v>
      </c>
      <c r="M19" s="37">
        <v>15522763.7</v>
      </c>
    </row>
    <row r="20" spans="1:13" ht="17.25" customHeight="1">
      <c r="A20" s="34">
        <v>4</v>
      </c>
      <c r="B20" s="44" t="s">
        <v>24</v>
      </c>
      <c r="C20" s="45" t="s">
        <v>25</v>
      </c>
      <c r="D20" s="42">
        <v>176774.5</v>
      </c>
      <c r="E20" s="42">
        <v>184177.2</v>
      </c>
      <c r="F20" s="42">
        <v>186397.9</v>
      </c>
      <c r="G20" s="42">
        <v>188470.7</v>
      </c>
      <c r="H20" s="42">
        <v>196169.4</v>
      </c>
      <c r="I20" s="43">
        <v>204164.2</v>
      </c>
      <c r="J20" s="42">
        <v>213343.5</v>
      </c>
      <c r="K20" s="42"/>
      <c r="L20" s="42"/>
      <c r="M20" s="42"/>
    </row>
    <row r="21" spans="1:13" ht="31.5" customHeight="1">
      <c r="A21" s="46">
        <v>5</v>
      </c>
      <c r="B21" s="44" t="s">
        <v>26</v>
      </c>
      <c r="C21" s="36" t="s">
        <v>20</v>
      </c>
      <c r="D21" s="37">
        <v>174798.9</v>
      </c>
      <c r="E21" s="37">
        <v>182174.4</v>
      </c>
      <c r="F21" s="37">
        <v>184387</v>
      </c>
      <c r="G21" s="37">
        <v>186415.3</v>
      </c>
      <c r="H21" s="37">
        <v>194059.8</v>
      </c>
      <c r="I21" s="38">
        <v>202016.2</v>
      </c>
      <c r="J21" s="37">
        <v>211106.9</v>
      </c>
      <c r="K21" s="37">
        <v>205829.3</v>
      </c>
      <c r="L21" s="37">
        <v>214679.9</v>
      </c>
      <c r="M21" s="37">
        <v>221549.7</v>
      </c>
    </row>
    <row r="23" spans="4:9" ht="14.25">
      <c r="D23" s="47"/>
      <c r="E23" s="47"/>
      <c r="F23" s="47"/>
      <c r="G23" s="47"/>
      <c r="H23" s="47"/>
      <c r="I23" s="47"/>
    </row>
  </sheetData>
  <sheetProtection/>
  <mergeCells count="3">
    <mergeCell ref="A10:A14"/>
    <mergeCell ref="B10:B14"/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66.57421875" style="2" customWidth="1"/>
    <col min="2" max="16384" width="63.8515625" style="2" customWidth="1"/>
  </cols>
  <sheetData>
    <row r="2" spans="1:3" ht="14.25">
      <c r="A2" s="48" t="s">
        <v>27</v>
      </c>
      <c r="B2" s="49" t="s">
        <v>28</v>
      </c>
      <c r="C2" s="49"/>
    </row>
    <row r="3" spans="1:3" ht="105.75" customHeight="1">
      <c r="A3" s="48" t="s">
        <v>29</v>
      </c>
      <c r="B3" s="49" t="s">
        <v>30</v>
      </c>
      <c r="C3" s="49"/>
    </row>
    <row r="4" spans="1:3" ht="25.5" customHeight="1">
      <c r="A4" s="48" t="s">
        <v>31</v>
      </c>
      <c r="B4" s="49" t="s">
        <v>32</v>
      </c>
      <c r="C4" s="49"/>
    </row>
    <row r="5" spans="1:3" ht="13.5" customHeight="1">
      <c r="A5" s="48" t="s">
        <v>33</v>
      </c>
      <c r="B5" s="49" t="s">
        <v>34</v>
      </c>
      <c r="C5" s="49"/>
    </row>
    <row r="6" spans="1:3" ht="16.5" customHeight="1">
      <c r="A6" s="48" t="s">
        <v>35</v>
      </c>
      <c r="B6" s="49" t="s">
        <v>36</v>
      </c>
      <c r="C6" s="49"/>
    </row>
    <row r="7" spans="1:3" ht="14.25" customHeight="1">
      <c r="A7" s="48" t="s">
        <v>37</v>
      </c>
      <c r="B7" s="49" t="s">
        <v>38</v>
      </c>
      <c r="C7" s="49"/>
    </row>
    <row r="8" spans="1:3" ht="16.5" customHeight="1">
      <c r="A8" s="48" t="s">
        <v>39</v>
      </c>
      <c r="B8" s="49" t="s">
        <v>40</v>
      </c>
      <c r="C8" s="49"/>
    </row>
    <row r="9" spans="1:3" ht="50.25" customHeight="1">
      <c r="A9" s="48" t="s">
        <v>41</v>
      </c>
      <c r="B9" s="50" t="s">
        <v>42</v>
      </c>
      <c r="C9" s="50"/>
    </row>
    <row r="10" spans="1:3" ht="33" customHeight="1">
      <c r="A10" s="48" t="s">
        <v>43</v>
      </c>
      <c r="B10" s="51" t="s">
        <v>44</v>
      </c>
      <c r="C10" s="52"/>
    </row>
    <row r="11" spans="1:3" ht="27" customHeight="1">
      <c r="A11" s="48" t="s">
        <v>45</v>
      </c>
      <c r="B11" s="53" t="s">
        <v>46</v>
      </c>
      <c r="C11" s="54"/>
    </row>
    <row r="12" spans="1:3" ht="53.25" customHeight="1">
      <c r="A12" s="55" t="s">
        <v>47</v>
      </c>
      <c r="B12" s="53" t="s">
        <v>48</v>
      </c>
      <c r="C12" s="54"/>
    </row>
    <row r="13" spans="1:3" ht="18" customHeight="1">
      <c r="A13" s="56"/>
      <c r="B13" s="57" t="s">
        <v>49</v>
      </c>
      <c r="C13" s="58" t="s">
        <v>50</v>
      </c>
    </row>
    <row r="14" spans="1:3" ht="15.75" customHeight="1">
      <c r="A14" s="56"/>
      <c r="B14" s="53" t="s">
        <v>51</v>
      </c>
      <c r="C14" s="54"/>
    </row>
    <row r="15" spans="1:3" ht="30" customHeight="1">
      <c r="A15" s="59"/>
      <c r="B15" s="57" t="s">
        <v>49</v>
      </c>
      <c r="C15" s="60" t="s">
        <v>52</v>
      </c>
    </row>
    <row r="16" spans="1:3" ht="14.25" customHeight="1">
      <c r="A16" s="48" t="s">
        <v>53</v>
      </c>
      <c r="B16" s="61" t="s">
        <v>46</v>
      </c>
      <c r="C16" s="61"/>
    </row>
    <row r="17" spans="1:3" ht="15" customHeight="1">
      <c r="A17" s="48" t="s">
        <v>54</v>
      </c>
      <c r="B17" s="53" t="s">
        <v>55</v>
      </c>
      <c r="C17" s="54"/>
    </row>
    <row r="18" spans="1:3" ht="22.5" customHeight="1">
      <c r="A18" s="48" t="s">
        <v>56</v>
      </c>
      <c r="B18" s="53" t="s">
        <v>57</v>
      </c>
      <c r="C18" s="54"/>
    </row>
  </sheetData>
  <sheetProtection/>
  <mergeCells count="15">
    <mergeCell ref="A12:A15"/>
    <mergeCell ref="B12:C12"/>
    <mergeCell ref="B14:C14"/>
    <mergeCell ref="B2:C2"/>
    <mergeCell ref="B3:C3"/>
    <mergeCell ref="B4:C4"/>
    <mergeCell ref="B5:C5"/>
    <mergeCell ref="B6:C6"/>
    <mergeCell ref="B7:C7"/>
    <mergeCell ref="B17:C17"/>
    <mergeCell ref="B18:C18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2023-11-28T05:24:14Z</dcterms:modified>
  <cp:category/>
  <cp:version/>
  <cp:contentType/>
  <cp:contentStatus/>
</cp:coreProperties>
</file>