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5925" yWindow="65386" windowWidth="16785" windowHeight="12765" tabRatio="860" activeTab="1"/>
  </bookViews>
  <sheets>
    <sheet name="data" sheetId="1" r:id="rId1"/>
    <sheet name="metadata" sheetId="2" r:id="rId2"/>
  </sheets>
  <definedNames>
    <definedName name="_xlnm.Print_Area" localSheetId="0">'data'!$A$1:$M$30</definedName>
  </definedNames>
  <calcPr fullCalcOnLoad="1"/>
</workbook>
</file>

<file path=xl/sharedStrings.xml><?xml version="1.0" encoding="utf-8"?>
<sst xmlns="http://schemas.openxmlformats.org/spreadsheetml/2006/main" count="73" uniqueCount="59">
  <si>
    <t xml:space="preserve"> 3.1</t>
  </si>
  <si>
    <t>million m³</t>
  </si>
  <si>
    <t xml:space="preserve">m3 / thousand tenge
(at current prices) </t>
  </si>
  <si>
    <t>Total available fresh water</t>
  </si>
  <si>
    <t>of which in industries:</t>
  </si>
  <si>
    <t>households</t>
  </si>
  <si>
    <t>agriculture, forestry and fisheries</t>
  </si>
  <si>
    <t xml:space="preserve">of which are used for
      agricultural irrigation </t>
  </si>
  <si>
    <t>industry</t>
  </si>
  <si>
    <t>other activities</t>
  </si>
  <si>
    <t>Water use efficiency</t>
  </si>
  <si>
    <t>Total water consumption per unit of GDP</t>
  </si>
  <si>
    <t>Used fresh water *</t>
  </si>
  <si>
    <t>Total water consumption per GVA unit</t>
  </si>
  <si>
    <t xml:space="preserve">Unit
measurement </t>
  </si>
  <si>
    <t>m³ / thousand tenge</t>
  </si>
  <si>
    <t>agriculture, forestry and fishing</t>
  </si>
  <si>
    <t>billion international dollars</t>
  </si>
  <si>
    <t>million tenge</t>
  </si>
  <si>
    <t>GDP at current prices</t>
  </si>
  <si>
    <t>     including for individual OKED:</t>
  </si>
  <si>
    <t>Agriculture, forestry and fisheries</t>
  </si>
  <si>
    <t>Industry</t>
  </si>
  <si>
    <t>Other activities</t>
  </si>
  <si>
    <t>For reference:</t>
  </si>
  <si>
    <t>Indicator</t>
  </si>
  <si>
    <t>The definition of the indicator</t>
  </si>
  <si>
    <t xml:space="preserve">Unit measurement </t>
  </si>
  <si>
    <t>Periodicity</t>
  </si>
  <si>
    <t>annual</t>
  </si>
  <si>
    <t>Source of information</t>
  </si>
  <si>
    <t>Level of aggregation</t>
  </si>
  <si>
    <t>Republic of Kazakhstan</t>
  </si>
  <si>
    <t>Indicator split values</t>
  </si>
  <si>
    <t>Methodology/
calculation method</t>
  </si>
  <si>
    <t>Assessment of compliance of the national indicator with the set of green growth indicators of the OECD</t>
  </si>
  <si>
    <t>Link to SDG indicators, UNECE Environmental monitoring and assessment indicators</t>
  </si>
  <si>
    <t>Components of the calculation
indicator</t>
  </si>
  <si>
    <t>Indicator derivatives</t>
  </si>
  <si>
    <t xml:space="preserve">Source </t>
  </si>
  <si>
    <t>The timing of the updates</t>
  </si>
  <si>
    <t>December</t>
  </si>
  <si>
    <t>Contacts</t>
  </si>
  <si>
    <t>Defines the total volume of water consumption per unit of GDP</t>
  </si>
  <si>
    <t>by individual sectors of the economy</t>
  </si>
  <si>
    <t>It is defined as the ratio of the volume of fresh water used to the GDP of the country, by industry - to the GVA of the corresponding sectors of the economy</t>
  </si>
  <si>
    <t>Additional national indicator</t>
  </si>
  <si>
    <t>m3 / thousand international dollars, 
m3 / thousand tenge</t>
  </si>
  <si>
    <t>Source</t>
  </si>
  <si>
    <t>2. GDP, GVA</t>
  </si>
  <si>
    <t>SDG 6.4.1
UNECE: C-3</t>
  </si>
  <si>
    <t>GDP at constant prices 2017 (PPP)</t>
  </si>
  <si>
    <t>Bureau of national statistics</t>
  </si>
  <si>
    <t>Bureau of national statistics, World Bank</t>
  </si>
  <si>
    <t>m3 / thousand international dollars (in 2017 prices)</t>
  </si>
  <si>
    <t xml:space="preserve"> Data of the Ministry of Ecology, Geology and Natural Resources of the Republic of Kazakhstan</t>
  </si>
  <si>
    <t>1. The amount of used fresh water  including desalinated and recycled water, m3</t>
  </si>
  <si>
    <t>Committee on water resources of the Ministry of ecology, geology and natural resources of the Republic of Kazakhstan. The indicator is formed on the basis of departmental statistical observation 2-ТП (water managment).</t>
  </si>
  <si>
    <t>8 (7172) 749311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</si>
</sst>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;[Red]0.0"/>
    <numFmt numFmtId="181" formatCode="0.00;[Red]0.00"/>
    <numFmt numFmtId="182" formatCode="0;[Red]0"/>
    <numFmt numFmtId="183" formatCode="0.0000;[Red]0.0000"/>
    <numFmt numFmtId="184" formatCode="0.000;[Red]0.000"/>
    <numFmt numFmtId="185" formatCode="#,##0.0;[Red]#,##0.0"/>
    <numFmt numFmtId="186" formatCode="0.0%"/>
    <numFmt numFmtId="187" formatCode="#,##0.0"/>
    <numFmt numFmtId="188" formatCode="0.0"/>
    <numFmt numFmtId="189" formatCode="0.000"/>
    <numFmt numFmtId="190" formatCode="#,##0;[Red]#,##0"/>
    <numFmt numFmtId="191" formatCode="0.00000"/>
    <numFmt numFmtId="192" formatCode="0.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left" vertical="center" wrapText="1"/>
      <protection/>
    </xf>
    <xf numFmtId="16" fontId="0" fillId="0" borderId="10" xfId="0" applyNumberFormat="1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 vertical="center" wrapText="1"/>
    </xf>
    <xf numFmtId="188" fontId="0" fillId="0" borderId="0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horizontal="right" wrapText="1"/>
    </xf>
    <xf numFmtId="3" fontId="0" fillId="0" borderId="10" xfId="0" applyNumberFormat="1" applyFont="1" applyFill="1" applyBorder="1" applyAlignment="1">
      <alignment horizontal="right" wrapText="1"/>
    </xf>
    <xf numFmtId="3" fontId="0" fillId="0" borderId="1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 vertical="center"/>
    </xf>
    <xf numFmtId="1" fontId="0" fillId="0" borderId="10" xfId="0" applyNumberFormat="1" applyFont="1" applyFill="1" applyBorder="1" applyAlignment="1">
      <alignment horizontal="center"/>
    </xf>
    <xf numFmtId="188" fontId="0" fillId="0" borderId="1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4" fontId="0" fillId="4" borderId="12" xfId="0" applyNumberFormat="1" applyFill="1" applyBorder="1" applyAlignment="1">
      <alignment wrapText="1"/>
    </xf>
    <xf numFmtId="0" fontId="0" fillId="4" borderId="13" xfId="0" applyFill="1" applyBorder="1" applyAlignment="1">
      <alignment wrapText="1"/>
    </xf>
    <xf numFmtId="0" fontId="0" fillId="0" borderId="10" xfId="0" applyBorder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" fontId="40" fillId="0" borderId="10" xfId="0" applyNumberFormat="1" applyFont="1" applyFill="1" applyBorder="1" applyAlignment="1">
      <alignment horizontal="justify" vertical="top" wrapText="1"/>
    </xf>
    <xf numFmtId="3" fontId="40" fillId="0" borderId="10" xfId="0" applyNumberFormat="1" applyFont="1" applyFill="1" applyBorder="1" applyAlignment="1">
      <alignment horizontal="justify" wrapText="1"/>
    </xf>
    <xf numFmtId="188" fontId="1" fillId="0" borderId="10" xfId="0" applyNumberFormat="1" applyFont="1" applyFill="1" applyBorder="1" applyAlignment="1">
      <alignment horizontal="right" wrapText="1"/>
    </xf>
    <xf numFmtId="2" fontId="0" fillId="0" borderId="10" xfId="0" applyNumberFormat="1" applyFont="1" applyFill="1" applyBorder="1" applyAlignment="1">
      <alignment wrapText="1"/>
    </xf>
    <xf numFmtId="188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8" fontId="20" fillId="0" borderId="10" xfId="0" applyNumberFormat="1" applyFont="1" applyFill="1" applyBorder="1" applyAlignment="1">
      <alignment horizontal="right" wrapText="1"/>
    </xf>
    <xf numFmtId="188" fontId="41" fillId="0" borderId="10" xfId="0" applyNumberFormat="1" applyFont="1" applyFill="1" applyBorder="1" applyAlignment="1">
      <alignment/>
    </xf>
    <xf numFmtId="188" fontId="41" fillId="0" borderId="10" xfId="0" applyNumberFormat="1" applyFont="1" applyFill="1" applyBorder="1" applyAlignment="1">
      <alignment/>
    </xf>
    <xf numFmtId="188" fontId="0" fillId="0" borderId="10" xfId="0" applyNumberForma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87" fontId="20" fillId="0" borderId="10" xfId="0" applyNumberFormat="1" applyFont="1" applyFill="1" applyBorder="1" applyAlignment="1">
      <alignment horizontal="right" wrapText="1"/>
    </xf>
    <xf numFmtId="187" fontId="41" fillId="0" borderId="10" xfId="0" applyNumberFormat="1" applyFont="1" applyFill="1" applyBorder="1" applyAlignment="1">
      <alignment/>
    </xf>
    <xf numFmtId="187" fontId="41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3" fontId="2" fillId="0" borderId="14" xfId="0" applyNumberFormat="1" applyFont="1" applyFill="1" applyBorder="1" applyAlignment="1">
      <alignment horizontal="right" wrapText="1"/>
    </xf>
    <xf numFmtId="3" fontId="41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2" fillId="0" borderId="10" xfId="0" applyNumberFormat="1" applyFont="1" applyFill="1" applyBorder="1" applyAlignment="1">
      <alignment horizontal="right" wrapText="1"/>
    </xf>
    <xf numFmtId="3" fontId="23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3" fontId="23" fillId="0" borderId="14" xfId="0" applyNumberFormat="1" applyFont="1" applyFill="1" applyBorder="1" applyAlignment="1">
      <alignment horizontal="right" wrapText="1"/>
    </xf>
    <xf numFmtId="3" fontId="0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31" fillId="4" borderId="12" xfId="0" applyFont="1" applyFill="1" applyBorder="1" applyAlignment="1">
      <alignment horizontal="center" vertical="center"/>
    </xf>
    <xf numFmtId="0" fontId="31" fillId="4" borderId="11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42" fillId="0" borderId="15" xfId="0" applyFont="1" applyFill="1" applyBorder="1" applyAlignment="1">
      <alignment horizontal="left" vertical="center"/>
    </xf>
    <xf numFmtId="0" fontId="0" fillId="33" borderId="15" xfId="0" applyFill="1" applyBorder="1" applyAlignment="1">
      <alignment horizontal="center"/>
    </xf>
    <xf numFmtId="0" fontId="0" fillId="0" borderId="16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43" fillId="4" borderId="17" xfId="0" applyFont="1" applyFill="1" applyBorder="1" applyAlignment="1">
      <alignment horizontal="center"/>
    </xf>
    <xf numFmtId="0" fontId="43" fillId="4" borderId="0" xfId="0" applyFont="1" applyFill="1" applyBorder="1" applyAlignment="1">
      <alignment horizontal="center"/>
    </xf>
    <xf numFmtId="0" fontId="31" fillId="4" borderId="12" xfId="0" applyFont="1" applyFill="1" applyBorder="1" applyAlignment="1">
      <alignment horizontal="center" vertical="center" wrapText="1"/>
    </xf>
    <xf numFmtId="0" fontId="31" fillId="4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4" fontId="0" fillId="4" borderId="13" xfId="0" applyNumberFormat="1" applyFill="1" applyBorder="1" applyAlignment="1">
      <alignment horizontal="left" vertical="center" wrapText="1"/>
    </xf>
    <xf numFmtId="4" fontId="0" fillId="4" borderId="0" xfId="0" applyNumberForma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 wrapText="1"/>
    </xf>
    <xf numFmtId="0" fontId="0" fillId="0" borderId="18" xfId="0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28"/>
  <sheetViews>
    <sheetView zoomScale="85" zoomScaleNormal="85" zoomScaleSheetLayoutView="63" zoomScalePageLayoutView="0" workbookViewId="0" topLeftCell="A1">
      <selection activeCell="P18" sqref="P18"/>
    </sheetView>
  </sheetViews>
  <sheetFormatPr defaultColWidth="9.140625" defaultRowHeight="15"/>
  <cols>
    <col min="1" max="1" width="8.28125" style="1" customWidth="1"/>
    <col min="2" max="2" width="43.00390625" style="0" customWidth="1"/>
    <col min="3" max="3" width="24.140625" style="1" customWidth="1"/>
    <col min="4" max="9" width="15.421875" style="0" hidden="1" customWidth="1"/>
    <col min="10" max="12" width="15.421875" style="0" customWidth="1"/>
    <col min="13" max="13" width="14.8515625" style="0" customWidth="1"/>
    <col min="14" max="15" width="14.140625" style="0" customWidth="1"/>
  </cols>
  <sheetData>
    <row r="1" spans="1:15" ht="18.75">
      <c r="A1" s="72" t="s">
        <v>10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1" ht="15">
      <c r="A2" s="2"/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5" s="33" customFormat="1" ht="30">
      <c r="A3" s="6"/>
      <c r="B3" s="31"/>
      <c r="C3" s="32" t="s">
        <v>14</v>
      </c>
      <c r="D3" s="44">
        <v>2010</v>
      </c>
      <c r="E3" s="44">
        <v>2011</v>
      </c>
      <c r="F3" s="44">
        <v>2012</v>
      </c>
      <c r="G3" s="45">
        <v>2013</v>
      </c>
      <c r="H3" s="46">
        <v>2014</v>
      </c>
      <c r="I3" s="46">
        <v>2015</v>
      </c>
      <c r="J3" s="46">
        <v>2016</v>
      </c>
      <c r="K3" s="46">
        <v>2017</v>
      </c>
      <c r="L3" s="45">
        <v>2018</v>
      </c>
      <c r="M3" s="45">
        <v>2019</v>
      </c>
      <c r="N3" s="45">
        <v>2020</v>
      </c>
      <c r="O3" s="45">
        <v>2021</v>
      </c>
    </row>
    <row r="4" spans="1:15" s="34" customFormat="1" ht="23.25" customHeight="1">
      <c r="A4" s="74" t="s">
        <v>12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5" spans="1:15" s="34" customFormat="1" ht="15" customHeight="1">
      <c r="A5" s="3">
        <v>1</v>
      </c>
      <c r="B5" s="11" t="s">
        <v>3</v>
      </c>
      <c r="C5" s="12" t="s">
        <v>1</v>
      </c>
      <c r="D5" s="17">
        <v>22611</v>
      </c>
      <c r="E5" s="18">
        <v>20989</v>
      </c>
      <c r="F5" s="18">
        <v>20268</v>
      </c>
      <c r="G5" s="18">
        <v>21758</v>
      </c>
      <c r="H5" s="18">
        <v>21299</v>
      </c>
      <c r="I5" s="22">
        <v>21378</v>
      </c>
      <c r="J5" s="18">
        <v>20213</v>
      </c>
      <c r="K5" s="18">
        <v>20520</v>
      </c>
      <c r="L5" s="18">
        <v>20659</v>
      </c>
      <c r="M5" s="18">
        <v>20955</v>
      </c>
      <c r="N5" s="18">
        <v>20307</v>
      </c>
      <c r="O5" s="18">
        <v>19999</v>
      </c>
    </row>
    <row r="6" spans="1:15" s="34" customFormat="1" ht="15" customHeight="1">
      <c r="A6" s="15"/>
      <c r="B6" s="4" t="s">
        <v>4</v>
      </c>
      <c r="C6" s="5"/>
      <c r="D6" s="20"/>
      <c r="E6" s="21"/>
      <c r="F6" s="35"/>
      <c r="G6" s="35"/>
      <c r="H6" s="35"/>
      <c r="I6" s="36"/>
      <c r="J6" s="35"/>
      <c r="K6" s="35"/>
      <c r="L6" s="35"/>
      <c r="M6" s="43"/>
      <c r="N6" s="43"/>
      <c r="O6" s="43"/>
    </row>
    <row r="7" spans="1:15" s="34" customFormat="1" ht="15">
      <c r="A7" s="6">
        <v>2</v>
      </c>
      <c r="B7" s="13" t="s">
        <v>5</v>
      </c>
      <c r="C7" s="12" t="s">
        <v>1</v>
      </c>
      <c r="D7" s="17">
        <v>751</v>
      </c>
      <c r="E7" s="18">
        <v>790</v>
      </c>
      <c r="F7" s="18">
        <v>724</v>
      </c>
      <c r="G7" s="22">
        <v>711</v>
      </c>
      <c r="H7" s="22">
        <v>732</v>
      </c>
      <c r="I7" s="19">
        <v>730</v>
      </c>
      <c r="J7" s="22">
        <v>727</v>
      </c>
      <c r="K7" s="22">
        <v>762</v>
      </c>
      <c r="L7" s="22">
        <v>591</v>
      </c>
      <c r="M7" s="43">
        <v>792</v>
      </c>
      <c r="N7" s="43">
        <v>800</v>
      </c>
      <c r="O7" s="43">
        <v>867</v>
      </c>
    </row>
    <row r="8" spans="1:15" s="34" customFormat="1" ht="15">
      <c r="A8" s="6">
        <v>3</v>
      </c>
      <c r="B8" s="13" t="s">
        <v>6</v>
      </c>
      <c r="C8" s="12" t="s">
        <v>1</v>
      </c>
      <c r="D8" s="17">
        <v>11703</v>
      </c>
      <c r="E8" s="18">
        <v>9373</v>
      </c>
      <c r="F8" s="18">
        <v>9141</v>
      </c>
      <c r="G8" s="22">
        <v>9774</v>
      </c>
      <c r="H8" s="22">
        <v>12147</v>
      </c>
      <c r="I8" s="19">
        <v>13082</v>
      </c>
      <c r="J8" s="22">
        <v>12104</v>
      </c>
      <c r="K8" s="22">
        <v>13222</v>
      </c>
      <c r="L8" s="22">
        <v>12988</v>
      </c>
      <c r="M8" s="22">
        <v>13201</v>
      </c>
      <c r="N8" s="22">
        <v>12361</v>
      </c>
      <c r="O8" s="22">
        <v>11743</v>
      </c>
    </row>
    <row r="9" spans="1:15" s="34" customFormat="1" ht="30.75" customHeight="1">
      <c r="A9" s="14" t="s">
        <v>0</v>
      </c>
      <c r="B9" s="13" t="s">
        <v>7</v>
      </c>
      <c r="C9" s="12" t="s">
        <v>1</v>
      </c>
      <c r="D9" s="17">
        <v>9050</v>
      </c>
      <c r="E9" s="18">
        <v>9066</v>
      </c>
      <c r="F9" s="18">
        <v>8840</v>
      </c>
      <c r="G9" s="22">
        <v>9486</v>
      </c>
      <c r="H9" s="22">
        <v>9485</v>
      </c>
      <c r="I9" s="19">
        <v>9828</v>
      </c>
      <c r="J9" s="22">
        <v>9019</v>
      </c>
      <c r="K9" s="22">
        <v>9511</v>
      </c>
      <c r="L9" s="22">
        <v>9491</v>
      </c>
      <c r="M9" s="22">
        <v>10300</v>
      </c>
      <c r="N9" s="22">
        <v>9413</v>
      </c>
      <c r="O9" s="22">
        <v>9209</v>
      </c>
    </row>
    <row r="10" spans="1:15" s="34" customFormat="1" ht="15">
      <c r="A10" s="6">
        <v>4</v>
      </c>
      <c r="B10" s="13" t="s">
        <v>8</v>
      </c>
      <c r="C10" s="12" t="s">
        <v>1</v>
      </c>
      <c r="D10" s="17">
        <v>5604</v>
      </c>
      <c r="E10" s="18">
        <v>5918</v>
      </c>
      <c r="F10" s="18">
        <v>5985</v>
      </c>
      <c r="G10" s="22">
        <v>6222</v>
      </c>
      <c r="H10" s="22">
        <v>6337</v>
      </c>
      <c r="I10" s="19">
        <v>5887</v>
      </c>
      <c r="J10" s="22">
        <v>4176</v>
      </c>
      <c r="K10" s="22">
        <v>4033</v>
      </c>
      <c r="L10" s="23">
        <v>4813</v>
      </c>
      <c r="M10" s="22">
        <v>5600</v>
      </c>
      <c r="N10" s="22">
        <v>5685.4</v>
      </c>
      <c r="O10" s="22">
        <v>5752.6</v>
      </c>
    </row>
    <row r="11" spans="1:15" s="34" customFormat="1" ht="15">
      <c r="A11" s="10">
        <v>5</v>
      </c>
      <c r="B11" s="13" t="s">
        <v>9</v>
      </c>
      <c r="C11" s="12" t="s">
        <v>1</v>
      </c>
      <c r="D11" s="17">
        <f>D5-D7-D8-D10</f>
        <v>4553</v>
      </c>
      <c r="E11" s="17">
        <f aca="true" t="shared" si="0" ref="E11:L11">E5-E7-E8-E10</f>
        <v>4908</v>
      </c>
      <c r="F11" s="17">
        <f t="shared" si="0"/>
        <v>4418</v>
      </c>
      <c r="G11" s="17">
        <f t="shared" si="0"/>
        <v>5051</v>
      </c>
      <c r="H11" s="17">
        <f t="shared" si="0"/>
        <v>2083</v>
      </c>
      <c r="I11" s="17">
        <f t="shared" si="0"/>
        <v>1679</v>
      </c>
      <c r="J11" s="17">
        <f t="shared" si="0"/>
        <v>3206</v>
      </c>
      <c r="K11" s="17">
        <f t="shared" si="0"/>
        <v>2503</v>
      </c>
      <c r="L11" s="18">
        <f t="shared" si="0"/>
        <v>2267</v>
      </c>
      <c r="M11" s="22">
        <v>1362</v>
      </c>
      <c r="N11" s="22">
        <v>1461</v>
      </c>
      <c r="O11" s="22">
        <v>1636</v>
      </c>
    </row>
    <row r="12" spans="1:15" s="34" customFormat="1" ht="23.25" customHeight="1">
      <c r="A12" s="65" t="s">
        <v>11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</row>
    <row r="13" spans="1:15" s="34" customFormat="1" ht="54" customHeight="1">
      <c r="A13" s="3">
        <v>6</v>
      </c>
      <c r="B13" s="70" t="s">
        <v>11</v>
      </c>
      <c r="C13" s="32" t="s">
        <v>54</v>
      </c>
      <c r="D13" s="25">
        <f>D5/D21</f>
        <v>66.75831834744233</v>
      </c>
      <c r="E13" s="25">
        <f aca="true" t="shared" si="1" ref="E13:L13">E5/E21</f>
        <v>57.69963745936121</v>
      </c>
      <c r="F13" s="25">
        <f t="shared" si="1"/>
        <v>53.16562819830445</v>
      </c>
      <c r="G13" s="25">
        <f t="shared" si="1"/>
        <v>53.84348495941328</v>
      </c>
      <c r="H13" s="25">
        <f t="shared" si="1"/>
        <v>50.58312816587087</v>
      </c>
      <c r="I13" s="25">
        <f t="shared" si="1"/>
        <v>50.168721106265934</v>
      </c>
      <c r="J13" s="25">
        <f t="shared" si="1"/>
        <v>46.91865759376486</v>
      </c>
      <c r="K13" s="25">
        <f t="shared" si="1"/>
        <v>45.75530227576426</v>
      </c>
      <c r="L13" s="25">
        <f t="shared" si="1"/>
        <v>44.25095404760488</v>
      </c>
      <c r="M13" s="25">
        <f>M5/M21</f>
        <v>42.95213120348662</v>
      </c>
      <c r="N13" s="25">
        <f>N5/N21</f>
        <v>41.94040732196444</v>
      </c>
      <c r="O13" s="25">
        <f>O5/O21</f>
        <v>40.42652112391348</v>
      </c>
    </row>
    <row r="14" spans="1:15" s="34" customFormat="1" ht="34.5" customHeight="1">
      <c r="A14" s="3">
        <v>7</v>
      </c>
      <c r="B14" s="71"/>
      <c r="C14" s="32" t="s">
        <v>2</v>
      </c>
      <c r="D14" s="37">
        <f aca="true" t="shared" si="2" ref="D14:L14">D5/D22*1000</f>
        <v>1.0364640911329308</v>
      </c>
      <c r="E14" s="37">
        <f t="shared" si="2"/>
        <v>0.7431562098809524</v>
      </c>
      <c r="F14" s="37">
        <f t="shared" si="2"/>
        <v>0.6534863149912501</v>
      </c>
      <c r="G14" s="37">
        <f t="shared" si="2"/>
        <v>0.6044052565190161</v>
      </c>
      <c r="H14" s="37">
        <f t="shared" si="2"/>
        <v>0.5368255293765994</v>
      </c>
      <c r="I14" s="37">
        <f t="shared" si="2"/>
        <v>0.5228923329807337</v>
      </c>
      <c r="J14" s="37">
        <f t="shared" si="2"/>
        <v>0.4303279779183605</v>
      </c>
      <c r="K14" s="37">
        <f t="shared" si="2"/>
        <v>0.3773525379196177</v>
      </c>
      <c r="L14" s="37">
        <f t="shared" si="2"/>
        <v>0.3341823831600264</v>
      </c>
      <c r="M14" s="37">
        <f>M5/M22*1000</f>
        <v>0.30136931473457285</v>
      </c>
      <c r="N14" s="37">
        <f>N5/N22*1000</f>
        <v>0.28743493205349324</v>
      </c>
      <c r="O14" s="37">
        <f>O5/O22*1000</f>
        <v>0.23822062782183465</v>
      </c>
    </row>
    <row r="15" spans="1:15" s="7" customFormat="1" ht="24.75" customHeight="1">
      <c r="A15" s="65" t="s">
        <v>13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</row>
    <row r="16" spans="1:15" s="7" customFormat="1" ht="30" customHeight="1">
      <c r="A16" s="3">
        <v>8</v>
      </c>
      <c r="B16" s="38" t="s">
        <v>16</v>
      </c>
      <c r="C16" s="6" t="s">
        <v>15</v>
      </c>
      <c r="D16" s="39">
        <f aca="true" t="shared" si="3" ref="D16:L16">D8/D24*1000</f>
        <v>11.893354325312052</v>
      </c>
      <c r="E16" s="39">
        <f t="shared" si="3"/>
        <v>6.65205339300144</v>
      </c>
      <c r="F16" s="39">
        <f t="shared" si="3"/>
        <v>6.872758703238775</v>
      </c>
      <c r="G16" s="39">
        <f t="shared" si="3"/>
        <v>6.028746647997742</v>
      </c>
      <c r="H16" s="39">
        <f t="shared" si="3"/>
        <v>7.071311560345701</v>
      </c>
      <c r="I16" s="39">
        <f t="shared" si="3"/>
        <v>6.7927865197302095</v>
      </c>
      <c r="J16" s="39">
        <f t="shared" si="3"/>
        <v>5.656054679431979</v>
      </c>
      <c r="K16" s="39">
        <f t="shared" si="3"/>
        <v>5.3829267178567175</v>
      </c>
      <c r="L16" s="39">
        <f t="shared" si="3"/>
        <v>4.779394407159141</v>
      </c>
      <c r="M16" s="39">
        <f>M8/M24*1000</f>
        <v>4.250762189256194</v>
      </c>
      <c r="N16" s="39">
        <f>N8/N24*1000</f>
        <v>3.2453032892268583</v>
      </c>
      <c r="O16" s="39">
        <f>O8/O24*1000</f>
        <v>2.7808783649297206</v>
      </c>
    </row>
    <row r="17" spans="1:15" s="7" customFormat="1" ht="15" customHeight="1">
      <c r="A17" s="3">
        <v>9</v>
      </c>
      <c r="B17" s="38" t="s">
        <v>8</v>
      </c>
      <c r="C17" s="6" t="s">
        <v>15</v>
      </c>
      <c r="D17" s="39">
        <f aca="true" t="shared" si="4" ref="D17:L17">D10/D25*1000</f>
        <v>0.7808139575873116</v>
      </c>
      <c r="E17" s="39">
        <f t="shared" si="4"/>
        <v>0.6795683291945654</v>
      </c>
      <c r="F17" s="39">
        <f t="shared" si="4"/>
        <v>0.6405381676466579</v>
      </c>
      <c r="G17" s="39">
        <f t="shared" si="4"/>
        <v>0.6230725133633632</v>
      </c>
      <c r="H17" s="39">
        <f t="shared" si="4"/>
        <v>0.5857763211684838</v>
      </c>
      <c r="I17" s="39">
        <f t="shared" si="4"/>
        <v>0.5790315397997776</v>
      </c>
      <c r="J17" s="39">
        <f t="shared" si="4"/>
        <v>0.34055004491778434</v>
      </c>
      <c r="K17" s="39">
        <f t="shared" si="4"/>
        <v>0.2762144857464662</v>
      </c>
      <c r="L17" s="39">
        <f t="shared" si="4"/>
        <v>0.2762713044825539</v>
      </c>
      <c r="M17" s="39">
        <f>M10/M25*1000</f>
        <v>0.29235961224240214</v>
      </c>
      <c r="N17" s="39">
        <f>N10/N25*1000</f>
        <v>0.2976934221042754</v>
      </c>
      <c r="O17" s="39">
        <f>O10/O25*1000</f>
        <v>0.23157128102454258</v>
      </c>
    </row>
    <row r="18" spans="1:15" s="7" customFormat="1" ht="18" customHeight="1">
      <c r="A18" s="3">
        <v>10</v>
      </c>
      <c r="B18" s="38" t="s">
        <v>9</v>
      </c>
      <c r="C18" s="6" t="s">
        <v>15</v>
      </c>
      <c r="D18" s="40">
        <f aca="true" t="shared" si="5" ref="D18:L18">D11/D26*1000</f>
        <v>0.36459260771951857</v>
      </c>
      <c r="E18" s="40">
        <f t="shared" si="5"/>
        <v>0.31412472984185186</v>
      </c>
      <c r="F18" s="40">
        <f t="shared" si="5"/>
        <v>0.2474466868048018</v>
      </c>
      <c r="G18" s="40">
        <f t="shared" si="5"/>
        <v>0.2372545335637638</v>
      </c>
      <c r="H18" s="40">
        <f t="shared" si="5"/>
        <v>0.08637539592161422</v>
      </c>
      <c r="I18" s="40">
        <f t="shared" si="5"/>
        <v>0.0629049635819038</v>
      </c>
      <c r="J18" s="40">
        <f t="shared" si="5"/>
        <v>0.10709848848489145</v>
      </c>
      <c r="K18" s="40">
        <f t="shared" si="5"/>
        <v>0.07331875968467437</v>
      </c>
      <c r="L18" s="40">
        <f t="shared" si="5"/>
        <v>0.060344273851333105</v>
      </c>
      <c r="M18" s="40">
        <f>M11/M26*1000</f>
        <v>0.03210632210821822</v>
      </c>
      <c r="N18" s="40">
        <f>N11/N26*1000</f>
        <v>0.03326413740069568</v>
      </c>
      <c r="O18" s="40">
        <f>O11/O26*1000</f>
        <v>0.0298065710225545</v>
      </c>
    </row>
    <row r="19" spans="1:12" s="7" customFormat="1" ht="15" customHeight="1">
      <c r="A19" s="8"/>
      <c r="B19" s="9"/>
      <c r="C19" s="8"/>
      <c r="E19" s="16"/>
      <c r="F19" s="16"/>
      <c r="G19" s="16"/>
      <c r="H19" s="16"/>
      <c r="I19" s="16"/>
      <c r="J19" s="16"/>
      <c r="K19" s="16"/>
      <c r="L19" s="16"/>
    </row>
    <row r="20" spans="1:12" s="7" customFormat="1" ht="15" customHeight="1">
      <c r="A20" s="68" t="s">
        <v>24</v>
      </c>
      <c r="B20" s="68"/>
      <c r="C20" s="8"/>
      <c r="E20" s="16"/>
      <c r="F20" s="16"/>
      <c r="G20" s="16"/>
      <c r="H20" s="16"/>
      <c r="I20" s="16"/>
      <c r="J20" s="16"/>
      <c r="K20" s="16"/>
      <c r="L20" s="16"/>
    </row>
    <row r="21" spans="1:15" s="33" customFormat="1" ht="33.75" customHeight="1">
      <c r="A21" s="6">
        <v>1</v>
      </c>
      <c r="B21" s="41" t="s">
        <v>51</v>
      </c>
      <c r="C21" s="42" t="s">
        <v>17</v>
      </c>
      <c r="D21" s="47">
        <v>338.69936450947586</v>
      </c>
      <c r="E21" s="47">
        <v>363.7631174854936</v>
      </c>
      <c r="F21" s="47">
        <v>381.22374712477085</v>
      </c>
      <c r="G21" s="48">
        <v>404.0971719494193</v>
      </c>
      <c r="H21" s="48">
        <v>421.0692531738424</v>
      </c>
      <c r="I21" s="48">
        <v>426.12208421095164</v>
      </c>
      <c r="J21" s="48">
        <v>430.80942713685306</v>
      </c>
      <c r="K21" s="48">
        <v>448.47261365092254</v>
      </c>
      <c r="L21" s="49">
        <v>466.85999081003285</v>
      </c>
      <c r="M21" s="50">
        <v>487.86869039688037</v>
      </c>
      <c r="N21" s="39">
        <v>484.187</v>
      </c>
      <c r="O21" s="39">
        <v>494.7</v>
      </c>
    </row>
    <row r="22" spans="1:15" s="33" customFormat="1" ht="15">
      <c r="A22" s="6">
        <v>2</v>
      </c>
      <c r="B22" s="41" t="s">
        <v>19</v>
      </c>
      <c r="C22" s="42" t="s">
        <v>18</v>
      </c>
      <c r="D22" s="51">
        <v>21815517</v>
      </c>
      <c r="E22" s="51">
        <v>28243052.7</v>
      </c>
      <c r="F22" s="51">
        <v>31015186.6</v>
      </c>
      <c r="G22" s="51">
        <v>35999025.1</v>
      </c>
      <c r="H22" s="51">
        <v>39675832.9</v>
      </c>
      <c r="I22" s="51">
        <v>40884133.6</v>
      </c>
      <c r="J22" s="51">
        <v>46971150</v>
      </c>
      <c r="K22" s="51">
        <v>54378857.8</v>
      </c>
      <c r="L22" s="51">
        <v>61819536.4</v>
      </c>
      <c r="M22" s="51">
        <v>69532626.5</v>
      </c>
      <c r="N22" s="60">
        <v>70649033</v>
      </c>
      <c r="O22" s="60">
        <v>83951588</v>
      </c>
    </row>
    <row r="23" spans="1:15" s="33" customFormat="1" ht="15">
      <c r="A23" s="6"/>
      <c r="B23" s="41" t="s">
        <v>20</v>
      </c>
      <c r="C23" s="42"/>
      <c r="D23" s="52"/>
      <c r="E23" s="52"/>
      <c r="F23" s="52"/>
      <c r="G23" s="53"/>
      <c r="H23" s="53"/>
      <c r="I23" s="53"/>
      <c r="J23" s="53"/>
      <c r="K23" s="53"/>
      <c r="L23" s="54"/>
      <c r="M23" s="55"/>
      <c r="N23" s="61"/>
      <c r="O23" s="61"/>
    </row>
    <row r="24" spans="1:15" s="33" customFormat="1" ht="15">
      <c r="A24" s="24">
        <v>3</v>
      </c>
      <c r="B24" s="43" t="s">
        <v>21</v>
      </c>
      <c r="C24" s="6" t="s">
        <v>18</v>
      </c>
      <c r="D24" s="56">
        <v>983994.9</v>
      </c>
      <c r="E24" s="56">
        <v>1409038.6</v>
      </c>
      <c r="F24" s="56">
        <v>1330033.6</v>
      </c>
      <c r="G24" s="56">
        <v>1621232.5</v>
      </c>
      <c r="H24" s="56">
        <v>1717786</v>
      </c>
      <c r="I24" s="56">
        <v>1925866.5</v>
      </c>
      <c r="J24" s="56">
        <v>2140007.6</v>
      </c>
      <c r="K24" s="51">
        <v>2456284.6</v>
      </c>
      <c r="L24" s="51">
        <v>2717499.1</v>
      </c>
      <c r="M24" s="51">
        <v>3105560.7</v>
      </c>
      <c r="N24" s="60">
        <v>3808889</v>
      </c>
      <c r="O24" s="60">
        <v>4222766.5</v>
      </c>
    </row>
    <row r="25" spans="1:15" s="33" customFormat="1" ht="15">
      <c r="A25" s="24">
        <v>4</v>
      </c>
      <c r="B25" s="43" t="s">
        <v>22</v>
      </c>
      <c r="C25" s="6" t="s">
        <v>18</v>
      </c>
      <c r="D25" s="56">
        <v>7177125.8</v>
      </c>
      <c r="E25" s="56">
        <v>8708469.4</v>
      </c>
      <c r="F25" s="56">
        <v>9343705.5</v>
      </c>
      <c r="G25" s="56">
        <v>9985996.6</v>
      </c>
      <c r="H25" s="56">
        <v>10818122.5</v>
      </c>
      <c r="I25" s="56">
        <v>10166976.4</v>
      </c>
      <c r="J25" s="56">
        <v>12262514.9</v>
      </c>
      <c r="K25" s="56">
        <v>14600972.1</v>
      </c>
      <c r="L25" s="59">
        <v>17421280.9</v>
      </c>
      <c r="M25" s="59">
        <v>19154492.5</v>
      </c>
      <c r="N25" s="62">
        <v>19098171.4</v>
      </c>
      <c r="O25" s="62">
        <v>24841595.1</v>
      </c>
    </row>
    <row r="26" spans="1:15" s="33" customFormat="1" ht="15">
      <c r="A26" s="24">
        <v>5</v>
      </c>
      <c r="B26" s="43" t="s">
        <v>23</v>
      </c>
      <c r="C26" s="6" t="s">
        <v>18</v>
      </c>
      <c r="D26" s="57">
        <v>12487910.9</v>
      </c>
      <c r="E26" s="57">
        <v>15624366.8</v>
      </c>
      <c r="F26" s="57">
        <v>17854351</v>
      </c>
      <c r="G26" s="57">
        <v>21289371.9</v>
      </c>
      <c r="H26" s="57">
        <v>24115663.7</v>
      </c>
      <c r="I26" s="57">
        <v>26691057.5</v>
      </c>
      <c r="J26" s="57">
        <v>29935063</v>
      </c>
      <c r="K26" s="57">
        <v>34138602.6</v>
      </c>
      <c r="L26" s="57">
        <v>37567773.3</v>
      </c>
      <c r="M26" s="58">
        <v>42421551.6</v>
      </c>
      <c r="N26" s="63">
        <v>43921175</v>
      </c>
      <c r="O26" s="63">
        <v>54887226</v>
      </c>
    </row>
    <row r="27" spans="2:13" ht="24" customHeight="1">
      <c r="B27" s="67" t="s">
        <v>55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</row>
    <row r="28" spans="14:15" ht="15">
      <c r="N28" s="64"/>
      <c r="O28" s="64"/>
    </row>
  </sheetData>
  <sheetProtection/>
  <mergeCells count="8">
    <mergeCell ref="A1:O1"/>
    <mergeCell ref="A4:O4"/>
    <mergeCell ref="A12:O12"/>
    <mergeCell ref="A15:O15"/>
    <mergeCell ref="B27:M27"/>
    <mergeCell ref="A20:B20"/>
    <mergeCell ref="B2:K2"/>
    <mergeCell ref="B13:B14"/>
  </mergeCells>
  <printOptions/>
  <pageMargins left="0.7" right="0.7" top="0.75" bottom="0.75" header="0.3" footer="0.3"/>
  <pageSetup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7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1" max="1" width="44.00390625" style="0" customWidth="1"/>
    <col min="2" max="2" width="11.140625" style="0" customWidth="1"/>
    <col min="3" max="3" width="50.00390625" style="0" customWidth="1"/>
  </cols>
  <sheetData>
    <row r="2" spans="1:3" ht="18" customHeight="1">
      <c r="A2" s="28" t="s">
        <v>25</v>
      </c>
      <c r="B2" s="76" t="s">
        <v>10</v>
      </c>
      <c r="C2" s="76"/>
    </row>
    <row r="3" spans="1:3" ht="20.25" customHeight="1">
      <c r="A3" s="28" t="s">
        <v>26</v>
      </c>
      <c r="B3" s="76" t="s">
        <v>43</v>
      </c>
      <c r="C3" s="76"/>
    </row>
    <row r="4" spans="1:3" ht="30" customHeight="1">
      <c r="A4" s="28" t="s">
        <v>27</v>
      </c>
      <c r="B4" s="76" t="s">
        <v>47</v>
      </c>
      <c r="C4" s="76"/>
    </row>
    <row r="5" spans="1:3" ht="15">
      <c r="A5" s="28" t="s">
        <v>28</v>
      </c>
      <c r="B5" s="76" t="s">
        <v>29</v>
      </c>
      <c r="C5" s="76"/>
    </row>
    <row r="6" spans="1:3" ht="21.75" customHeight="1">
      <c r="A6" s="28" t="s">
        <v>30</v>
      </c>
      <c r="B6" s="76" t="s">
        <v>52</v>
      </c>
      <c r="C6" s="76"/>
    </row>
    <row r="7" spans="1:3" ht="15" customHeight="1">
      <c r="A7" s="28" t="s">
        <v>31</v>
      </c>
      <c r="B7" s="76" t="s">
        <v>32</v>
      </c>
      <c r="C7" s="76"/>
    </row>
    <row r="8" spans="1:3" ht="14.25" customHeight="1">
      <c r="A8" s="28" t="s">
        <v>33</v>
      </c>
      <c r="B8" s="76" t="s">
        <v>44</v>
      </c>
      <c r="C8" s="76"/>
    </row>
    <row r="9" spans="1:3" ht="43.5" customHeight="1">
      <c r="A9" s="28" t="s">
        <v>34</v>
      </c>
      <c r="B9" s="76" t="s">
        <v>45</v>
      </c>
      <c r="C9" s="76"/>
    </row>
    <row r="10" spans="1:3" ht="30" customHeight="1">
      <c r="A10" s="28" t="s">
        <v>35</v>
      </c>
      <c r="B10" s="76" t="s">
        <v>46</v>
      </c>
      <c r="C10" s="76"/>
    </row>
    <row r="11" spans="1:3" ht="28.5" customHeight="1">
      <c r="A11" s="28" t="s">
        <v>36</v>
      </c>
      <c r="B11" s="76" t="s">
        <v>50</v>
      </c>
      <c r="C11" s="76"/>
    </row>
    <row r="12" spans="1:3" ht="29.25" customHeight="1">
      <c r="A12" s="29" t="s">
        <v>37</v>
      </c>
      <c r="B12" s="76" t="s">
        <v>56</v>
      </c>
      <c r="C12" s="76"/>
    </row>
    <row r="13" spans="1:3" ht="81" customHeight="1">
      <c r="A13" s="77" t="s">
        <v>38</v>
      </c>
      <c r="B13" s="26" t="s">
        <v>39</v>
      </c>
      <c r="C13" s="26" t="s">
        <v>57</v>
      </c>
    </row>
    <row r="14" spans="1:3" ht="15">
      <c r="A14" s="78"/>
      <c r="B14" s="79" t="s">
        <v>49</v>
      </c>
      <c r="C14" s="79"/>
    </row>
    <row r="15" spans="1:3" ht="18" customHeight="1">
      <c r="A15" s="78"/>
      <c r="B15" s="30" t="s">
        <v>48</v>
      </c>
      <c r="C15" s="27" t="s">
        <v>53</v>
      </c>
    </row>
    <row r="16" spans="1:3" ht="15">
      <c r="A16" s="28" t="s">
        <v>40</v>
      </c>
      <c r="B16" s="80" t="s">
        <v>41</v>
      </c>
      <c r="C16" s="81"/>
    </row>
    <row r="17" spans="1:3" ht="15.75" customHeight="1">
      <c r="A17" s="28" t="s">
        <v>42</v>
      </c>
      <c r="B17" s="80" t="s">
        <v>58</v>
      </c>
      <c r="C17" s="81"/>
    </row>
  </sheetData>
  <sheetProtection/>
  <mergeCells count="15">
    <mergeCell ref="B12:C12"/>
    <mergeCell ref="A13:A15"/>
    <mergeCell ref="B14:C14"/>
    <mergeCell ref="B17:C17"/>
    <mergeCell ref="B16:C16"/>
    <mergeCell ref="B8:C8"/>
    <mergeCell ref="B9:C9"/>
    <mergeCell ref="B10:C10"/>
    <mergeCell ref="B11:C11"/>
    <mergeCell ref="B2:C2"/>
    <mergeCell ref="B3:C3"/>
    <mergeCell ref="B4:C4"/>
    <mergeCell ref="B5:C5"/>
    <mergeCell ref="B6:C6"/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A.Nakipbekov</dc:creator>
  <cp:keywords/>
  <dc:description/>
  <cp:lastModifiedBy>di.sadvakasova</cp:lastModifiedBy>
  <cp:lastPrinted>2015-12-11T11:52:18Z</cp:lastPrinted>
  <dcterms:created xsi:type="dcterms:W3CDTF">2014-02-27T06:52:53Z</dcterms:created>
  <dcterms:modified xsi:type="dcterms:W3CDTF">2022-12-22T12:33:29Z</dcterms:modified>
  <cp:category/>
  <cp:version/>
  <cp:contentType/>
  <cp:contentStatus/>
</cp:coreProperties>
</file>